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240" windowHeight="13740"/>
  </bookViews>
  <sheets>
    <sheet name="7122-6-1-2037m" sheetId="1" r:id="rId1"/>
    <sheet name="7122-6-1-2040m" sheetId="2" r:id="rId2"/>
    <sheet name="7122-6-1-2067m" sheetId="3" r:id="rId3"/>
    <sheet name="7220-8-1-1370m" sheetId="4" r:id="rId4"/>
    <sheet name="7230-5-U-3-40m" sheetId="5" r:id="rId5"/>
    <sheet name="7321-8-1-1473m" sheetId="6" r:id="rId6"/>
    <sheet name="7324-7-2-735m" sheetId="7" r:id="rId7"/>
    <sheet name="7324-8-1-677m" sheetId="8" r:id="rId8"/>
    <sheet name="7324-8-1-685m" sheetId="9" r:id="rId9"/>
  </sheets>
  <calcPr calcId="145621"/>
</workbook>
</file>

<file path=xl/calcChain.xml><?xml version="1.0" encoding="utf-8"?>
<calcChain xmlns="http://schemas.openxmlformats.org/spreadsheetml/2006/main">
  <c r="BU165" i="9" l="1"/>
  <c r="BT165" i="9"/>
  <c r="BS165" i="9"/>
  <c r="BR165" i="9"/>
  <c r="BQ165" i="9"/>
  <c r="BP165" i="9"/>
  <c r="BN165" i="9"/>
  <c r="BM165" i="9"/>
  <c r="BL165" i="9"/>
  <c r="BK165" i="9"/>
  <c r="BJ165" i="9"/>
  <c r="BI165" i="9"/>
  <c r="BH165" i="9"/>
  <c r="BG165" i="9"/>
  <c r="BF165" i="9"/>
  <c r="BE165" i="9"/>
  <c r="BB165" i="9"/>
  <c r="BA165" i="9"/>
  <c r="AZ165" i="9"/>
  <c r="C165" i="9"/>
  <c r="BU164" i="9"/>
  <c r="BT164" i="9"/>
  <c r="BS164" i="9"/>
  <c r="BR164" i="9"/>
  <c r="BQ164" i="9"/>
  <c r="BP164" i="9"/>
  <c r="BN164" i="9"/>
  <c r="BM164" i="9"/>
  <c r="BL164" i="9"/>
  <c r="BK164" i="9"/>
  <c r="BJ164" i="9"/>
  <c r="BI164" i="9"/>
  <c r="BH164" i="9"/>
  <c r="BG164" i="9"/>
  <c r="BF164" i="9"/>
  <c r="BE164" i="9"/>
  <c r="BB164" i="9"/>
  <c r="BA164" i="9"/>
  <c r="AZ164" i="9"/>
  <c r="C164" i="9"/>
  <c r="BU163" i="9"/>
  <c r="BT163" i="9"/>
  <c r="BS163" i="9"/>
  <c r="BR163" i="9"/>
  <c r="BQ163" i="9"/>
  <c r="BP163" i="9"/>
  <c r="BN163" i="9"/>
  <c r="BM163" i="9"/>
  <c r="BL163" i="9"/>
  <c r="BK163" i="9"/>
  <c r="BJ163" i="9"/>
  <c r="BI163" i="9"/>
  <c r="BH163" i="9"/>
  <c r="BG163" i="9"/>
  <c r="BF163" i="9"/>
  <c r="BE163" i="9"/>
  <c r="BB163" i="9"/>
  <c r="BA163" i="9"/>
  <c r="AZ163" i="9"/>
  <c r="C163" i="9"/>
  <c r="BU162" i="9"/>
  <c r="BT162" i="9"/>
  <c r="BS162" i="9"/>
  <c r="BR162" i="9"/>
  <c r="BQ162" i="9"/>
  <c r="BP162" i="9"/>
  <c r="BN162" i="9"/>
  <c r="BM162" i="9"/>
  <c r="BL162" i="9"/>
  <c r="BK162" i="9"/>
  <c r="BJ162" i="9"/>
  <c r="BI162" i="9"/>
  <c r="BH162" i="9"/>
  <c r="BG162" i="9"/>
  <c r="BF162" i="9"/>
  <c r="BE162" i="9"/>
  <c r="BB162" i="9"/>
  <c r="BA162" i="9"/>
  <c r="AZ162" i="9"/>
  <c r="C162" i="9"/>
  <c r="BU161" i="9"/>
  <c r="BT161" i="9"/>
  <c r="BS161" i="9"/>
  <c r="BR161" i="9"/>
  <c r="BQ161" i="9"/>
  <c r="BP161" i="9"/>
  <c r="BN161" i="9"/>
  <c r="BM161" i="9"/>
  <c r="BL161" i="9"/>
  <c r="BK161" i="9"/>
  <c r="BJ161" i="9"/>
  <c r="BI161" i="9"/>
  <c r="BH161" i="9"/>
  <c r="BG161" i="9"/>
  <c r="BF161" i="9"/>
  <c r="BE161" i="9"/>
  <c r="BB161" i="9"/>
  <c r="BA161" i="9"/>
  <c r="AZ161" i="9"/>
  <c r="C161" i="9"/>
  <c r="BU160" i="9"/>
  <c r="BT160" i="9"/>
  <c r="BS160" i="9"/>
  <c r="BR160" i="9"/>
  <c r="BQ160" i="9"/>
  <c r="BP160" i="9"/>
  <c r="BN160" i="9"/>
  <c r="BM160" i="9"/>
  <c r="BL160" i="9"/>
  <c r="BK160" i="9"/>
  <c r="BJ160" i="9"/>
  <c r="BI160" i="9"/>
  <c r="BH160" i="9"/>
  <c r="BG160" i="9"/>
  <c r="BF160" i="9"/>
  <c r="BE160" i="9"/>
  <c r="BB160" i="9"/>
  <c r="BA160" i="9"/>
  <c r="AZ160" i="9"/>
  <c r="C160" i="9"/>
  <c r="BU159" i="9"/>
  <c r="BT159" i="9"/>
  <c r="BS159" i="9"/>
  <c r="BR159" i="9"/>
  <c r="BQ159" i="9"/>
  <c r="BP159" i="9"/>
  <c r="BN159" i="9"/>
  <c r="BM159" i="9"/>
  <c r="BL159" i="9"/>
  <c r="BK159" i="9"/>
  <c r="BJ159" i="9"/>
  <c r="BI159" i="9"/>
  <c r="BH159" i="9"/>
  <c r="BG159" i="9"/>
  <c r="BF159" i="9"/>
  <c r="BE159" i="9"/>
  <c r="BB159" i="9"/>
  <c r="BA159" i="9"/>
  <c r="AZ159" i="9"/>
  <c r="C159" i="9"/>
  <c r="BU158" i="9"/>
  <c r="BT158" i="9"/>
  <c r="BS158" i="9"/>
  <c r="BR158" i="9"/>
  <c r="BQ158" i="9"/>
  <c r="BP158" i="9"/>
  <c r="BN158" i="9"/>
  <c r="BM158" i="9"/>
  <c r="BL158" i="9"/>
  <c r="BK158" i="9"/>
  <c r="BJ158" i="9"/>
  <c r="BI158" i="9"/>
  <c r="BH158" i="9"/>
  <c r="BG158" i="9"/>
  <c r="BF158" i="9"/>
  <c r="BE158" i="9"/>
  <c r="BB158" i="9"/>
  <c r="BA158" i="9"/>
  <c r="AZ158" i="9"/>
  <c r="C158" i="9"/>
  <c r="BU157" i="9"/>
  <c r="BT157" i="9"/>
  <c r="BS157" i="9"/>
  <c r="BR157" i="9"/>
  <c r="BQ157" i="9"/>
  <c r="BP157" i="9"/>
  <c r="BN157" i="9"/>
  <c r="BM157" i="9"/>
  <c r="BL157" i="9"/>
  <c r="BK157" i="9"/>
  <c r="BJ157" i="9"/>
  <c r="BI157" i="9"/>
  <c r="BH157" i="9"/>
  <c r="BG157" i="9"/>
  <c r="BF157" i="9"/>
  <c r="BE157" i="9"/>
  <c r="BB157" i="9"/>
  <c r="BA157" i="9"/>
  <c r="AZ157" i="9"/>
  <c r="C157" i="9"/>
  <c r="BU156" i="9"/>
  <c r="BT156" i="9"/>
  <c r="BS156" i="9"/>
  <c r="BR156" i="9"/>
  <c r="BQ156" i="9"/>
  <c r="BP156" i="9"/>
  <c r="BN156" i="9"/>
  <c r="BM156" i="9"/>
  <c r="BL156" i="9"/>
  <c r="BK156" i="9"/>
  <c r="BJ156" i="9"/>
  <c r="BI156" i="9"/>
  <c r="BH156" i="9"/>
  <c r="BG156" i="9"/>
  <c r="BF156" i="9"/>
  <c r="BE156" i="9"/>
  <c r="BB156" i="9"/>
  <c r="BA156" i="9"/>
  <c r="AZ156" i="9"/>
  <c r="C156" i="9"/>
  <c r="BU155" i="9"/>
  <c r="BT155" i="9"/>
  <c r="BS155" i="9"/>
  <c r="BR155" i="9"/>
  <c r="BQ155" i="9"/>
  <c r="BP155" i="9"/>
  <c r="BN155" i="9"/>
  <c r="BM155" i="9"/>
  <c r="BL155" i="9"/>
  <c r="BK155" i="9"/>
  <c r="BJ155" i="9"/>
  <c r="BI155" i="9"/>
  <c r="BH155" i="9"/>
  <c r="BG155" i="9"/>
  <c r="BF155" i="9"/>
  <c r="BE155" i="9"/>
  <c r="BB155" i="9"/>
  <c r="BA155" i="9"/>
  <c r="AZ155" i="9"/>
  <c r="C155" i="9"/>
  <c r="BU154" i="9"/>
  <c r="BT154" i="9"/>
  <c r="BS154" i="9"/>
  <c r="BR154" i="9"/>
  <c r="BQ154" i="9"/>
  <c r="BP154" i="9"/>
  <c r="BN154" i="9"/>
  <c r="BM154" i="9"/>
  <c r="BL154" i="9"/>
  <c r="BK154" i="9"/>
  <c r="BJ154" i="9"/>
  <c r="BI154" i="9"/>
  <c r="BH154" i="9"/>
  <c r="BG154" i="9"/>
  <c r="BF154" i="9"/>
  <c r="BE154" i="9"/>
  <c r="BB154" i="9"/>
  <c r="BA154" i="9"/>
  <c r="AZ154" i="9"/>
  <c r="C154" i="9"/>
  <c r="BU153" i="9"/>
  <c r="BT153" i="9"/>
  <c r="BS153" i="9"/>
  <c r="BR153" i="9"/>
  <c r="BQ153" i="9"/>
  <c r="BP153" i="9"/>
  <c r="BN153" i="9"/>
  <c r="BM153" i="9"/>
  <c r="BL153" i="9"/>
  <c r="BK153" i="9"/>
  <c r="BJ153" i="9"/>
  <c r="BI153" i="9"/>
  <c r="BH153" i="9"/>
  <c r="BG153" i="9"/>
  <c r="BF153" i="9"/>
  <c r="BE153" i="9"/>
  <c r="BB153" i="9"/>
  <c r="BA153" i="9"/>
  <c r="AZ153" i="9"/>
  <c r="C153" i="9"/>
  <c r="BU152" i="9"/>
  <c r="BT152" i="9"/>
  <c r="BS152" i="9"/>
  <c r="BR152" i="9"/>
  <c r="BQ152" i="9"/>
  <c r="BP152" i="9"/>
  <c r="BN152" i="9"/>
  <c r="BM152" i="9"/>
  <c r="BL152" i="9"/>
  <c r="BK152" i="9"/>
  <c r="BJ152" i="9"/>
  <c r="BI152" i="9"/>
  <c r="BH152" i="9"/>
  <c r="BG152" i="9"/>
  <c r="BF152" i="9"/>
  <c r="BE152" i="9"/>
  <c r="BB152" i="9"/>
  <c r="BA152" i="9"/>
  <c r="AZ152" i="9"/>
  <c r="C152" i="9"/>
  <c r="BU151" i="9"/>
  <c r="BT151" i="9"/>
  <c r="BS151" i="9"/>
  <c r="BR151" i="9"/>
  <c r="BQ151" i="9"/>
  <c r="BP151" i="9"/>
  <c r="BN151" i="9"/>
  <c r="BM151" i="9"/>
  <c r="BL151" i="9"/>
  <c r="BK151" i="9"/>
  <c r="BJ151" i="9"/>
  <c r="BI151" i="9"/>
  <c r="BH151" i="9"/>
  <c r="BG151" i="9"/>
  <c r="BF151" i="9"/>
  <c r="BE151" i="9"/>
  <c r="BB151" i="9"/>
  <c r="BA151" i="9"/>
  <c r="AZ151" i="9"/>
  <c r="C151" i="9"/>
  <c r="BU150" i="9"/>
  <c r="BT150" i="9"/>
  <c r="BS150" i="9"/>
  <c r="BR150" i="9"/>
  <c r="BQ150" i="9"/>
  <c r="BP150" i="9"/>
  <c r="BN150" i="9"/>
  <c r="BM150" i="9"/>
  <c r="BL150" i="9"/>
  <c r="BK150" i="9"/>
  <c r="BJ150" i="9"/>
  <c r="BI150" i="9"/>
  <c r="BH150" i="9"/>
  <c r="BG150" i="9"/>
  <c r="BF150" i="9"/>
  <c r="BE150" i="9"/>
  <c r="BB150" i="9"/>
  <c r="BA150" i="9"/>
  <c r="AZ150" i="9"/>
  <c r="C150" i="9"/>
  <c r="BU149" i="9"/>
  <c r="BT149" i="9"/>
  <c r="BS149" i="9"/>
  <c r="BR149" i="9"/>
  <c r="BQ149" i="9"/>
  <c r="BP149" i="9"/>
  <c r="BN149" i="9"/>
  <c r="BM149" i="9"/>
  <c r="BL149" i="9"/>
  <c r="BK149" i="9"/>
  <c r="BJ149" i="9"/>
  <c r="BI149" i="9"/>
  <c r="BH149" i="9"/>
  <c r="BG149" i="9"/>
  <c r="BF149" i="9"/>
  <c r="BE149" i="9"/>
  <c r="BB149" i="9"/>
  <c r="BA149" i="9"/>
  <c r="AZ149" i="9"/>
  <c r="C149" i="9"/>
  <c r="BU148" i="9"/>
  <c r="BT148" i="9"/>
  <c r="BS148" i="9"/>
  <c r="BR148" i="9"/>
  <c r="BQ148" i="9"/>
  <c r="BP148" i="9"/>
  <c r="BN148" i="9"/>
  <c r="BM148" i="9"/>
  <c r="BL148" i="9"/>
  <c r="BK148" i="9"/>
  <c r="BJ148" i="9"/>
  <c r="BI148" i="9"/>
  <c r="BH148" i="9"/>
  <c r="BG148" i="9"/>
  <c r="BF148" i="9"/>
  <c r="BE148" i="9"/>
  <c r="BB148" i="9"/>
  <c r="BA148" i="9"/>
  <c r="AZ148" i="9"/>
  <c r="C148" i="9"/>
  <c r="BU147" i="9"/>
  <c r="BT147" i="9"/>
  <c r="BS147" i="9"/>
  <c r="BR147" i="9"/>
  <c r="BQ147" i="9"/>
  <c r="BP147" i="9"/>
  <c r="BN147" i="9"/>
  <c r="BM147" i="9"/>
  <c r="BL147" i="9"/>
  <c r="BK147" i="9"/>
  <c r="BJ147" i="9"/>
  <c r="BI147" i="9"/>
  <c r="BH147" i="9"/>
  <c r="BG147" i="9"/>
  <c r="BF147" i="9"/>
  <c r="BE147" i="9"/>
  <c r="BB147" i="9"/>
  <c r="BA147" i="9"/>
  <c r="AZ147" i="9"/>
  <c r="C147" i="9"/>
  <c r="BU146" i="9"/>
  <c r="BT146" i="9"/>
  <c r="BS146" i="9"/>
  <c r="BR146" i="9"/>
  <c r="BQ146" i="9"/>
  <c r="BP146" i="9"/>
  <c r="BN146" i="9"/>
  <c r="BM146" i="9"/>
  <c r="BL146" i="9"/>
  <c r="BK146" i="9"/>
  <c r="BJ146" i="9"/>
  <c r="BI146" i="9"/>
  <c r="BH146" i="9"/>
  <c r="BG146" i="9"/>
  <c r="BF146" i="9"/>
  <c r="BE146" i="9"/>
  <c r="BB146" i="9"/>
  <c r="BA146" i="9"/>
  <c r="AZ146" i="9"/>
  <c r="C146" i="9"/>
  <c r="BU145" i="9"/>
  <c r="BT145" i="9"/>
  <c r="BS145" i="9"/>
  <c r="BR145" i="9"/>
  <c r="BQ145" i="9"/>
  <c r="BP145" i="9"/>
  <c r="BN145" i="9"/>
  <c r="BM145" i="9"/>
  <c r="BL145" i="9"/>
  <c r="BK145" i="9"/>
  <c r="BJ145" i="9"/>
  <c r="BI145" i="9"/>
  <c r="BH145" i="9"/>
  <c r="BG145" i="9"/>
  <c r="BF145" i="9"/>
  <c r="BE145" i="9"/>
  <c r="BB145" i="9"/>
  <c r="BA145" i="9"/>
  <c r="AZ145" i="9"/>
  <c r="C145" i="9"/>
  <c r="BU144" i="9"/>
  <c r="BT144" i="9"/>
  <c r="BS144" i="9"/>
  <c r="BR144" i="9"/>
  <c r="BQ144" i="9"/>
  <c r="BP144" i="9"/>
  <c r="BN144" i="9"/>
  <c r="BM144" i="9"/>
  <c r="BL144" i="9"/>
  <c r="BK144" i="9"/>
  <c r="BJ144" i="9"/>
  <c r="BI144" i="9"/>
  <c r="BH144" i="9"/>
  <c r="BG144" i="9"/>
  <c r="BF144" i="9"/>
  <c r="BE144" i="9"/>
  <c r="BB144" i="9"/>
  <c r="BA144" i="9"/>
  <c r="AZ144" i="9"/>
  <c r="C144" i="9"/>
  <c r="BU143" i="9"/>
  <c r="BT143" i="9"/>
  <c r="BS143" i="9"/>
  <c r="BR143" i="9"/>
  <c r="BQ143" i="9"/>
  <c r="BP143" i="9"/>
  <c r="BN143" i="9"/>
  <c r="BM143" i="9"/>
  <c r="BL143" i="9"/>
  <c r="BK143" i="9"/>
  <c r="BJ143" i="9"/>
  <c r="BI143" i="9"/>
  <c r="BH143" i="9"/>
  <c r="BG143" i="9"/>
  <c r="BF143" i="9"/>
  <c r="BE143" i="9"/>
  <c r="BB143" i="9"/>
  <c r="BA143" i="9"/>
  <c r="AZ143" i="9"/>
  <c r="C143" i="9"/>
  <c r="BU142" i="9"/>
  <c r="BT142" i="9"/>
  <c r="BS142" i="9"/>
  <c r="BR142" i="9"/>
  <c r="BQ142" i="9"/>
  <c r="BP142" i="9"/>
  <c r="BN142" i="9"/>
  <c r="BM142" i="9"/>
  <c r="BL142" i="9"/>
  <c r="BK142" i="9"/>
  <c r="BJ142" i="9"/>
  <c r="BI142" i="9"/>
  <c r="BH142" i="9"/>
  <c r="BG142" i="9"/>
  <c r="BF142" i="9"/>
  <c r="BE142" i="9"/>
  <c r="BB142" i="9"/>
  <c r="BA142" i="9"/>
  <c r="AZ142" i="9"/>
  <c r="C142" i="9"/>
  <c r="BU141" i="9"/>
  <c r="BT141" i="9"/>
  <c r="BS141" i="9"/>
  <c r="BR141" i="9"/>
  <c r="BQ141" i="9"/>
  <c r="BP141" i="9"/>
  <c r="BN141" i="9"/>
  <c r="BM141" i="9"/>
  <c r="BL141" i="9"/>
  <c r="BK141" i="9"/>
  <c r="BJ141" i="9"/>
  <c r="BI141" i="9"/>
  <c r="BH141" i="9"/>
  <c r="BG141" i="9"/>
  <c r="BF141" i="9"/>
  <c r="BE141" i="9"/>
  <c r="BB141" i="9"/>
  <c r="BA141" i="9"/>
  <c r="AZ141" i="9"/>
  <c r="C141" i="9"/>
  <c r="BU140" i="9"/>
  <c r="BT140" i="9"/>
  <c r="BS140" i="9"/>
  <c r="BR140" i="9"/>
  <c r="BQ140" i="9"/>
  <c r="BP140" i="9"/>
  <c r="BN140" i="9"/>
  <c r="BM140" i="9"/>
  <c r="BL140" i="9"/>
  <c r="BK140" i="9"/>
  <c r="BJ140" i="9"/>
  <c r="BI140" i="9"/>
  <c r="BH140" i="9"/>
  <c r="BG140" i="9"/>
  <c r="BF140" i="9"/>
  <c r="BE140" i="9"/>
  <c r="BB140" i="9"/>
  <c r="BA140" i="9"/>
  <c r="AZ140" i="9"/>
  <c r="C140" i="9"/>
  <c r="BU139" i="9"/>
  <c r="BT139" i="9"/>
  <c r="BS139" i="9"/>
  <c r="BR139" i="9"/>
  <c r="BQ139" i="9"/>
  <c r="BP139" i="9"/>
  <c r="BN139" i="9"/>
  <c r="BM139" i="9"/>
  <c r="BL139" i="9"/>
  <c r="BK139" i="9"/>
  <c r="BJ139" i="9"/>
  <c r="BI139" i="9"/>
  <c r="BH139" i="9"/>
  <c r="BG139" i="9"/>
  <c r="BF139" i="9"/>
  <c r="BE139" i="9"/>
  <c r="BB139" i="9"/>
  <c r="BA139" i="9"/>
  <c r="AZ139" i="9"/>
  <c r="C139" i="9"/>
  <c r="BU138" i="9"/>
  <c r="BT138" i="9"/>
  <c r="BS138" i="9"/>
  <c r="BR138" i="9"/>
  <c r="BQ138" i="9"/>
  <c r="BP138" i="9"/>
  <c r="BN138" i="9"/>
  <c r="BM138" i="9"/>
  <c r="BL138" i="9"/>
  <c r="BK138" i="9"/>
  <c r="BJ138" i="9"/>
  <c r="BI138" i="9"/>
  <c r="BH138" i="9"/>
  <c r="BG138" i="9"/>
  <c r="BF138" i="9"/>
  <c r="BE138" i="9"/>
  <c r="BB138" i="9"/>
  <c r="BA138" i="9"/>
  <c r="AZ138" i="9"/>
  <c r="C138" i="9"/>
  <c r="BU137" i="9"/>
  <c r="BT137" i="9"/>
  <c r="BS137" i="9"/>
  <c r="BR137" i="9"/>
  <c r="BQ137" i="9"/>
  <c r="BP137" i="9"/>
  <c r="BN137" i="9"/>
  <c r="BM137" i="9"/>
  <c r="BL137" i="9"/>
  <c r="BK137" i="9"/>
  <c r="BJ137" i="9"/>
  <c r="BI137" i="9"/>
  <c r="BH137" i="9"/>
  <c r="BG137" i="9"/>
  <c r="BF137" i="9"/>
  <c r="BE137" i="9"/>
  <c r="BB137" i="9"/>
  <c r="BA137" i="9"/>
  <c r="AZ137" i="9"/>
  <c r="C137" i="9"/>
  <c r="BU136" i="9"/>
  <c r="BT136" i="9"/>
  <c r="BS136" i="9"/>
  <c r="BR136" i="9"/>
  <c r="BQ136" i="9"/>
  <c r="BP136" i="9"/>
  <c r="BN136" i="9"/>
  <c r="BM136" i="9"/>
  <c r="BL136" i="9"/>
  <c r="BK136" i="9"/>
  <c r="BJ136" i="9"/>
  <c r="BI136" i="9"/>
  <c r="BH136" i="9"/>
  <c r="BG136" i="9"/>
  <c r="BF136" i="9"/>
  <c r="BE136" i="9"/>
  <c r="BB136" i="9"/>
  <c r="BA136" i="9"/>
  <c r="AZ136" i="9"/>
  <c r="C136" i="9"/>
  <c r="BU135" i="9"/>
  <c r="BT135" i="9"/>
  <c r="BS135" i="9"/>
  <c r="BR135" i="9"/>
  <c r="BQ135" i="9"/>
  <c r="BP135" i="9"/>
  <c r="BN135" i="9"/>
  <c r="BM135" i="9"/>
  <c r="BL135" i="9"/>
  <c r="BK135" i="9"/>
  <c r="BJ135" i="9"/>
  <c r="BI135" i="9"/>
  <c r="BH135" i="9"/>
  <c r="BG135" i="9"/>
  <c r="BF135" i="9"/>
  <c r="BE135" i="9"/>
  <c r="BB135" i="9"/>
  <c r="BA135" i="9"/>
  <c r="AZ135" i="9"/>
  <c r="C135" i="9"/>
  <c r="BU134" i="9"/>
  <c r="BT134" i="9"/>
  <c r="BS134" i="9"/>
  <c r="BR134" i="9"/>
  <c r="BQ134" i="9"/>
  <c r="BP134" i="9"/>
  <c r="BN134" i="9"/>
  <c r="BM134" i="9"/>
  <c r="BL134" i="9"/>
  <c r="BK134" i="9"/>
  <c r="BJ134" i="9"/>
  <c r="BI134" i="9"/>
  <c r="BH134" i="9"/>
  <c r="BG134" i="9"/>
  <c r="BF134" i="9"/>
  <c r="BE134" i="9"/>
  <c r="BB134" i="9"/>
  <c r="BA134" i="9"/>
  <c r="AZ134" i="9"/>
  <c r="C134" i="9"/>
  <c r="BU133" i="9"/>
  <c r="BT133" i="9"/>
  <c r="BS133" i="9"/>
  <c r="BR133" i="9"/>
  <c r="BQ133" i="9"/>
  <c r="BP133" i="9"/>
  <c r="BN133" i="9"/>
  <c r="BM133" i="9"/>
  <c r="BL133" i="9"/>
  <c r="BK133" i="9"/>
  <c r="BJ133" i="9"/>
  <c r="BI133" i="9"/>
  <c r="BH133" i="9"/>
  <c r="BG133" i="9"/>
  <c r="BF133" i="9"/>
  <c r="BE133" i="9"/>
  <c r="BB133" i="9"/>
  <c r="BA133" i="9"/>
  <c r="AZ133" i="9"/>
  <c r="C133" i="9"/>
  <c r="BU132" i="9"/>
  <c r="BT132" i="9"/>
  <c r="BS132" i="9"/>
  <c r="BR132" i="9"/>
  <c r="BQ132" i="9"/>
  <c r="BP132" i="9"/>
  <c r="BN132" i="9"/>
  <c r="BM132" i="9"/>
  <c r="BL132" i="9"/>
  <c r="BK132" i="9"/>
  <c r="BJ132" i="9"/>
  <c r="BI132" i="9"/>
  <c r="BH132" i="9"/>
  <c r="BG132" i="9"/>
  <c r="BF132" i="9"/>
  <c r="BE132" i="9"/>
  <c r="BB132" i="9"/>
  <c r="BA132" i="9"/>
  <c r="AZ132" i="9"/>
  <c r="C132" i="9"/>
  <c r="BU131" i="9"/>
  <c r="BT131" i="9"/>
  <c r="BS131" i="9"/>
  <c r="BR131" i="9"/>
  <c r="BQ131" i="9"/>
  <c r="BP131" i="9"/>
  <c r="BN131" i="9"/>
  <c r="BM131" i="9"/>
  <c r="BL131" i="9"/>
  <c r="BK131" i="9"/>
  <c r="BJ131" i="9"/>
  <c r="BI131" i="9"/>
  <c r="BH131" i="9"/>
  <c r="BG131" i="9"/>
  <c r="BF131" i="9"/>
  <c r="BE131" i="9"/>
  <c r="BB131" i="9"/>
  <c r="BA131" i="9"/>
  <c r="AZ131" i="9"/>
  <c r="C131" i="9"/>
  <c r="BU130" i="9"/>
  <c r="BT130" i="9"/>
  <c r="BS130" i="9"/>
  <c r="BR130" i="9"/>
  <c r="BQ130" i="9"/>
  <c r="BP130" i="9"/>
  <c r="BN130" i="9"/>
  <c r="BM130" i="9"/>
  <c r="BL130" i="9"/>
  <c r="BK130" i="9"/>
  <c r="BJ130" i="9"/>
  <c r="BI130" i="9"/>
  <c r="BH130" i="9"/>
  <c r="BG130" i="9"/>
  <c r="BF130" i="9"/>
  <c r="BE130" i="9"/>
  <c r="BB130" i="9"/>
  <c r="BA130" i="9"/>
  <c r="AZ130" i="9"/>
  <c r="C130" i="9"/>
  <c r="BU129" i="9"/>
  <c r="BT129" i="9"/>
  <c r="BS129" i="9"/>
  <c r="BR129" i="9"/>
  <c r="BQ129" i="9"/>
  <c r="BP129" i="9"/>
  <c r="BN129" i="9"/>
  <c r="BM129" i="9"/>
  <c r="BL129" i="9"/>
  <c r="BK129" i="9"/>
  <c r="BJ129" i="9"/>
  <c r="BI129" i="9"/>
  <c r="BH129" i="9"/>
  <c r="BG129" i="9"/>
  <c r="BF129" i="9"/>
  <c r="BE129" i="9"/>
  <c r="BB129" i="9"/>
  <c r="BA129" i="9"/>
  <c r="AZ129" i="9"/>
  <c r="C129" i="9"/>
  <c r="BU128" i="9"/>
  <c r="BT128" i="9"/>
  <c r="BS128" i="9"/>
  <c r="BR128" i="9"/>
  <c r="BQ128" i="9"/>
  <c r="BP128" i="9"/>
  <c r="BN128" i="9"/>
  <c r="BM128" i="9"/>
  <c r="BL128" i="9"/>
  <c r="BK128" i="9"/>
  <c r="BJ128" i="9"/>
  <c r="BI128" i="9"/>
  <c r="BH128" i="9"/>
  <c r="BG128" i="9"/>
  <c r="BF128" i="9"/>
  <c r="BE128" i="9"/>
  <c r="BB128" i="9"/>
  <c r="BA128" i="9"/>
  <c r="AZ128" i="9"/>
  <c r="C128" i="9"/>
  <c r="BU127" i="9"/>
  <c r="BT127" i="9"/>
  <c r="BS127" i="9"/>
  <c r="BR127" i="9"/>
  <c r="BQ127" i="9"/>
  <c r="BP127" i="9"/>
  <c r="BN127" i="9"/>
  <c r="BM127" i="9"/>
  <c r="BL127" i="9"/>
  <c r="BK127" i="9"/>
  <c r="BJ127" i="9"/>
  <c r="BI127" i="9"/>
  <c r="BH127" i="9"/>
  <c r="BG127" i="9"/>
  <c r="BF127" i="9"/>
  <c r="BE127" i="9"/>
  <c r="BB127" i="9"/>
  <c r="BA127" i="9"/>
  <c r="AZ127" i="9"/>
  <c r="C127" i="9"/>
  <c r="BU126" i="9"/>
  <c r="BT126" i="9"/>
  <c r="BS126" i="9"/>
  <c r="BR126" i="9"/>
  <c r="BQ126" i="9"/>
  <c r="BP126" i="9"/>
  <c r="BN126" i="9"/>
  <c r="BM126" i="9"/>
  <c r="BL126" i="9"/>
  <c r="BK126" i="9"/>
  <c r="BJ126" i="9"/>
  <c r="BI126" i="9"/>
  <c r="BH126" i="9"/>
  <c r="BG126" i="9"/>
  <c r="BF126" i="9"/>
  <c r="BE126" i="9"/>
  <c r="BB126" i="9"/>
  <c r="BA126" i="9"/>
  <c r="AZ126" i="9"/>
  <c r="C126" i="9"/>
  <c r="BU125" i="9"/>
  <c r="BT125" i="9"/>
  <c r="BS125" i="9"/>
  <c r="BR125" i="9"/>
  <c r="BQ125" i="9"/>
  <c r="BP125" i="9"/>
  <c r="BN125" i="9"/>
  <c r="BM125" i="9"/>
  <c r="BL125" i="9"/>
  <c r="BK125" i="9"/>
  <c r="BJ125" i="9"/>
  <c r="BI125" i="9"/>
  <c r="BH125" i="9"/>
  <c r="BG125" i="9"/>
  <c r="BF125" i="9"/>
  <c r="BE125" i="9"/>
  <c r="BB125" i="9"/>
  <c r="BA125" i="9"/>
  <c r="AZ125" i="9"/>
  <c r="C125" i="9"/>
  <c r="BU124" i="9"/>
  <c r="BT124" i="9"/>
  <c r="BS124" i="9"/>
  <c r="BR124" i="9"/>
  <c r="BQ124" i="9"/>
  <c r="BP124" i="9"/>
  <c r="BN124" i="9"/>
  <c r="BM124" i="9"/>
  <c r="BL124" i="9"/>
  <c r="BK124" i="9"/>
  <c r="BJ124" i="9"/>
  <c r="BI124" i="9"/>
  <c r="BH124" i="9"/>
  <c r="BG124" i="9"/>
  <c r="BF124" i="9"/>
  <c r="BE124" i="9"/>
  <c r="BB124" i="9"/>
  <c r="BA124" i="9"/>
  <c r="AZ124" i="9"/>
  <c r="C124" i="9"/>
  <c r="BU123" i="9"/>
  <c r="BT123" i="9"/>
  <c r="BS123" i="9"/>
  <c r="BR123" i="9"/>
  <c r="BQ123" i="9"/>
  <c r="BP123" i="9"/>
  <c r="BN123" i="9"/>
  <c r="BM123" i="9"/>
  <c r="BL123" i="9"/>
  <c r="BK123" i="9"/>
  <c r="BJ123" i="9"/>
  <c r="BI123" i="9"/>
  <c r="BH123" i="9"/>
  <c r="BG123" i="9"/>
  <c r="BF123" i="9"/>
  <c r="BE123" i="9"/>
  <c r="BB123" i="9"/>
  <c r="BA123" i="9"/>
  <c r="AZ123" i="9"/>
  <c r="C123" i="9"/>
  <c r="BU122" i="9"/>
  <c r="BT122" i="9"/>
  <c r="BS122" i="9"/>
  <c r="BR122" i="9"/>
  <c r="BQ122" i="9"/>
  <c r="BP122" i="9"/>
  <c r="BN122" i="9"/>
  <c r="BM122" i="9"/>
  <c r="BL122" i="9"/>
  <c r="BK122" i="9"/>
  <c r="BJ122" i="9"/>
  <c r="BI122" i="9"/>
  <c r="BH122" i="9"/>
  <c r="BG122" i="9"/>
  <c r="BF122" i="9"/>
  <c r="BE122" i="9"/>
  <c r="BB122" i="9"/>
  <c r="BA122" i="9"/>
  <c r="AZ122" i="9"/>
  <c r="C122" i="9"/>
  <c r="BU121" i="9"/>
  <c r="BT121" i="9"/>
  <c r="BS121" i="9"/>
  <c r="BR121" i="9"/>
  <c r="BQ121" i="9"/>
  <c r="BP121" i="9"/>
  <c r="BN121" i="9"/>
  <c r="BM121" i="9"/>
  <c r="BL121" i="9"/>
  <c r="BK121" i="9"/>
  <c r="BJ121" i="9"/>
  <c r="BI121" i="9"/>
  <c r="BH121" i="9"/>
  <c r="BG121" i="9"/>
  <c r="BF121" i="9"/>
  <c r="BE121" i="9"/>
  <c r="BB121" i="9"/>
  <c r="BA121" i="9"/>
  <c r="AZ121" i="9"/>
  <c r="C121" i="9"/>
  <c r="BU120" i="9"/>
  <c r="BT120" i="9"/>
  <c r="BS120" i="9"/>
  <c r="BR120" i="9"/>
  <c r="BQ120" i="9"/>
  <c r="BP120" i="9"/>
  <c r="BN120" i="9"/>
  <c r="BM120" i="9"/>
  <c r="BL120" i="9"/>
  <c r="BK120" i="9"/>
  <c r="BJ120" i="9"/>
  <c r="BI120" i="9"/>
  <c r="BH120" i="9"/>
  <c r="BG120" i="9"/>
  <c r="BF120" i="9"/>
  <c r="BE120" i="9"/>
  <c r="BB120" i="9"/>
  <c r="BA120" i="9"/>
  <c r="AZ120" i="9"/>
  <c r="C120" i="9"/>
  <c r="BU119" i="9"/>
  <c r="BT119" i="9"/>
  <c r="BS119" i="9"/>
  <c r="BR119" i="9"/>
  <c r="BQ119" i="9"/>
  <c r="BP119" i="9"/>
  <c r="BN119" i="9"/>
  <c r="BM119" i="9"/>
  <c r="BL119" i="9"/>
  <c r="BK119" i="9"/>
  <c r="BJ119" i="9"/>
  <c r="BI119" i="9"/>
  <c r="BH119" i="9"/>
  <c r="BG119" i="9"/>
  <c r="BF119" i="9"/>
  <c r="BE119" i="9"/>
  <c r="BB119" i="9"/>
  <c r="BA119" i="9"/>
  <c r="AZ119" i="9"/>
  <c r="C119" i="9"/>
  <c r="BU118" i="9"/>
  <c r="BT118" i="9"/>
  <c r="BS118" i="9"/>
  <c r="BR118" i="9"/>
  <c r="BQ118" i="9"/>
  <c r="BP118" i="9"/>
  <c r="BN118" i="9"/>
  <c r="BM118" i="9"/>
  <c r="BL118" i="9"/>
  <c r="BK118" i="9"/>
  <c r="BJ118" i="9"/>
  <c r="BI118" i="9"/>
  <c r="BH118" i="9"/>
  <c r="BG118" i="9"/>
  <c r="BF118" i="9"/>
  <c r="BE118" i="9"/>
  <c r="BB118" i="9"/>
  <c r="BA118" i="9"/>
  <c r="AZ118" i="9"/>
  <c r="C118" i="9"/>
  <c r="BU117" i="9"/>
  <c r="BT117" i="9"/>
  <c r="BS117" i="9"/>
  <c r="BR117" i="9"/>
  <c r="BQ117" i="9"/>
  <c r="BP117" i="9"/>
  <c r="BN117" i="9"/>
  <c r="BM117" i="9"/>
  <c r="BL117" i="9"/>
  <c r="BK117" i="9"/>
  <c r="BJ117" i="9"/>
  <c r="BI117" i="9"/>
  <c r="BH117" i="9"/>
  <c r="BG117" i="9"/>
  <c r="BF117" i="9"/>
  <c r="BE117" i="9"/>
  <c r="BB117" i="9"/>
  <c r="BA117" i="9"/>
  <c r="AZ117" i="9"/>
  <c r="C117" i="9"/>
  <c r="BU116" i="9"/>
  <c r="BT116" i="9"/>
  <c r="BS116" i="9"/>
  <c r="BR116" i="9"/>
  <c r="BQ116" i="9"/>
  <c r="BP116" i="9"/>
  <c r="BN116" i="9"/>
  <c r="BM116" i="9"/>
  <c r="BL116" i="9"/>
  <c r="BK116" i="9"/>
  <c r="BJ116" i="9"/>
  <c r="BI116" i="9"/>
  <c r="BH116" i="9"/>
  <c r="BG116" i="9"/>
  <c r="BF116" i="9"/>
  <c r="BE116" i="9"/>
  <c r="BB116" i="9"/>
  <c r="BA116" i="9"/>
  <c r="AZ116" i="9"/>
  <c r="C116" i="9"/>
  <c r="BU115" i="9"/>
  <c r="BT115" i="9"/>
  <c r="BS115" i="9"/>
  <c r="BR115" i="9"/>
  <c r="BQ115" i="9"/>
  <c r="BP115" i="9"/>
  <c r="BN115" i="9"/>
  <c r="BM115" i="9"/>
  <c r="BL115" i="9"/>
  <c r="BK115" i="9"/>
  <c r="BJ115" i="9"/>
  <c r="BI115" i="9"/>
  <c r="BH115" i="9"/>
  <c r="BG115" i="9"/>
  <c r="BF115" i="9"/>
  <c r="BE115" i="9"/>
  <c r="BB115" i="9"/>
  <c r="BA115" i="9"/>
  <c r="AZ115" i="9"/>
  <c r="C115" i="9"/>
  <c r="BU114" i="9"/>
  <c r="BT114" i="9"/>
  <c r="BS114" i="9"/>
  <c r="BR114" i="9"/>
  <c r="BQ114" i="9"/>
  <c r="BP114" i="9"/>
  <c r="BN114" i="9"/>
  <c r="BM114" i="9"/>
  <c r="BL114" i="9"/>
  <c r="BK114" i="9"/>
  <c r="BJ114" i="9"/>
  <c r="BI114" i="9"/>
  <c r="BH114" i="9"/>
  <c r="BG114" i="9"/>
  <c r="BF114" i="9"/>
  <c r="BE114" i="9"/>
  <c r="BB114" i="9"/>
  <c r="BA114" i="9"/>
  <c r="AZ114" i="9"/>
  <c r="C114" i="9"/>
  <c r="BU113" i="9"/>
  <c r="BT113" i="9"/>
  <c r="BS113" i="9"/>
  <c r="BR113" i="9"/>
  <c r="BQ113" i="9"/>
  <c r="BP113" i="9"/>
  <c r="BN113" i="9"/>
  <c r="BM113" i="9"/>
  <c r="BL113" i="9"/>
  <c r="BK113" i="9"/>
  <c r="BJ113" i="9"/>
  <c r="BI113" i="9"/>
  <c r="BH113" i="9"/>
  <c r="BG113" i="9"/>
  <c r="BF113" i="9"/>
  <c r="BE113" i="9"/>
  <c r="BB113" i="9"/>
  <c r="BA113" i="9"/>
  <c r="AZ113" i="9"/>
  <c r="C113" i="9"/>
  <c r="BU112" i="9"/>
  <c r="BT112" i="9"/>
  <c r="BS112" i="9"/>
  <c r="BR112" i="9"/>
  <c r="BQ112" i="9"/>
  <c r="BP112" i="9"/>
  <c r="BN112" i="9"/>
  <c r="BM112" i="9"/>
  <c r="BL112" i="9"/>
  <c r="BK112" i="9"/>
  <c r="BJ112" i="9"/>
  <c r="BI112" i="9"/>
  <c r="BH112" i="9"/>
  <c r="BG112" i="9"/>
  <c r="BF112" i="9"/>
  <c r="BE112" i="9"/>
  <c r="BB112" i="9"/>
  <c r="BA112" i="9"/>
  <c r="AZ112" i="9"/>
  <c r="C112" i="9"/>
  <c r="BU111" i="9"/>
  <c r="BT111" i="9"/>
  <c r="BS111" i="9"/>
  <c r="BR111" i="9"/>
  <c r="BQ111" i="9"/>
  <c r="BP111" i="9"/>
  <c r="BN111" i="9"/>
  <c r="BM111" i="9"/>
  <c r="BL111" i="9"/>
  <c r="BK111" i="9"/>
  <c r="BJ111" i="9"/>
  <c r="BI111" i="9"/>
  <c r="BH111" i="9"/>
  <c r="BG111" i="9"/>
  <c r="BF111" i="9"/>
  <c r="BE111" i="9"/>
  <c r="BB111" i="9"/>
  <c r="BA111" i="9"/>
  <c r="AZ111" i="9"/>
  <c r="C111" i="9"/>
  <c r="BU110" i="9"/>
  <c r="BT110" i="9"/>
  <c r="BS110" i="9"/>
  <c r="BR110" i="9"/>
  <c r="BQ110" i="9"/>
  <c r="BP110" i="9"/>
  <c r="BN110" i="9"/>
  <c r="BM110" i="9"/>
  <c r="BL110" i="9"/>
  <c r="BK110" i="9"/>
  <c r="BJ110" i="9"/>
  <c r="BI110" i="9"/>
  <c r="BH110" i="9"/>
  <c r="BG110" i="9"/>
  <c r="BF110" i="9"/>
  <c r="BE110" i="9"/>
  <c r="BB110" i="9"/>
  <c r="BA110" i="9"/>
  <c r="AZ110" i="9"/>
  <c r="C110" i="9"/>
  <c r="BU109" i="9"/>
  <c r="BT109" i="9"/>
  <c r="BS109" i="9"/>
  <c r="BR109" i="9"/>
  <c r="BQ109" i="9"/>
  <c r="BP109" i="9"/>
  <c r="BN109" i="9"/>
  <c r="BM109" i="9"/>
  <c r="BL109" i="9"/>
  <c r="BK109" i="9"/>
  <c r="BJ109" i="9"/>
  <c r="BI109" i="9"/>
  <c r="BH109" i="9"/>
  <c r="BG109" i="9"/>
  <c r="BF109" i="9"/>
  <c r="BE109" i="9"/>
  <c r="BB109" i="9"/>
  <c r="BA109" i="9"/>
  <c r="AZ109" i="9"/>
  <c r="C109" i="9"/>
  <c r="BU108" i="9"/>
  <c r="BT108" i="9"/>
  <c r="BS108" i="9"/>
  <c r="BR108" i="9"/>
  <c r="BQ108" i="9"/>
  <c r="BP108" i="9"/>
  <c r="BN108" i="9"/>
  <c r="BM108" i="9"/>
  <c r="BL108" i="9"/>
  <c r="BK108" i="9"/>
  <c r="BJ108" i="9"/>
  <c r="BI108" i="9"/>
  <c r="BH108" i="9"/>
  <c r="BG108" i="9"/>
  <c r="BF108" i="9"/>
  <c r="BE108" i="9"/>
  <c r="BB108" i="9"/>
  <c r="BA108" i="9"/>
  <c r="AZ108" i="9"/>
  <c r="C108" i="9"/>
  <c r="BU107" i="9"/>
  <c r="BT107" i="9"/>
  <c r="BS107" i="9"/>
  <c r="BR107" i="9"/>
  <c r="BQ107" i="9"/>
  <c r="BP107" i="9"/>
  <c r="BN107" i="9"/>
  <c r="BM107" i="9"/>
  <c r="BL107" i="9"/>
  <c r="BK107" i="9"/>
  <c r="BJ107" i="9"/>
  <c r="BI107" i="9"/>
  <c r="BH107" i="9"/>
  <c r="BG107" i="9"/>
  <c r="BF107" i="9"/>
  <c r="BE107" i="9"/>
  <c r="BB107" i="9"/>
  <c r="BA107" i="9"/>
  <c r="AZ107" i="9"/>
  <c r="C107" i="9"/>
  <c r="BU106" i="9"/>
  <c r="BT106" i="9"/>
  <c r="BS106" i="9"/>
  <c r="BR106" i="9"/>
  <c r="BQ106" i="9"/>
  <c r="BP106" i="9"/>
  <c r="BN106" i="9"/>
  <c r="BM106" i="9"/>
  <c r="BL106" i="9"/>
  <c r="BK106" i="9"/>
  <c r="BJ106" i="9"/>
  <c r="BI106" i="9"/>
  <c r="BH106" i="9"/>
  <c r="BG106" i="9"/>
  <c r="BF106" i="9"/>
  <c r="BE106" i="9"/>
  <c r="BB106" i="9"/>
  <c r="BA106" i="9"/>
  <c r="AZ106" i="9"/>
  <c r="C106" i="9"/>
  <c r="BU105" i="9"/>
  <c r="BT105" i="9"/>
  <c r="BS105" i="9"/>
  <c r="BR105" i="9"/>
  <c r="BQ105" i="9"/>
  <c r="BP105" i="9"/>
  <c r="BN105" i="9"/>
  <c r="BM105" i="9"/>
  <c r="BL105" i="9"/>
  <c r="BK105" i="9"/>
  <c r="BJ105" i="9"/>
  <c r="BI105" i="9"/>
  <c r="BH105" i="9"/>
  <c r="BG105" i="9"/>
  <c r="BF105" i="9"/>
  <c r="BE105" i="9"/>
  <c r="BB105" i="9"/>
  <c r="BA105" i="9"/>
  <c r="AZ105" i="9"/>
  <c r="C105" i="9"/>
  <c r="BU104" i="9"/>
  <c r="BT104" i="9"/>
  <c r="BS104" i="9"/>
  <c r="BR104" i="9"/>
  <c r="BQ104" i="9"/>
  <c r="BP104" i="9"/>
  <c r="BN104" i="9"/>
  <c r="BM104" i="9"/>
  <c r="BL104" i="9"/>
  <c r="BK104" i="9"/>
  <c r="BJ104" i="9"/>
  <c r="BI104" i="9"/>
  <c r="BH104" i="9"/>
  <c r="BG104" i="9"/>
  <c r="BF104" i="9"/>
  <c r="BE104" i="9"/>
  <c r="BB104" i="9"/>
  <c r="BA104" i="9"/>
  <c r="AZ104" i="9"/>
  <c r="C104" i="9"/>
  <c r="BU103" i="9"/>
  <c r="BT103" i="9"/>
  <c r="BS103" i="9"/>
  <c r="BR103" i="9"/>
  <c r="BQ103" i="9"/>
  <c r="BP103" i="9"/>
  <c r="BN103" i="9"/>
  <c r="BM103" i="9"/>
  <c r="BL103" i="9"/>
  <c r="BK103" i="9"/>
  <c r="BJ103" i="9"/>
  <c r="BI103" i="9"/>
  <c r="BH103" i="9"/>
  <c r="BG103" i="9"/>
  <c r="BF103" i="9"/>
  <c r="BE103" i="9"/>
  <c r="BB103" i="9"/>
  <c r="BA103" i="9"/>
  <c r="AZ103" i="9"/>
  <c r="C103" i="9"/>
  <c r="BU102" i="9"/>
  <c r="BT102" i="9"/>
  <c r="BS102" i="9"/>
  <c r="BR102" i="9"/>
  <c r="BQ102" i="9"/>
  <c r="BP102" i="9"/>
  <c r="BN102" i="9"/>
  <c r="BM102" i="9"/>
  <c r="BL102" i="9"/>
  <c r="BK102" i="9"/>
  <c r="BJ102" i="9"/>
  <c r="BI102" i="9"/>
  <c r="BH102" i="9"/>
  <c r="BG102" i="9"/>
  <c r="BF102" i="9"/>
  <c r="BE102" i="9"/>
  <c r="BB102" i="9"/>
  <c r="BA102" i="9"/>
  <c r="AZ102" i="9"/>
  <c r="C102" i="9"/>
  <c r="BU101" i="9"/>
  <c r="BT101" i="9"/>
  <c r="BS101" i="9"/>
  <c r="BR101" i="9"/>
  <c r="BQ101" i="9"/>
  <c r="BP101" i="9"/>
  <c r="BN101" i="9"/>
  <c r="BM101" i="9"/>
  <c r="BL101" i="9"/>
  <c r="BK101" i="9"/>
  <c r="BJ101" i="9"/>
  <c r="BI101" i="9"/>
  <c r="BH101" i="9"/>
  <c r="BG101" i="9"/>
  <c r="BF101" i="9"/>
  <c r="BE101" i="9"/>
  <c r="BB101" i="9"/>
  <c r="BA101" i="9"/>
  <c r="AZ101" i="9"/>
  <c r="C101" i="9"/>
  <c r="BU100" i="9"/>
  <c r="BT100" i="9"/>
  <c r="BS100" i="9"/>
  <c r="BR100" i="9"/>
  <c r="BQ100" i="9"/>
  <c r="BP100" i="9"/>
  <c r="BN100" i="9"/>
  <c r="BM100" i="9"/>
  <c r="BL100" i="9"/>
  <c r="BK100" i="9"/>
  <c r="BJ100" i="9"/>
  <c r="BI100" i="9"/>
  <c r="BH100" i="9"/>
  <c r="BG100" i="9"/>
  <c r="BF100" i="9"/>
  <c r="BE100" i="9"/>
  <c r="BB100" i="9"/>
  <c r="BA100" i="9"/>
  <c r="AZ100" i="9"/>
  <c r="C100" i="9"/>
  <c r="BU99" i="9"/>
  <c r="BT99" i="9"/>
  <c r="BS99" i="9"/>
  <c r="BR99" i="9"/>
  <c r="BQ99" i="9"/>
  <c r="BP99" i="9"/>
  <c r="BN99" i="9"/>
  <c r="BM99" i="9"/>
  <c r="BL99" i="9"/>
  <c r="BK99" i="9"/>
  <c r="BJ99" i="9"/>
  <c r="BI99" i="9"/>
  <c r="BH99" i="9"/>
  <c r="BG99" i="9"/>
  <c r="BF99" i="9"/>
  <c r="BE99" i="9"/>
  <c r="BB99" i="9"/>
  <c r="BA99" i="9"/>
  <c r="AZ99" i="9"/>
  <c r="C99" i="9"/>
  <c r="BU98" i="9"/>
  <c r="BT98" i="9"/>
  <c r="BS98" i="9"/>
  <c r="BR98" i="9"/>
  <c r="BQ98" i="9"/>
  <c r="BP98" i="9"/>
  <c r="BN98" i="9"/>
  <c r="BM98" i="9"/>
  <c r="BL98" i="9"/>
  <c r="BK98" i="9"/>
  <c r="BJ98" i="9"/>
  <c r="BI98" i="9"/>
  <c r="BH98" i="9"/>
  <c r="BG98" i="9"/>
  <c r="BF98" i="9"/>
  <c r="BE98" i="9"/>
  <c r="BB98" i="9"/>
  <c r="BA98" i="9"/>
  <c r="AZ98" i="9"/>
  <c r="C98" i="9"/>
  <c r="BU97" i="9"/>
  <c r="BT97" i="9"/>
  <c r="BS97" i="9"/>
  <c r="BR97" i="9"/>
  <c r="BQ97" i="9"/>
  <c r="BP97" i="9"/>
  <c r="BN97" i="9"/>
  <c r="BM97" i="9"/>
  <c r="BL97" i="9"/>
  <c r="BK97" i="9"/>
  <c r="BJ97" i="9"/>
  <c r="BI97" i="9"/>
  <c r="BH97" i="9"/>
  <c r="BG97" i="9"/>
  <c r="BF97" i="9"/>
  <c r="BE97" i="9"/>
  <c r="BB97" i="9"/>
  <c r="BA97" i="9"/>
  <c r="AZ97" i="9"/>
  <c r="C97" i="9"/>
  <c r="BU96" i="9"/>
  <c r="BT96" i="9"/>
  <c r="BS96" i="9"/>
  <c r="BR96" i="9"/>
  <c r="BQ96" i="9"/>
  <c r="BP96" i="9"/>
  <c r="BN96" i="9"/>
  <c r="BM96" i="9"/>
  <c r="BL96" i="9"/>
  <c r="BK96" i="9"/>
  <c r="BJ96" i="9"/>
  <c r="BI96" i="9"/>
  <c r="BH96" i="9"/>
  <c r="BG96" i="9"/>
  <c r="BF96" i="9"/>
  <c r="BE96" i="9"/>
  <c r="BB96" i="9"/>
  <c r="BA96" i="9"/>
  <c r="AZ96" i="9"/>
  <c r="C96" i="9"/>
  <c r="BU95" i="9"/>
  <c r="BT95" i="9"/>
  <c r="BS95" i="9"/>
  <c r="BR95" i="9"/>
  <c r="BQ95" i="9"/>
  <c r="BP95" i="9"/>
  <c r="BN95" i="9"/>
  <c r="BM95" i="9"/>
  <c r="BL95" i="9"/>
  <c r="BK95" i="9"/>
  <c r="BJ95" i="9"/>
  <c r="BI95" i="9"/>
  <c r="BH95" i="9"/>
  <c r="BG95" i="9"/>
  <c r="BF95" i="9"/>
  <c r="BE95" i="9"/>
  <c r="BB95" i="9"/>
  <c r="BA95" i="9"/>
  <c r="AZ95" i="9"/>
  <c r="C95" i="9"/>
  <c r="BU94" i="9"/>
  <c r="BT94" i="9"/>
  <c r="BS94" i="9"/>
  <c r="BR94" i="9"/>
  <c r="BQ94" i="9"/>
  <c r="BP94" i="9"/>
  <c r="BN94" i="9"/>
  <c r="BM94" i="9"/>
  <c r="BL94" i="9"/>
  <c r="BK94" i="9"/>
  <c r="BJ94" i="9"/>
  <c r="BI94" i="9"/>
  <c r="BH94" i="9"/>
  <c r="BG94" i="9"/>
  <c r="BF94" i="9"/>
  <c r="BE94" i="9"/>
  <c r="BB94" i="9"/>
  <c r="BA94" i="9"/>
  <c r="AZ94" i="9"/>
  <c r="C94" i="9"/>
  <c r="BU93" i="9"/>
  <c r="BT93" i="9"/>
  <c r="BS93" i="9"/>
  <c r="BR93" i="9"/>
  <c r="BQ93" i="9"/>
  <c r="BP93" i="9"/>
  <c r="BN93" i="9"/>
  <c r="BM93" i="9"/>
  <c r="BL93" i="9"/>
  <c r="BK93" i="9"/>
  <c r="BJ93" i="9"/>
  <c r="BI93" i="9"/>
  <c r="BH93" i="9"/>
  <c r="BG93" i="9"/>
  <c r="BF93" i="9"/>
  <c r="BE93" i="9"/>
  <c r="BB93" i="9"/>
  <c r="BA93" i="9"/>
  <c r="AZ93" i="9"/>
  <c r="C93" i="9"/>
  <c r="BU92" i="9"/>
  <c r="BT92" i="9"/>
  <c r="BS92" i="9"/>
  <c r="BR92" i="9"/>
  <c r="BQ92" i="9"/>
  <c r="BP92" i="9"/>
  <c r="BN92" i="9"/>
  <c r="BM92" i="9"/>
  <c r="BL92" i="9"/>
  <c r="BK92" i="9"/>
  <c r="BJ92" i="9"/>
  <c r="BI92" i="9"/>
  <c r="BH92" i="9"/>
  <c r="BG92" i="9"/>
  <c r="BF92" i="9"/>
  <c r="BE92" i="9"/>
  <c r="BB92" i="9"/>
  <c r="BA92" i="9"/>
  <c r="AZ92" i="9"/>
  <c r="C92" i="9"/>
  <c r="BU91" i="9"/>
  <c r="BT91" i="9"/>
  <c r="BS91" i="9"/>
  <c r="BR91" i="9"/>
  <c r="BQ91" i="9"/>
  <c r="BP91" i="9"/>
  <c r="BN91" i="9"/>
  <c r="BM91" i="9"/>
  <c r="BL91" i="9"/>
  <c r="BK91" i="9"/>
  <c r="BJ91" i="9"/>
  <c r="BI91" i="9"/>
  <c r="BH91" i="9"/>
  <c r="BG91" i="9"/>
  <c r="BF91" i="9"/>
  <c r="BE91" i="9"/>
  <c r="BB91" i="9"/>
  <c r="BA91" i="9"/>
  <c r="AZ91" i="9"/>
  <c r="C91" i="9"/>
  <c r="BU90" i="9"/>
  <c r="BT90" i="9"/>
  <c r="BS90" i="9"/>
  <c r="BR90" i="9"/>
  <c r="BQ90" i="9"/>
  <c r="BP90" i="9"/>
  <c r="BN90" i="9"/>
  <c r="BM90" i="9"/>
  <c r="BL90" i="9"/>
  <c r="BK90" i="9"/>
  <c r="BJ90" i="9"/>
  <c r="BI90" i="9"/>
  <c r="BH90" i="9"/>
  <c r="BG90" i="9"/>
  <c r="BF90" i="9"/>
  <c r="BE90" i="9"/>
  <c r="BB90" i="9"/>
  <c r="BA90" i="9"/>
  <c r="AZ90" i="9"/>
  <c r="C90" i="9"/>
  <c r="BU89" i="9"/>
  <c r="BT89" i="9"/>
  <c r="BS89" i="9"/>
  <c r="BR89" i="9"/>
  <c r="BQ89" i="9"/>
  <c r="BP89" i="9"/>
  <c r="BN89" i="9"/>
  <c r="BM89" i="9"/>
  <c r="BL89" i="9"/>
  <c r="BK89" i="9"/>
  <c r="BJ89" i="9"/>
  <c r="BI89" i="9"/>
  <c r="BH89" i="9"/>
  <c r="BG89" i="9"/>
  <c r="BF89" i="9"/>
  <c r="BE89" i="9"/>
  <c r="BB89" i="9"/>
  <c r="BA89" i="9"/>
  <c r="AZ89" i="9"/>
  <c r="C89" i="9"/>
  <c r="BU88" i="9"/>
  <c r="BT88" i="9"/>
  <c r="BS88" i="9"/>
  <c r="BR88" i="9"/>
  <c r="BQ88" i="9"/>
  <c r="BP88" i="9"/>
  <c r="BN88" i="9"/>
  <c r="BM88" i="9"/>
  <c r="BL88" i="9"/>
  <c r="BK88" i="9"/>
  <c r="BJ88" i="9"/>
  <c r="BI88" i="9"/>
  <c r="BH88" i="9"/>
  <c r="BG88" i="9"/>
  <c r="BF88" i="9"/>
  <c r="BE88" i="9"/>
  <c r="BB88" i="9"/>
  <c r="BA88" i="9"/>
  <c r="AZ88" i="9"/>
  <c r="C88" i="9"/>
  <c r="BU87" i="9"/>
  <c r="BT87" i="9"/>
  <c r="BS87" i="9"/>
  <c r="BR87" i="9"/>
  <c r="BQ87" i="9"/>
  <c r="BP87" i="9"/>
  <c r="BN87" i="9"/>
  <c r="BM87" i="9"/>
  <c r="BL87" i="9"/>
  <c r="BK87" i="9"/>
  <c r="BJ87" i="9"/>
  <c r="BI87" i="9"/>
  <c r="BH87" i="9"/>
  <c r="BG87" i="9"/>
  <c r="BF87" i="9"/>
  <c r="BE87" i="9"/>
  <c r="BB87" i="9"/>
  <c r="BA87" i="9"/>
  <c r="AZ87" i="9"/>
  <c r="C87" i="9"/>
  <c r="BU86" i="9"/>
  <c r="BT86" i="9"/>
  <c r="BS86" i="9"/>
  <c r="BR86" i="9"/>
  <c r="BQ86" i="9"/>
  <c r="BP86" i="9"/>
  <c r="BN86" i="9"/>
  <c r="BM86" i="9"/>
  <c r="BL86" i="9"/>
  <c r="BK86" i="9"/>
  <c r="BJ86" i="9"/>
  <c r="BI86" i="9"/>
  <c r="BH86" i="9"/>
  <c r="BG86" i="9"/>
  <c r="BF86" i="9"/>
  <c r="BE86" i="9"/>
  <c r="BB86" i="9"/>
  <c r="BA86" i="9"/>
  <c r="AZ86" i="9"/>
  <c r="C86" i="9"/>
  <c r="BU85" i="9"/>
  <c r="BT85" i="9"/>
  <c r="BS85" i="9"/>
  <c r="BR85" i="9"/>
  <c r="BQ85" i="9"/>
  <c r="BP85" i="9"/>
  <c r="BN85" i="9"/>
  <c r="BM85" i="9"/>
  <c r="BL85" i="9"/>
  <c r="BK85" i="9"/>
  <c r="BJ85" i="9"/>
  <c r="BI85" i="9"/>
  <c r="BH85" i="9"/>
  <c r="BG85" i="9"/>
  <c r="BF85" i="9"/>
  <c r="BE85" i="9"/>
  <c r="BB85" i="9"/>
  <c r="BA85" i="9"/>
  <c r="AZ85" i="9"/>
  <c r="C85" i="9"/>
  <c r="BU84" i="9"/>
  <c r="BT84" i="9"/>
  <c r="BS84" i="9"/>
  <c r="BR84" i="9"/>
  <c r="BQ84" i="9"/>
  <c r="BP84" i="9"/>
  <c r="BN84" i="9"/>
  <c r="BM84" i="9"/>
  <c r="BL84" i="9"/>
  <c r="BK84" i="9"/>
  <c r="BJ84" i="9"/>
  <c r="BI84" i="9"/>
  <c r="BH84" i="9"/>
  <c r="BG84" i="9"/>
  <c r="BF84" i="9"/>
  <c r="BE84" i="9"/>
  <c r="BB84" i="9"/>
  <c r="BA84" i="9"/>
  <c r="AZ84" i="9"/>
  <c r="C84" i="9"/>
  <c r="BU83" i="9"/>
  <c r="BT83" i="9"/>
  <c r="BS83" i="9"/>
  <c r="BR83" i="9"/>
  <c r="BQ83" i="9"/>
  <c r="BP83" i="9"/>
  <c r="BN83" i="9"/>
  <c r="BM83" i="9"/>
  <c r="BL83" i="9"/>
  <c r="BK83" i="9"/>
  <c r="BJ83" i="9"/>
  <c r="BI83" i="9"/>
  <c r="BH83" i="9"/>
  <c r="BG83" i="9"/>
  <c r="BF83" i="9"/>
  <c r="BE83" i="9"/>
  <c r="BB83" i="9"/>
  <c r="BA83" i="9"/>
  <c r="AZ83" i="9"/>
  <c r="C83" i="9"/>
  <c r="BU82" i="9"/>
  <c r="BT82" i="9"/>
  <c r="BS82" i="9"/>
  <c r="BR82" i="9"/>
  <c r="BQ82" i="9"/>
  <c r="BP82" i="9"/>
  <c r="BN82" i="9"/>
  <c r="BM82" i="9"/>
  <c r="BL82" i="9"/>
  <c r="BK82" i="9"/>
  <c r="BJ82" i="9"/>
  <c r="BI82" i="9"/>
  <c r="BH82" i="9"/>
  <c r="BG82" i="9"/>
  <c r="BF82" i="9"/>
  <c r="BE82" i="9"/>
  <c r="BB82" i="9"/>
  <c r="BA82" i="9"/>
  <c r="AZ82" i="9"/>
  <c r="C82" i="9"/>
  <c r="BU81" i="9"/>
  <c r="BT81" i="9"/>
  <c r="BS81" i="9"/>
  <c r="BR81" i="9"/>
  <c r="BQ81" i="9"/>
  <c r="BP81" i="9"/>
  <c r="BN81" i="9"/>
  <c r="BM81" i="9"/>
  <c r="BL81" i="9"/>
  <c r="BK81" i="9"/>
  <c r="BJ81" i="9"/>
  <c r="BI81" i="9"/>
  <c r="BH81" i="9"/>
  <c r="BG81" i="9"/>
  <c r="BF81" i="9"/>
  <c r="BE81" i="9"/>
  <c r="BB81" i="9"/>
  <c r="BA81" i="9"/>
  <c r="AZ81" i="9"/>
  <c r="C81" i="9"/>
  <c r="BU80" i="9"/>
  <c r="BT80" i="9"/>
  <c r="BS80" i="9"/>
  <c r="BR80" i="9"/>
  <c r="BQ80" i="9"/>
  <c r="BP80" i="9"/>
  <c r="BN80" i="9"/>
  <c r="BM80" i="9"/>
  <c r="BL80" i="9"/>
  <c r="BK80" i="9"/>
  <c r="BJ80" i="9"/>
  <c r="BI80" i="9"/>
  <c r="BH80" i="9"/>
  <c r="BG80" i="9"/>
  <c r="BF80" i="9"/>
  <c r="BE80" i="9"/>
  <c r="BB80" i="9"/>
  <c r="BA80" i="9"/>
  <c r="AZ80" i="9"/>
  <c r="C80" i="9"/>
  <c r="BU79" i="9"/>
  <c r="BT79" i="9"/>
  <c r="BS79" i="9"/>
  <c r="BR79" i="9"/>
  <c r="BQ79" i="9"/>
  <c r="BP79" i="9"/>
  <c r="BN79" i="9"/>
  <c r="BM79" i="9"/>
  <c r="BL79" i="9"/>
  <c r="BK79" i="9"/>
  <c r="BJ79" i="9"/>
  <c r="BI79" i="9"/>
  <c r="BH79" i="9"/>
  <c r="BG79" i="9"/>
  <c r="BF79" i="9"/>
  <c r="BE79" i="9"/>
  <c r="BB79" i="9"/>
  <c r="BA79" i="9"/>
  <c r="AZ79" i="9"/>
  <c r="C79" i="9"/>
  <c r="BU78" i="9"/>
  <c r="BT78" i="9"/>
  <c r="BS78" i="9"/>
  <c r="BR78" i="9"/>
  <c r="BQ78" i="9"/>
  <c r="BP78" i="9"/>
  <c r="BN78" i="9"/>
  <c r="BM78" i="9"/>
  <c r="BL78" i="9"/>
  <c r="BK78" i="9"/>
  <c r="BJ78" i="9"/>
  <c r="BI78" i="9"/>
  <c r="BH78" i="9"/>
  <c r="BG78" i="9"/>
  <c r="BF78" i="9"/>
  <c r="BE78" i="9"/>
  <c r="BB78" i="9"/>
  <c r="BA78" i="9"/>
  <c r="AZ78" i="9"/>
  <c r="C78" i="9"/>
  <c r="BU77" i="9"/>
  <c r="BT77" i="9"/>
  <c r="BS77" i="9"/>
  <c r="BR77" i="9"/>
  <c r="BQ77" i="9"/>
  <c r="BP77" i="9"/>
  <c r="BN77" i="9"/>
  <c r="BM77" i="9"/>
  <c r="BL77" i="9"/>
  <c r="BK77" i="9"/>
  <c r="BJ77" i="9"/>
  <c r="BI77" i="9"/>
  <c r="BH77" i="9"/>
  <c r="BG77" i="9"/>
  <c r="BF77" i="9"/>
  <c r="BE77" i="9"/>
  <c r="BB77" i="9"/>
  <c r="BA77" i="9"/>
  <c r="AZ77" i="9"/>
  <c r="C77" i="9"/>
  <c r="BU76" i="9"/>
  <c r="BT76" i="9"/>
  <c r="BS76" i="9"/>
  <c r="BR76" i="9"/>
  <c r="BQ76" i="9"/>
  <c r="BP76" i="9"/>
  <c r="BN76" i="9"/>
  <c r="BM76" i="9"/>
  <c r="BL76" i="9"/>
  <c r="BK76" i="9"/>
  <c r="BJ76" i="9"/>
  <c r="BI76" i="9"/>
  <c r="BH76" i="9"/>
  <c r="BG76" i="9"/>
  <c r="BF76" i="9"/>
  <c r="BE76" i="9"/>
  <c r="BB76" i="9"/>
  <c r="BA76" i="9"/>
  <c r="AZ76" i="9"/>
  <c r="C76" i="9"/>
  <c r="BU75" i="9"/>
  <c r="BT75" i="9"/>
  <c r="BS75" i="9"/>
  <c r="BR75" i="9"/>
  <c r="BQ75" i="9"/>
  <c r="BP75" i="9"/>
  <c r="BN75" i="9"/>
  <c r="BM75" i="9"/>
  <c r="BL75" i="9"/>
  <c r="BK75" i="9"/>
  <c r="BJ75" i="9"/>
  <c r="BI75" i="9"/>
  <c r="BH75" i="9"/>
  <c r="BG75" i="9"/>
  <c r="BF75" i="9"/>
  <c r="BE75" i="9"/>
  <c r="BB75" i="9"/>
  <c r="BA75" i="9"/>
  <c r="AZ75" i="9"/>
  <c r="C75" i="9"/>
  <c r="BU74" i="9"/>
  <c r="BT74" i="9"/>
  <c r="BS74" i="9"/>
  <c r="BR74" i="9"/>
  <c r="BQ74" i="9"/>
  <c r="BP74" i="9"/>
  <c r="BN74" i="9"/>
  <c r="BM74" i="9"/>
  <c r="BL74" i="9"/>
  <c r="BK74" i="9"/>
  <c r="BJ74" i="9"/>
  <c r="BI74" i="9"/>
  <c r="BH74" i="9"/>
  <c r="BG74" i="9"/>
  <c r="BF74" i="9"/>
  <c r="BE74" i="9"/>
  <c r="BB74" i="9"/>
  <c r="BA74" i="9"/>
  <c r="AZ74" i="9"/>
  <c r="C74" i="9"/>
  <c r="BU73" i="9"/>
  <c r="BT73" i="9"/>
  <c r="BS73" i="9"/>
  <c r="BR73" i="9"/>
  <c r="BQ73" i="9"/>
  <c r="BP73" i="9"/>
  <c r="BN73" i="9"/>
  <c r="BM73" i="9"/>
  <c r="BL73" i="9"/>
  <c r="BK73" i="9"/>
  <c r="BJ73" i="9"/>
  <c r="BI73" i="9"/>
  <c r="BH73" i="9"/>
  <c r="BG73" i="9"/>
  <c r="BF73" i="9"/>
  <c r="BE73" i="9"/>
  <c r="BB73" i="9"/>
  <c r="BA73" i="9"/>
  <c r="AZ73" i="9"/>
  <c r="C73" i="9"/>
  <c r="BU72" i="9"/>
  <c r="BT72" i="9"/>
  <c r="BS72" i="9"/>
  <c r="BR72" i="9"/>
  <c r="BQ72" i="9"/>
  <c r="BP72" i="9"/>
  <c r="BN72" i="9"/>
  <c r="BM72" i="9"/>
  <c r="BL72" i="9"/>
  <c r="BK72" i="9"/>
  <c r="BJ72" i="9"/>
  <c r="BI72" i="9"/>
  <c r="BH72" i="9"/>
  <c r="BG72" i="9"/>
  <c r="BF72" i="9"/>
  <c r="BE72" i="9"/>
  <c r="BB72" i="9"/>
  <c r="BA72" i="9"/>
  <c r="AZ72" i="9"/>
  <c r="C72" i="9"/>
  <c r="BU71" i="9"/>
  <c r="BT71" i="9"/>
  <c r="BS71" i="9"/>
  <c r="BR71" i="9"/>
  <c r="BQ71" i="9"/>
  <c r="BP71" i="9"/>
  <c r="BN71" i="9"/>
  <c r="BM71" i="9"/>
  <c r="BL71" i="9"/>
  <c r="BK71" i="9"/>
  <c r="BJ71" i="9"/>
  <c r="BI71" i="9"/>
  <c r="BH71" i="9"/>
  <c r="BG71" i="9"/>
  <c r="BF71" i="9"/>
  <c r="BE71" i="9"/>
  <c r="BB71" i="9"/>
  <c r="BA71" i="9"/>
  <c r="AZ71" i="9"/>
  <c r="C71" i="9"/>
  <c r="BU70" i="9"/>
  <c r="BT70" i="9"/>
  <c r="BS70" i="9"/>
  <c r="BR70" i="9"/>
  <c r="BQ70" i="9"/>
  <c r="BP70" i="9"/>
  <c r="BN70" i="9"/>
  <c r="BM70" i="9"/>
  <c r="BL70" i="9"/>
  <c r="BK70" i="9"/>
  <c r="BJ70" i="9"/>
  <c r="BI70" i="9"/>
  <c r="BH70" i="9"/>
  <c r="BG70" i="9"/>
  <c r="BF70" i="9"/>
  <c r="BE70" i="9"/>
  <c r="BB70" i="9"/>
  <c r="BA70" i="9"/>
  <c r="AZ70" i="9"/>
  <c r="C70" i="9"/>
  <c r="BU69" i="9"/>
  <c r="BT69" i="9"/>
  <c r="BS69" i="9"/>
  <c r="BR69" i="9"/>
  <c r="BQ69" i="9"/>
  <c r="BP69" i="9"/>
  <c r="BN69" i="9"/>
  <c r="BM69" i="9"/>
  <c r="BL69" i="9"/>
  <c r="BK69" i="9"/>
  <c r="BJ69" i="9"/>
  <c r="BI69" i="9"/>
  <c r="BH69" i="9"/>
  <c r="BG69" i="9"/>
  <c r="BF69" i="9"/>
  <c r="BE69" i="9"/>
  <c r="BB69" i="9"/>
  <c r="BA69" i="9"/>
  <c r="AZ69" i="9"/>
  <c r="C69" i="9"/>
  <c r="BU68" i="9"/>
  <c r="BT68" i="9"/>
  <c r="BS68" i="9"/>
  <c r="BR68" i="9"/>
  <c r="BQ68" i="9"/>
  <c r="BP68" i="9"/>
  <c r="BN68" i="9"/>
  <c r="BM68" i="9"/>
  <c r="BL68" i="9"/>
  <c r="BK68" i="9"/>
  <c r="BJ68" i="9"/>
  <c r="BI68" i="9"/>
  <c r="BH68" i="9"/>
  <c r="BG68" i="9"/>
  <c r="BF68" i="9"/>
  <c r="BE68" i="9"/>
  <c r="BB68" i="9"/>
  <c r="BA68" i="9"/>
  <c r="AZ68" i="9"/>
  <c r="C68" i="9"/>
  <c r="BU67" i="9"/>
  <c r="BT67" i="9"/>
  <c r="BS67" i="9"/>
  <c r="BR67" i="9"/>
  <c r="BQ67" i="9"/>
  <c r="BP67" i="9"/>
  <c r="BN67" i="9"/>
  <c r="BM67" i="9"/>
  <c r="BL67" i="9"/>
  <c r="BK67" i="9"/>
  <c r="BJ67" i="9"/>
  <c r="BI67" i="9"/>
  <c r="BH67" i="9"/>
  <c r="BG67" i="9"/>
  <c r="BF67" i="9"/>
  <c r="BE67" i="9"/>
  <c r="BB67" i="9"/>
  <c r="BA67" i="9"/>
  <c r="AZ67" i="9"/>
  <c r="C67" i="9"/>
  <c r="BU66" i="9"/>
  <c r="BT66" i="9"/>
  <c r="BS66" i="9"/>
  <c r="BR66" i="9"/>
  <c r="BQ66" i="9"/>
  <c r="BP66" i="9"/>
  <c r="BN66" i="9"/>
  <c r="BM66" i="9"/>
  <c r="BL66" i="9"/>
  <c r="BK66" i="9"/>
  <c r="BJ66" i="9"/>
  <c r="BI66" i="9"/>
  <c r="BH66" i="9"/>
  <c r="BG66" i="9"/>
  <c r="BF66" i="9"/>
  <c r="BE66" i="9"/>
  <c r="BB66" i="9"/>
  <c r="BA66" i="9"/>
  <c r="AZ66" i="9"/>
  <c r="C66" i="9"/>
  <c r="BU65" i="9"/>
  <c r="BT65" i="9"/>
  <c r="BS65" i="9"/>
  <c r="BR65" i="9"/>
  <c r="BQ65" i="9"/>
  <c r="BP65" i="9"/>
  <c r="BN65" i="9"/>
  <c r="BM65" i="9"/>
  <c r="BL65" i="9"/>
  <c r="BK65" i="9"/>
  <c r="BJ65" i="9"/>
  <c r="BI65" i="9"/>
  <c r="BH65" i="9"/>
  <c r="BG65" i="9"/>
  <c r="BF65" i="9"/>
  <c r="BE65" i="9"/>
  <c r="BB65" i="9"/>
  <c r="BA65" i="9"/>
  <c r="AZ65" i="9"/>
  <c r="C65" i="9"/>
  <c r="BU64" i="9"/>
  <c r="BT64" i="9"/>
  <c r="BS64" i="9"/>
  <c r="BR64" i="9"/>
  <c r="BQ64" i="9"/>
  <c r="BP64" i="9"/>
  <c r="BN64" i="9"/>
  <c r="BM64" i="9"/>
  <c r="BL64" i="9"/>
  <c r="BK64" i="9"/>
  <c r="BJ64" i="9"/>
  <c r="BI64" i="9"/>
  <c r="BH64" i="9"/>
  <c r="BG64" i="9"/>
  <c r="BF64" i="9"/>
  <c r="BE64" i="9"/>
  <c r="BB64" i="9"/>
  <c r="BA64" i="9"/>
  <c r="AZ64" i="9"/>
  <c r="C64" i="9"/>
  <c r="BU63" i="9"/>
  <c r="BT63" i="9"/>
  <c r="BS63" i="9"/>
  <c r="BR63" i="9"/>
  <c r="BQ63" i="9"/>
  <c r="BP63" i="9"/>
  <c r="BN63" i="9"/>
  <c r="BM63" i="9"/>
  <c r="BL63" i="9"/>
  <c r="BK63" i="9"/>
  <c r="BJ63" i="9"/>
  <c r="BI63" i="9"/>
  <c r="BH63" i="9"/>
  <c r="BG63" i="9"/>
  <c r="BF63" i="9"/>
  <c r="BE63" i="9"/>
  <c r="BB63" i="9"/>
  <c r="BA63" i="9"/>
  <c r="AZ63" i="9"/>
  <c r="C63" i="9"/>
  <c r="BU62" i="9"/>
  <c r="BT62" i="9"/>
  <c r="BS62" i="9"/>
  <c r="BR62" i="9"/>
  <c r="BQ62" i="9"/>
  <c r="BP62" i="9"/>
  <c r="BN62" i="9"/>
  <c r="BM62" i="9"/>
  <c r="BL62" i="9"/>
  <c r="BK62" i="9"/>
  <c r="BJ62" i="9"/>
  <c r="BI62" i="9"/>
  <c r="BH62" i="9"/>
  <c r="BG62" i="9"/>
  <c r="BF62" i="9"/>
  <c r="BE62" i="9"/>
  <c r="BB62" i="9"/>
  <c r="BA62" i="9"/>
  <c r="AZ62" i="9"/>
  <c r="C62" i="9"/>
  <c r="BU61" i="9"/>
  <c r="BT61" i="9"/>
  <c r="BS61" i="9"/>
  <c r="BR61" i="9"/>
  <c r="BQ61" i="9"/>
  <c r="BP61" i="9"/>
  <c r="BN61" i="9"/>
  <c r="BM61" i="9"/>
  <c r="BL61" i="9"/>
  <c r="BK61" i="9"/>
  <c r="BJ61" i="9"/>
  <c r="BI61" i="9"/>
  <c r="BH61" i="9"/>
  <c r="BG61" i="9"/>
  <c r="BF61" i="9"/>
  <c r="BE61" i="9"/>
  <c r="BB61" i="9"/>
  <c r="BA61" i="9"/>
  <c r="AZ61" i="9"/>
  <c r="C61" i="9"/>
  <c r="BU60" i="9"/>
  <c r="BT60" i="9"/>
  <c r="BS60" i="9"/>
  <c r="BR60" i="9"/>
  <c r="BQ60" i="9"/>
  <c r="BP60" i="9"/>
  <c r="BN60" i="9"/>
  <c r="BM60" i="9"/>
  <c r="BL60" i="9"/>
  <c r="BK60" i="9"/>
  <c r="BJ60" i="9"/>
  <c r="BI60" i="9"/>
  <c r="BH60" i="9"/>
  <c r="BG60" i="9"/>
  <c r="BF60" i="9"/>
  <c r="BE60" i="9"/>
  <c r="BB60" i="9"/>
  <c r="BA60" i="9"/>
  <c r="AZ60" i="9"/>
  <c r="C60" i="9"/>
  <c r="BU59" i="9"/>
  <c r="BT59" i="9"/>
  <c r="BS59" i="9"/>
  <c r="BR59" i="9"/>
  <c r="BQ59" i="9"/>
  <c r="BP59" i="9"/>
  <c r="BN59" i="9"/>
  <c r="BM59" i="9"/>
  <c r="BL59" i="9"/>
  <c r="BK59" i="9"/>
  <c r="BJ59" i="9"/>
  <c r="BI59" i="9"/>
  <c r="BH59" i="9"/>
  <c r="BG59" i="9"/>
  <c r="BF59" i="9"/>
  <c r="BE59" i="9"/>
  <c r="BB59" i="9"/>
  <c r="BA59" i="9"/>
  <c r="AZ59" i="9"/>
  <c r="C59" i="9"/>
  <c r="BU58" i="9"/>
  <c r="BT58" i="9"/>
  <c r="BS58" i="9"/>
  <c r="BR58" i="9"/>
  <c r="BQ58" i="9"/>
  <c r="BP58" i="9"/>
  <c r="BN58" i="9"/>
  <c r="BM58" i="9"/>
  <c r="BL58" i="9"/>
  <c r="BK58" i="9"/>
  <c r="BJ58" i="9"/>
  <c r="BI58" i="9"/>
  <c r="BH58" i="9"/>
  <c r="BG58" i="9"/>
  <c r="BF58" i="9"/>
  <c r="BE58" i="9"/>
  <c r="BB58" i="9"/>
  <c r="BA58" i="9"/>
  <c r="AZ58" i="9"/>
  <c r="C58" i="9"/>
  <c r="BU56" i="9"/>
  <c r="BT56" i="9"/>
  <c r="BS56" i="9"/>
  <c r="BR56" i="9"/>
  <c r="BQ56" i="9"/>
  <c r="BP56" i="9"/>
  <c r="BN56" i="9"/>
  <c r="BM56" i="9"/>
  <c r="BL56" i="9"/>
  <c r="BK56" i="9"/>
  <c r="BJ56" i="9"/>
  <c r="BI56" i="9"/>
  <c r="BH56" i="9"/>
  <c r="BG56" i="9"/>
  <c r="BF56" i="9"/>
  <c r="BE56" i="9"/>
  <c r="BB56" i="9"/>
  <c r="BA56" i="9"/>
  <c r="AZ56" i="9"/>
  <c r="C56" i="9"/>
  <c r="BU55" i="9"/>
  <c r="BT55" i="9"/>
  <c r="BS55" i="9"/>
  <c r="BR55" i="9"/>
  <c r="BQ55" i="9"/>
  <c r="BP55" i="9"/>
  <c r="BN55" i="9"/>
  <c r="BM55" i="9"/>
  <c r="BL55" i="9"/>
  <c r="BK55" i="9"/>
  <c r="BJ55" i="9"/>
  <c r="BI55" i="9"/>
  <c r="BH55" i="9"/>
  <c r="BG55" i="9"/>
  <c r="BF55" i="9"/>
  <c r="BE55" i="9"/>
  <c r="BB55" i="9"/>
  <c r="BA55" i="9"/>
  <c r="AZ55" i="9"/>
  <c r="C55" i="9"/>
  <c r="BU54" i="9"/>
  <c r="BT54" i="9"/>
  <c r="BS54" i="9"/>
  <c r="BR54" i="9"/>
  <c r="BQ54" i="9"/>
  <c r="BP54" i="9"/>
  <c r="BN54" i="9"/>
  <c r="BM54" i="9"/>
  <c r="BL54" i="9"/>
  <c r="BK54" i="9"/>
  <c r="BJ54" i="9"/>
  <c r="BI54" i="9"/>
  <c r="BH54" i="9"/>
  <c r="BG54" i="9"/>
  <c r="BF54" i="9"/>
  <c r="BE54" i="9"/>
  <c r="BB54" i="9"/>
  <c r="BA54" i="9"/>
  <c r="AZ54" i="9"/>
  <c r="C54" i="9"/>
  <c r="BU53" i="9"/>
  <c r="BT53" i="9"/>
  <c r="BS53" i="9"/>
  <c r="BR53" i="9"/>
  <c r="BQ53" i="9"/>
  <c r="BP53" i="9"/>
  <c r="BN53" i="9"/>
  <c r="BM53" i="9"/>
  <c r="BL53" i="9"/>
  <c r="BK53" i="9"/>
  <c r="BJ53" i="9"/>
  <c r="BI53" i="9"/>
  <c r="BH53" i="9"/>
  <c r="BG53" i="9"/>
  <c r="BF53" i="9"/>
  <c r="BE53" i="9"/>
  <c r="BB53" i="9"/>
  <c r="BA53" i="9"/>
  <c r="AZ53" i="9"/>
  <c r="C53" i="9"/>
  <c r="BU52" i="9"/>
  <c r="BT52" i="9"/>
  <c r="BS52" i="9"/>
  <c r="BR52" i="9"/>
  <c r="BQ52" i="9"/>
  <c r="BP52" i="9"/>
  <c r="BN52" i="9"/>
  <c r="BM52" i="9"/>
  <c r="BL52" i="9"/>
  <c r="BK52" i="9"/>
  <c r="BJ52" i="9"/>
  <c r="BI52" i="9"/>
  <c r="BH52" i="9"/>
  <c r="BG52" i="9"/>
  <c r="BF52" i="9"/>
  <c r="BE52" i="9"/>
  <c r="BB52" i="9"/>
  <c r="BA52" i="9"/>
  <c r="AZ52" i="9"/>
  <c r="C52" i="9"/>
  <c r="BU51" i="9"/>
  <c r="BT51" i="9"/>
  <c r="BS51" i="9"/>
  <c r="BR51" i="9"/>
  <c r="BQ51" i="9"/>
  <c r="BP51" i="9"/>
  <c r="BN51" i="9"/>
  <c r="BM51" i="9"/>
  <c r="BL51" i="9"/>
  <c r="BK51" i="9"/>
  <c r="BJ51" i="9"/>
  <c r="BI51" i="9"/>
  <c r="BH51" i="9"/>
  <c r="BG51" i="9"/>
  <c r="BF51" i="9"/>
  <c r="BE51" i="9"/>
  <c r="BB51" i="9"/>
  <c r="BA51" i="9"/>
  <c r="AZ51" i="9"/>
  <c r="C51" i="9"/>
  <c r="BU50" i="9"/>
  <c r="BT50" i="9"/>
  <c r="BS50" i="9"/>
  <c r="BR50" i="9"/>
  <c r="BQ50" i="9"/>
  <c r="BP50" i="9"/>
  <c r="BN50" i="9"/>
  <c r="BM50" i="9"/>
  <c r="BL50" i="9"/>
  <c r="BK50" i="9"/>
  <c r="BJ50" i="9"/>
  <c r="BI50" i="9"/>
  <c r="BH50" i="9"/>
  <c r="BG50" i="9"/>
  <c r="BF50" i="9"/>
  <c r="BE50" i="9"/>
  <c r="BB50" i="9"/>
  <c r="BA50" i="9"/>
  <c r="AZ50" i="9"/>
  <c r="C50" i="9"/>
  <c r="BU49" i="9"/>
  <c r="BT49" i="9"/>
  <c r="BS49" i="9"/>
  <c r="BR49" i="9"/>
  <c r="BQ49" i="9"/>
  <c r="BP49" i="9"/>
  <c r="BN49" i="9"/>
  <c r="BM49" i="9"/>
  <c r="BL49" i="9"/>
  <c r="BK49" i="9"/>
  <c r="BJ49" i="9"/>
  <c r="BI49" i="9"/>
  <c r="BH49" i="9"/>
  <c r="BG49" i="9"/>
  <c r="BF49" i="9"/>
  <c r="BE49" i="9"/>
  <c r="BB49" i="9"/>
  <c r="BA49" i="9"/>
  <c r="AZ49" i="9"/>
  <c r="C49" i="9"/>
  <c r="BU48" i="9"/>
  <c r="BT48" i="9"/>
  <c r="BS48" i="9"/>
  <c r="BR48" i="9"/>
  <c r="BQ48" i="9"/>
  <c r="BP48" i="9"/>
  <c r="BN48" i="9"/>
  <c r="BM48" i="9"/>
  <c r="BL48" i="9"/>
  <c r="BK48" i="9"/>
  <c r="BJ48" i="9"/>
  <c r="BI48" i="9"/>
  <c r="BH48" i="9"/>
  <c r="BG48" i="9"/>
  <c r="BF48" i="9"/>
  <c r="BE48" i="9"/>
  <c r="BB48" i="9"/>
  <c r="BA48" i="9"/>
  <c r="AZ48" i="9"/>
  <c r="C48" i="9"/>
  <c r="BU47" i="9"/>
  <c r="BT47" i="9"/>
  <c r="BS47" i="9"/>
  <c r="BR47" i="9"/>
  <c r="BQ47" i="9"/>
  <c r="BP47" i="9"/>
  <c r="BN47" i="9"/>
  <c r="BM47" i="9"/>
  <c r="BL47" i="9"/>
  <c r="BK47" i="9"/>
  <c r="BJ47" i="9"/>
  <c r="BI47" i="9"/>
  <c r="BH47" i="9"/>
  <c r="BG47" i="9"/>
  <c r="BF47" i="9"/>
  <c r="BE47" i="9"/>
  <c r="BB47" i="9"/>
  <c r="BA47" i="9"/>
  <c r="AZ47" i="9"/>
  <c r="C47" i="9"/>
  <c r="BU46" i="9"/>
  <c r="BT46" i="9"/>
  <c r="BS46" i="9"/>
  <c r="BR46" i="9"/>
  <c r="BQ46" i="9"/>
  <c r="BP46" i="9"/>
  <c r="BN46" i="9"/>
  <c r="BM46" i="9"/>
  <c r="BL46" i="9"/>
  <c r="BK46" i="9"/>
  <c r="BJ46" i="9"/>
  <c r="BI46" i="9"/>
  <c r="BH46" i="9"/>
  <c r="BG46" i="9"/>
  <c r="BF46" i="9"/>
  <c r="BE46" i="9"/>
  <c r="BB46" i="9"/>
  <c r="BA46" i="9"/>
  <c r="AZ46" i="9"/>
  <c r="C46" i="9"/>
  <c r="BU45" i="9"/>
  <c r="BT45" i="9"/>
  <c r="BS45" i="9"/>
  <c r="BR45" i="9"/>
  <c r="BQ45" i="9"/>
  <c r="BP45" i="9"/>
  <c r="BN45" i="9"/>
  <c r="BM45" i="9"/>
  <c r="BL45" i="9"/>
  <c r="BK45" i="9"/>
  <c r="BJ45" i="9"/>
  <c r="BI45" i="9"/>
  <c r="BH45" i="9"/>
  <c r="BG45" i="9"/>
  <c r="BF45" i="9"/>
  <c r="BE45" i="9"/>
  <c r="BB45" i="9"/>
  <c r="BA45" i="9"/>
  <c r="AZ45" i="9"/>
  <c r="C45" i="9"/>
  <c r="BU44" i="9"/>
  <c r="BT44" i="9"/>
  <c r="BS44" i="9"/>
  <c r="BR44" i="9"/>
  <c r="BQ44" i="9"/>
  <c r="BP44" i="9"/>
  <c r="BN44" i="9"/>
  <c r="BM44" i="9"/>
  <c r="BL44" i="9"/>
  <c r="BK44" i="9"/>
  <c r="BJ44" i="9"/>
  <c r="BI44" i="9"/>
  <c r="BH44" i="9"/>
  <c r="BG44" i="9"/>
  <c r="BF44" i="9"/>
  <c r="BE44" i="9"/>
  <c r="BB44" i="9"/>
  <c r="BA44" i="9"/>
  <c r="AZ44" i="9"/>
  <c r="C44" i="9"/>
  <c r="BU43" i="9"/>
  <c r="BT43" i="9"/>
  <c r="BS43" i="9"/>
  <c r="BR43" i="9"/>
  <c r="BQ43" i="9"/>
  <c r="BP43" i="9"/>
  <c r="BN43" i="9"/>
  <c r="BM43" i="9"/>
  <c r="BL43" i="9"/>
  <c r="BK43" i="9"/>
  <c r="BJ43" i="9"/>
  <c r="BI43" i="9"/>
  <c r="BH43" i="9"/>
  <c r="BG43" i="9"/>
  <c r="BF43" i="9"/>
  <c r="BE43" i="9"/>
  <c r="BB43" i="9"/>
  <c r="BA43" i="9"/>
  <c r="AZ43" i="9"/>
  <c r="C43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F42" i="9"/>
  <c r="BE42" i="9"/>
  <c r="BB42" i="9"/>
  <c r="BA42" i="9"/>
  <c r="AZ42" i="9"/>
  <c r="C42" i="9"/>
  <c r="BU41" i="9"/>
  <c r="BT41" i="9"/>
  <c r="BS41" i="9"/>
  <c r="BR41" i="9"/>
  <c r="BQ41" i="9"/>
  <c r="BP41" i="9"/>
  <c r="BN41" i="9"/>
  <c r="BM41" i="9"/>
  <c r="BL41" i="9"/>
  <c r="BK41" i="9"/>
  <c r="BJ41" i="9"/>
  <c r="BI41" i="9"/>
  <c r="BH41" i="9"/>
  <c r="BG41" i="9"/>
  <c r="BF41" i="9"/>
  <c r="BE41" i="9"/>
  <c r="BB41" i="9"/>
  <c r="BA41" i="9"/>
  <c r="AZ41" i="9"/>
  <c r="C41" i="9"/>
  <c r="BU40" i="9"/>
  <c r="BT40" i="9"/>
  <c r="BS40" i="9"/>
  <c r="BR40" i="9"/>
  <c r="BQ40" i="9"/>
  <c r="BP40" i="9"/>
  <c r="BN40" i="9"/>
  <c r="BM40" i="9"/>
  <c r="BL40" i="9"/>
  <c r="BK40" i="9"/>
  <c r="BJ40" i="9"/>
  <c r="BI40" i="9"/>
  <c r="BH40" i="9"/>
  <c r="BG40" i="9"/>
  <c r="BF40" i="9"/>
  <c r="BE40" i="9"/>
  <c r="BB40" i="9"/>
  <c r="BA40" i="9"/>
  <c r="AZ40" i="9"/>
  <c r="C40" i="9"/>
  <c r="BU38" i="9"/>
  <c r="BT38" i="9"/>
  <c r="BS38" i="9"/>
  <c r="BR38" i="9"/>
  <c r="BQ38" i="9"/>
  <c r="BP38" i="9"/>
  <c r="BN38" i="9"/>
  <c r="BM38" i="9"/>
  <c r="BL38" i="9"/>
  <c r="BK38" i="9"/>
  <c r="BJ38" i="9"/>
  <c r="BI38" i="9"/>
  <c r="BH38" i="9"/>
  <c r="BG38" i="9"/>
  <c r="BF38" i="9"/>
  <c r="BE38" i="9"/>
  <c r="BB38" i="9"/>
  <c r="BA38" i="9"/>
  <c r="AZ38" i="9"/>
  <c r="C38" i="9"/>
  <c r="BU37" i="9"/>
  <c r="BT37" i="9"/>
  <c r="BS37" i="9"/>
  <c r="BR37" i="9"/>
  <c r="BQ37" i="9"/>
  <c r="BP37" i="9"/>
  <c r="BN37" i="9"/>
  <c r="BM37" i="9"/>
  <c r="BL37" i="9"/>
  <c r="BK37" i="9"/>
  <c r="BJ37" i="9"/>
  <c r="BI37" i="9"/>
  <c r="BH37" i="9"/>
  <c r="BG37" i="9"/>
  <c r="BF37" i="9"/>
  <c r="BE37" i="9"/>
  <c r="BB37" i="9"/>
  <c r="BA37" i="9"/>
  <c r="AZ37" i="9"/>
  <c r="C37" i="9"/>
  <c r="BU36" i="9"/>
  <c r="BT36" i="9"/>
  <c r="BS36" i="9"/>
  <c r="BR36" i="9"/>
  <c r="BQ36" i="9"/>
  <c r="BP36" i="9"/>
  <c r="BN36" i="9"/>
  <c r="BM36" i="9"/>
  <c r="BL36" i="9"/>
  <c r="BK36" i="9"/>
  <c r="BJ36" i="9"/>
  <c r="BI36" i="9"/>
  <c r="BH36" i="9"/>
  <c r="BG36" i="9"/>
  <c r="BF36" i="9"/>
  <c r="BE36" i="9"/>
  <c r="BB36" i="9"/>
  <c r="BA36" i="9"/>
  <c r="AZ36" i="9"/>
  <c r="C36" i="9"/>
  <c r="BU35" i="9"/>
  <c r="BT35" i="9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B35" i="9"/>
  <c r="BA35" i="9"/>
  <c r="AZ35" i="9"/>
  <c r="C35" i="9"/>
  <c r="BU34" i="9"/>
  <c r="BT34" i="9"/>
  <c r="BS34" i="9"/>
  <c r="BR34" i="9"/>
  <c r="BQ34" i="9"/>
  <c r="BP34" i="9"/>
  <c r="BN34" i="9"/>
  <c r="BM34" i="9"/>
  <c r="BL34" i="9"/>
  <c r="BK34" i="9"/>
  <c r="BJ34" i="9"/>
  <c r="BI34" i="9"/>
  <c r="BH34" i="9"/>
  <c r="BG34" i="9"/>
  <c r="BF34" i="9"/>
  <c r="BE34" i="9"/>
  <c r="BB34" i="9"/>
  <c r="BA34" i="9"/>
  <c r="AZ34" i="9"/>
  <c r="C34" i="9"/>
  <c r="BU33" i="9"/>
  <c r="BT33" i="9"/>
  <c r="BS33" i="9"/>
  <c r="BR33" i="9"/>
  <c r="BQ33" i="9"/>
  <c r="BP33" i="9"/>
  <c r="BN33" i="9"/>
  <c r="BM33" i="9"/>
  <c r="BL33" i="9"/>
  <c r="BK33" i="9"/>
  <c r="BJ33" i="9"/>
  <c r="BI33" i="9"/>
  <c r="BH33" i="9"/>
  <c r="BG33" i="9"/>
  <c r="BF33" i="9"/>
  <c r="BE33" i="9"/>
  <c r="BB33" i="9"/>
  <c r="BA33" i="9"/>
  <c r="AZ33" i="9"/>
  <c r="C33" i="9"/>
  <c r="BU32" i="9"/>
  <c r="BT32" i="9"/>
  <c r="BS32" i="9"/>
  <c r="BR32" i="9"/>
  <c r="BQ32" i="9"/>
  <c r="BP32" i="9"/>
  <c r="BN32" i="9"/>
  <c r="BM32" i="9"/>
  <c r="BL32" i="9"/>
  <c r="BK32" i="9"/>
  <c r="BJ32" i="9"/>
  <c r="BI32" i="9"/>
  <c r="BH32" i="9"/>
  <c r="BG32" i="9"/>
  <c r="BF32" i="9"/>
  <c r="BE32" i="9"/>
  <c r="BB32" i="9"/>
  <c r="BA32" i="9"/>
  <c r="AZ32" i="9"/>
  <c r="C32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B31" i="9"/>
  <c r="BA31" i="9"/>
  <c r="AZ31" i="9"/>
  <c r="C31" i="9"/>
  <c r="BU30" i="9"/>
  <c r="BT30" i="9"/>
  <c r="BS30" i="9"/>
  <c r="BR30" i="9"/>
  <c r="BQ30" i="9"/>
  <c r="BP30" i="9"/>
  <c r="BN30" i="9"/>
  <c r="BM30" i="9"/>
  <c r="BL30" i="9"/>
  <c r="BK30" i="9"/>
  <c r="BJ30" i="9"/>
  <c r="BI30" i="9"/>
  <c r="BH30" i="9"/>
  <c r="BG30" i="9"/>
  <c r="BF30" i="9"/>
  <c r="BE30" i="9"/>
  <c r="BB30" i="9"/>
  <c r="BA30" i="9"/>
  <c r="AZ30" i="9"/>
  <c r="C30" i="9"/>
  <c r="BU29" i="9"/>
  <c r="BT29" i="9"/>
  <c r="BS29" i="9"/>
  <c r="BR29" i="9"/>
  <c r="BQ29" i="9"/>
  <c r="BP29" i="9"/>
  <c r="BN29" i="9"/>
  <c r="BM29" i="9"/>
  <c r="BL29" i="9"/>
  <c r="BK29" i="9"/>
  <c r="BJ29" i="9"/>
  <c r="BI29" i="9"/>
  <c r="BH29" i="9"/>
  <c r="BG29" i="9"/>
  <c r="BF29" i="9"/>
  <c r="BE29" i="9"/>
  <c r="BB29" i="9"/>
  <c r="BA29" i="9"/>
  <c r="AZ29" i="9"/>
  <c r="C29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B28" i="9"/>
  <c r="BA28" i="9"/>
  <c r="AZ28" i="9"/>
  <c r="C28" i="9"/>
  <c r="BU27" i="9"/>
  <c r="BT27" i="9"/>
  <c r="BS27" i="9"/>
  <c r="BR27" i="9"/>
  <c r="BQ27" i="9"/>
  <c r="BP27" i="9"/>
  <c r="BN27" i="9"/>
  <c r="BM27" i="9"/>
  <c r="BL27" i="9"/>
  <c r="BK27" i="9"/>
  <c r="BJ27" i="9"/>
  <c r="BI27" i="9"/>
  <c r="BH27" i="9"/>
  <c r="BG27" i="9"/>
  <c r="BF27" i="9"/>
  <c r="BE27" i="9"/>
  <c r="BB27" i="9"/>
  <c r="BA27" i="9"/>
  <c r="AZ27" i="9"/>
  <c r="C27" i="9"/>
  <c r="BU26" i="9"/>
  <c r="BT26" i="9"/>
  <c r="BS26" i="9"/>
  <c r="BR26" i="9"/>
  <c r="BQ26" i="9"/>
  <c r="BP26" i="9"/>
  <c r="BN26" i="9"/>
  <c r="BM26" i="9"/>
  <c r="BL26" i="9"/>
  <c r="BK26" i="9"/>
  <c r="BJ26" i="9"/>
  <c r="BI26" i="9"/>
  <c r="BH26" i="9"/>
  <c r="BG26" i="9"/>
  <c r="BF26" i="9"/>
  <c r="BE26" i="9"/>
  <c r="BB26" i="9"/>
  <c r="BA26" i="9"/>
  <c r="AZ26" i="9"/>
  <c r="C26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B25" i="9"/>
  <c r="BA25" i="9"/>
  <c r="AZ25" i="9"/>
  <c r="C25" i="9"/>
  <c r="BU24" i="9"/>
  <c r="BT24" i="9"/>
  <c r="BS24" i="9"/>
  <c r="BR24" i="9"/>
  <c r="BQ24" i="9"/>
  <c r="BP24" i="9"/>
  <c r="BN24" i="9"/>
  <c r="BM24" i="9"/>
  <c r="BL24" i="9"/>
  <c r="BK24" i="9"/>
  <c r="BJ24" i="9"/>
  <c r="BI24" i="9"/>
  <c r="BH24" i="9"/>
  <c r="BG24" i="9"/>
  <c r="BF24" i="9"/>
  <c r="BE24" i="9"/>
  <c r="BB24" i="9"/>
  <c r="BA24" i="9"/>
  <c r="AZ24" i="9"/>
  <c r="C24" i="9"/>
  <c r="BU23" i="9"/>
  <c r="BT23" i="9"/>
  <c r="BS23" i="9"/>
  <c r="BR23" i="9"/>
  <c r="BQ23" i="9"/>
  <c r="BP23" i="9"/>
  <c r="BN23" i="9"/>
  <c r="BM23" i="9"/>
  <c r="BL23" i="9"/>
  <c r="BK23" i="9"/>
  <c r="BJ23" i="9"/>
  <c r="BI23" i="9"/>
  <c r="BH23" i="9"/>
  <c r="BG23" i="9"/>
  <c r="BF23" i="9"/>
  <c r="BE23" i="9"/>
  <c r="BB23" i="9"/>
  <c r="BA23" i="9"/>
  <c r="AZ23" i="9"/>
  <c r="C23" i="9"/>
  <c r="BU22" i="9"/>
  <c r="BT22" i="9"/>
  <c r="BS22" i="9"/>
  <c r="BR22" i="9"/>
  <c r="BQ22" i="9"/>
  <c r="BP22" i="9"/>
  <c r="BN22" i="9"/>
  <c r="BM22" i="9"/>
  <c r="BL22" i="9"/>
  <c r="BK22" i="9"/>
  <c r="BJ22" i="9"/>
  <c r="BI22" i="9"/>
  <c r="BH22" i="9"/>
  <c r="BG22" i="9"/>
  <c r="BF22" i="9"/>
  <c r="BE22" i="9"/>
  <c r="BB22" i="9"/>
  <c r="BA22" i="9"/>
  <c r="AZ22" i="9"/>
  <c r="C22" i="9"/>
  <c r="BU21" i="9"/>
  <c r="BT21" i="9"/>
  <c r="BS21" i="9"/>
  <c r="BR21" i="9"/>
  <c r="BQ21" i="9"/>
  <c r="BP21" i="9"/>
  <c r="BN21" i="9"/>
  <c r="BM21" i="9"/>
  <c r="BL21" i="9"/>
  <c r="BK21" i="9"/>
  <c r="BJ21" i="9"/>
  <c r="BI21" i="9"/>
  <c r="BH21" i="9"/>
  <c r="BG21" i="9"/>
  <c r="BF21" i="9"/>
  <c r="BE21" i="9"/>
  <c r="BB21" i="9"/>
  <c r="BA21" i="9"/>
  <c r="AZ21" i="9"/>
  <c r="C21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B19" i="9"/>
  <c r="BA19" i="9"/>
  <c r="AZ19" i="9"/>
  <c r="C19" i="9"/>
  <c r="BU18" i="9"/>
  <c r="BT18" i="9"/>
  <c r="BS18" i="9"/>
  <c r="BR18" i="9"/>
  <c r="BQ18" i="9"/>
  <c r="BP18" i="9"/>
  <c r="BN18" i="9"/>
  <c r="BM18" i="9"/>
  <c r="BL18" i="9"/>
  <c r="BK18" i="9"/>
  <c r="BJ18" i="9"/>
  <c r="BI18" i="9"/>
  <c r="BH18" i="9"/>
  <c r="BG18" i="9"/>
  <c r="BF18" i="9"/>
  <c r="BE18" i="9"/>
  <c r="BB18" i="9"/>
  <c r="BA18" i="9"/>
  <c r="AZ18" i="9"/>
  <c r="C18" i="9"/>
  <c r="BU17" i="9"/>
  <c r="BT17" i="9"/>
  <c r="BS17" i="9"/>
  <c r="BR17" i="9"/>
  <c r="BQ17" i="9"/>
  <c r="BP17" i="9"/>
  <c r="BN17" i="9"/>
  <c r="BM17" i="9"/>
  <c r="BL17" i="9"/>
  <c r="BK17" i="9"/>
  <c r="BJ17" i="9"/>
  <c r="BI17" i="9"/>
  <c r="BH17" i="9"/>
  <c r="BG17" i="9"/>
  <c r="BF17" i="9"/>
  <c r="BE17" i="9"/>
  <c r="BB17" i="9"/>
  <c r="BA17" i="9"/>
  <c r="AZ17" i="9"/>
  <c r="C17" i="9"/>
  <c r="BU16" i="9"/>
  <c r="BT16" i="9"/>
  <c r="BS16" i="9"/>
  <c r="BR16" i="9"/>
  <c r="BQ16" i="9"/>
  <c r="BP16" i="9"/>
  <c r="BN16" i="9"/>
  <c r="BM16" i="9"/>
  <c r="BL16" i="9"/>
  <c r="BK16" i="9"/>
  <c r="BJ16" i="9"/>
  <c r="BI16" i="9"/>
  <c r="BH16" i="9"/>
  <c r="BG16" i="9"/>
  <c r="BF16" i="9"/>
  <c r="BE16" i="9"/>
  <c r="BB16" i="9"/>
  <c r="BA16" i="9"/>
  <c r="AZ16" i="9"/>
  <c r="C16" i="9"/>
  <c r="BU15" i="9"/>
  <c r="BT15" i="9"/>
  <c r="BS15" i="9"/>
  <c r="BR15" i="9"/>
  <c r="BQ15" i="9"/>
  <c r="BP15" i="9"/>
  <c r="BN15" i="9"/>
  <c r="BM15" i="9"/>
  <c r="BL15" i="9"/>
  <c r="BK15" i="9"/>
  <c r="BJ15" i="9"/>
  <c r="BI15" i="9"/>
  <c r="BH15" i="9"/>
  <c r="BG15" i="9"/>
  <c r="BF15" i="9"/>
  <c r="BE15" i="9"/>
  <c r="BB15" i="9"/>
  <c r="BA15" i="9"/>
  <c r="AZ15" i="9"/>
  <c r="C15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B14" i="9"/>
  <c r="BA14" i="9"/>
  <c r="AZ14" i="9"/>
  <c r="C14" i="9"/>
  <c r="BU13" i="9"/>
  <c r="BT13" i="9"/>
  <c r="BS13" i="9"/>
  <c r="BR13" i="9"/>
  <c r="BQ13" i="9"/>
  <c r="BP13" i="9"/>
  <c r="BN13" i="9"/>
  <c r="BM13" i="9"/>
  <c r="BL13" i="9"/>
  <c r="BK13" i="9"/>
  <c r="BJ13" i="9"/>
  <c r="BI13" i="9"/>
  <c r="BH13" i="9"/>
  <c r="BG13" i="9"/>
  <c r="BF13" i="9"/>
  <c r="BE13" i="9"/>
  <c r="BB13" i="9"/>
  <c r="BA13" i="9"/>
  <c r="AZ13" i="9"/>
  <c r="C13" i="9"/>
  <c r="BU12" i="9"/>
  <c r="BT12" i="9"/>
  <c r="BS12" i="9"/>
  <c r="BR12" i="9"/>
  <c r="BQ12" i="9"/>
  <c r="BP12" i="9"/>
  <c r="BN12" i="9"/>
  <c r="BM12" i="9"/>
  <c r="BL12" i="9"/>
  <c r="BK12" i="9"/>
  <c r="BJ12" i="9"/>
  <c r="BI12" i="9"/>
  <c r="BH12" i="9"/>
  <c r="BG12" i="9"/>
  <c r="BF12" i="9"/>
  <c r="BE12" i="9"/>
  <c r="BB12" i="9"/>
  <c r="BA12" i="9"/>
  <c r="AZ12" i="9"/>
  <c r="C12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B11" i="9"/>
  <c r="BA11" i="9"/>
  <c r="AZ11" i="9"/>
  <c r="C11" i="9"/>
  <c r="BU10" i="9"/>
  <c r="BT10" i="9"/>
  <c r="BS10" i="9"/>
  <c r="BR10" i="9"/>
  <c r="BQ10" i="9"/>
  <c r="BP10" i="9"/>
  <c r="BN10" i="9"/>
  <c r="BM10" i="9"/>
  <c r="BL10" i="9"/>
  <c r="BK10" i="9"/>
  <c r="BJ10" i="9"/>
  <c r="BI10" i="9"/>
  <c r="BH10" i="9"/>
  <c r="BG10" i="9"/>
  <c r="BF10" i="9"/>
  <c r="BE10" i="9"/>
  <c r="BB10" i="9"/>
  <c r="BA10" i="9"/>
  <c r="AZ10" i="9"/>
  <c r="C10" i="9"/>
  <c r="BU9" i="9"/>
  <c r="BT9" i="9"/>
  <c r="BS9" i="9"/>
  <c r="BR9" i="9"/>
  <c r="BQ9" i="9"/>
  <c r="BP9" i="9"/>
  <c r="BN9" i="9"/>
  <c r="BM9" i="9"/>
  <c r="BL9" i="9"/>
  <c r="BK9" i="9"/>
  <c r="BJ9" i="9"/>
  <c r="BI9" i="9"/>
  <c r="BH9" i="9"/>
  <c r="BG9" i="9"/>
  <c r="BF9" i="9"/>
  <c r="BE9" i="9"/>
  <c r="BB9" i="9"/>
  <c r="BA9" i="9"/>
  <c r="AZ9" i="9"/>
  <c r="C9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B8" i="9"/>
  <c r="BA8" i="9"/>
  <c r="AZ8" i="9"/>
  <c r="C8" i="9"/>
  <c r="BU7" i="9"/>
  <c r="BT7" i="9"/>
  <c r="BS7" i="9"/>
  <c r="BR7" i="9"/>
  <c r="BQ7" i="9"/>
  <c r="BP7" i="9"/>
  <c r="BN7" i="9"/>
  <c r="BM7" i="9"/>
  <c r="BL7" i="9"/>
  <c r="BK7" i="9"/>
  <c r="BJ7" i="9"/>
  <c r="BI7" i="9"/>
  <c r="BH7" i="9"/>
  <c r="BG7" i="9"/>
  <c r="BF7" i="9"/>
  <c r="BE7" i="9"/>
  <c r="BB7" i="9"/>
  <c r="BA7" i="9"/>
  <c r="AZ7" i="9"/>
  <c r="C7" i="9"/>
  <c r="BU6" i="9"/>
  <c r="BT6" i="9"/>
  <c r="BS6" i="9"/>
  <c r="BR6" i="9"/>
  <c r="BQ6" i="9"/>
  <c r="BP6" i="9"/>
  <c r="BN6" i="9"/>
  <c r="BM6" i="9"/>
  <c r="BL6" i="9"/>
  <c r="BK6" i="9"/>
  <c r="BJ6" i="9"/>
  <c r="BI6" i="9"/>
  <c r="BH6" i="9"/>
  <c r="BG6" i="9"/>
  <c r="BF6" i="9"/>
  <c r="BE6" i="9"/>
  <c r="BB6" i="9"/>
  <c r="BA6" i="9"/>
  <c r="AZ6" i="9"/>
  <c r="C6" i="9"/>
  <c r="BU5" i="9"/>
  <c r="BT5" i="9"/>
  <c r="BS5" i="9"/>
  <c r="BR5" i="9"/>
  <c r="BQ5" i="9"/>
  <c r="BP5" i="9"/>
  <c r="BN5" i="9"/>
  <c r="BM5" i="9"/>
  <c r="BL5" i="9"/>
  <c r="BK5" i="9"/>
  <c r="BJ5" i="9"/>
  <c r="BI5" i="9"/>
  <c r="BH5" i="9"/>
  <c r="BG5" i="9"/>
  <c r="BF5" i="9"/>
  <c r="BE5" i="9"/>
  <c r="BB5" i="9"/>
  <c r="BA5" i="9"/>
  <c r="AZ5" i="9"/>
  <c r="C5" i="9"/>
  <c r="BU4" i="9"/>
  <c r="BT4" i="9"/>
  <c r="BS4" i="9"/>
  <c r="BR4" i="9"/>
  <c r="BQ4" i="9"/>
  <c r="BP4" i="9"/>
  <c r="BN4" i="9"/>
  <c r="BM4" i="9"/>
  <c r="BL4" i="9"/>
  <c r="BK4" i="9"/>
  <c r="BJ4" i="9"/>
  <c r="BI4" i="9"/>
  <c r="BH4" i="9"/>
  <c r="BG4" i="9"/>
  <c r="BF4" i="9"/>
  <c r="BE4" i="9"/>
  <c r="BB4" i="9"/>
  <c r="BA4" i="9"/>
  <c r="AZ4" i="9"/>
  <c r="C4" i="9"/>
  <c r="BU3" i="9"/>
  <c r="BT3" i="9"/>
  <c r="BS3" i="9"/>
  <c r="BR3" i="9"/>
  <c r="BQ3" i="9"/>
  <c r="BP3" i="9"/>
  <c r="BN3" i="9"/>
  <c r="BM3" i="9"/>
  <c r="BL3" i="9"/>
  <c r="BK3" i="9"/>
  <c r="BJ3" i="9"/>
  <c r="BI3" i="9"/>
  <c r="BH3" i="9"/>
  <c r="BG3" i="9"/>
  <c r="BF3" i="9"/>
  <c r="BE3" i="9"/>
  <c r="BB3" i="9"/>
  <c r="BA3" i="9"/>
  <c r="AZ3" i="9"/>
  <c r="C3" i="9"/>
  <c r="BU2" i="9"/>
  <c r="BT2" i="9"/>
  <c r="BS2" i="9"/>
  <c r="BR2" i="9"/>
  <c r="BQ2" i="9"/>
  <c r="BP2" i="9"/>
  <c r="BN2" i="9"/>
  <c r="BM2" i="9"/>
  <c r="BL2" i="9"/>
  <c r="BK2" i="9"/>
  <c r="BJ2" i="9"/>
  <c r="BI2" i="9"/>
  <c r="BH2" i="9"/>
  <c r="BG2" i="9"/>
  <c r="BF2" i="9"/>
  <c r="BE2" i="9"/>
  <c r="BB2" i="9"/>
  <c r="BA2" i="9"/>
  <c r="AZ2" i="9"/>
  <c r="C2" i="9"/>
  <c r="BB212" i="8" l="1"/>
  <c r="BA212" i="8"/>
  <c r="AZ212" i="8"/>
  <c r="C212" i="8"/>
  <c r="BB211" i="8"/>
  <c r="BA211" i="8"/>
  <c r="AZ211" i="8"/>
  <c r="C211" i="8"/>
  <c r="BB210" i="8"/>
  <c r="BA210" i="8"/>
  <c r="AZ210" i="8"/>
  <c r="C210" i="8"/>
  <c r="BB209" i="8"/>
  <c r="BA209" i="8"/>
  <c r="AZ209" i="8"/>
  <c r="C209" i="8"/>
  <c r="BB208" i="8"/>
  <c r="BA208" i="8"/>
  <c r="AZ208" i="8"/>
  <c r="C208" i="8"/>
  <c r="BB207" i="8"/>
  <c r="BA207" i="8"/>
  <c r="AZ207" i="8"/>
  <c r="C207" i="8"/>
  <c r="BB206" i="8"/>
  <c r="BA206" i="8"/>
  <c r="AZ206" i="8"/>
  <c r="C206" i="8"/>
  <c r="BB205" i="8"/>
  <c r="BA205" i="8"/>
  <c r="AZ205" i="8"/>
  <c r="C205" i="8"/>
  <c r="BB204" i="8"/>
  <c r="BA204" i="8"/>
  <c r="AZ204" i="8"/>
  <c r="C204" i="8"/>
  <c r="BB203" i="8"/>
  <c r="BA203" i="8"/>
  <c r="AZ203" i="8"/>
  <c r="C203" i="8"/>
  <c r="BB202" i="8"/>
  <c r="BA202" i="8"/>
  <c r="AZ202" i="8"/>
  <c r="C202" i="8"/>
  <c r="BB201" i="8"/>
  <c r="BA201" i="8"/>
  <c r="AZ201" i="8"/>
  <c r="C201" i="8"/>
  <c r="BB200" i="8"/>
  <c r="BA200" i="8"/>
  <c r="AZ200" i="8"/>
  <c r="C200" i="8"/>
  <c r="BB199" i="8"/>
  <c r="BA199" i="8"/>
  <c r="AZ199" i="8"/>
  <c r="C199" i="8"/>
  <c r="BB198" i="8"/>
  <c r="BA198" i="8"/>
  <c r="AZ198" i="8"/>
  <c r="C198" i="8"/>
  <c r="BB197" i="8"/>
  <c r="BA197" i="8"/>
  <c r="AZ197" i="8"/>
  <c r="C197" i="8"/>
  <c r="BB196" i="8"/>
  <c r="BA196" i="8"/>
  <c r="AZ196" i="8"/>
  <c r="C196" i="8"/>
  <c r="BB195" i="8"/>
  <c r="BA195" i="8"/>
  <c r="AZ195" i="8"/>
  <c r="C195" i="8"/>
  <c r="BB194" i="8"/>
  <c r="BA194" i="8"/>
  <c r="AZ194" i="8"/>
  <c r="C194" i="8"/>
  <c r="BB193" i="8"/>
  <c r="BA193" i="8"/>
  <c r="AZ193" i="8"/>
  <c r="C193" i="8"/>
  <c r="BB192" i="8"/>
  <c r="BA192" i="8"/>
  <c r="AZ192" i="8"/>
  <c r="C192" i="8"/>
  <c r="BB191" i="8"/>
  <c r="BA191" i="8"/>
  <c r="AZ191" i="8"/>
  <c r="C191" i="8"/>
  <c r="BB190" i="8"/>
  <c r="BA190" i="8"/>
  <c r="AZ190" i="8"/>
  <c r="C190" i="8"/>
  <c r="BB189" i="8"/>
  <c r="BA189" i="8"/>
  <c r="AZ189" i="8"/>
  <c r="C189" i="8"/>
  <c r="BB188" i="8"/>
  <c r="BA188" i="8"/>
  <c r="AZ188" i="8"/>
  <c r="C188" i="8"/>
  <c r="BB187" i="8"/>
  <c r="BA187" i="8"/>
  <c r="AZ187" i="8"/>
  <c r="C187" i="8"/>
  <c r="BB186" i="8"/>
  <c r="BA186" i="8"/>
  <c r="AZ186" i="8"/>
  <c r="C186" i="8"/>
  <c r="BB185" i="8"/>
  <c r="BA185" i="8"/>
  <c r="AZ185" i="8"/>
  <c r="C185" i="8"/>
  <c r="BB184" i="8"/>
  <c r="BA184" i="8"/>
  <c r="AZ184" i="8"/>
  <c r="C184" i="8"/>
  <c r="BB183" i="8"/>
  <c r="BA183" i="8"/>
  <c r="AZ183" i="8"/>
  <c r="C183" i="8"/>
  <c r="BB182" i="8"/>
  <c r="BA182" i="8"/>
  <c r="AZ182" i="8"/>
  <c r="C182" i="8"/>
  <c r="BB181" i="8"/>
  <c r="BA181" i="8"/>
  <c r="AZ181" i="8"/>
  <c r="C181" i="8"/>
  <c r="BB180" i="8"/>
  <c r="BA180" i="8"/>
  <c r="AZ180" i="8"/>
  <c r="C180" i="8"/>
  <c r="BB179" i="8"/>
  <c r="BA179" i="8"/>
  <c r="AZ179" i="8"/>
  <c r="C179" i="8"/>
  <c r="BB178" i="8"/>
  <c r="BA178" i="8"/>
  <c r="AZ178" i="8"/>
  <c r="C178" i="8"/>
  <c r="BB177" i="8"/>
  <c r="BA177" i="8"/>
  <c r="AZ177" i="8"/>
  <c r="C177" i="8"/>
  <c r="BB176" i="8"/>
  <c r="BA176" i="8"/>
  <c r="AZ176" i="8"/>
  <c r="C176" i="8"/>
  <c r="BB175" i="8"/>
  <c r="BA175" i="8"/>
  <c r="AZ175" i="8"/>
  <c r="C175" i="8"/>
  <c r="BB174" i="8"/>
  <c r="BA174" i="8"/>
  <c r="AZ174" i="8"/>
  <c r="C174" i="8"/>
  <c r="BB173" i="8"/>
  <c r="BA173" i="8"/>
  <c r="AZ173" i="8"/>
  <c r="C173" i="8"/>
  <c r="BB172" i="8"/>
  <c r="BA172" i="8"/>
  <c r="AZ172" i="8"/>
  <c r="C172" i="8"/>
  <c r="BB171" i="8"/>
  <c r="BA171" i="8"/>
  <c r="AZ171" i="8"/>
  <c r="C171" i="8"/>
  <c r="BB170" i="8"/>
  <c r="BA170" i="8"/>
  <c r="AZ170" i="8"/>
  <c r="C170" i="8"/>
  <c r="BB169" i="8"/>
  <c r="BA169" i="8"/>
  <c r="AZ169" i="8"/>
  <c r="C169" i="8"/>
  <c r="BB168" i="8"/>
  <c r="BA168" i="8"/>
  <c r="AZ168" i="8"/>
  <c r="C168" i="8"/>
  <c r="BB167" i="8"/>
  <c r="BA167" i="8"/>
  <c r="AZ167" i="8"/>
  <c r="C167" i="8"/>
  <c r="BB166" i="8"/>
  <c r="BA166" i="8"/>
  <c r="AZ166" i="8"/>
  <c r="C166" i="8"/>
  <c r="BB165" i="8"/>
  <c r="BA165" i="8"/>
  <c r="AZ165" i="8"/>
  <c r="C165" i="8"/>
  <c r="BB164" i="8"/>
  <c r="BA164" i="8"/>
  <c r="AZ164" i="8"/>
  <c r="C164" i="8"/>
  <c r="BB163" i="8"/>
  <c r="BA163" i="8"/>
  <c r="AZ163" i="8"/>
  <c r="C163" i="8"/>
  <c r="BB162" i="8"/>
  <c r="BA162" i="8"/>
  <c r="AZ162" i="8"/>
  <c r="C162" i="8"/>
  <c r="BB161" i="8"/>
  <c r="BA161" i="8"/>
  <c r="AZ161" i="8"/>
  <c r="C161" i="8"/>
  <c r="BB160" i="8"/>
  <c r="BA160" i="8"/>
  <c r="AZ160" i="8"/>
  <c r="C160" i="8"/>
  <c r="BB159" i="8"/>
  <c r="BA159" i="8"/>
  <c r="AZ159" i="8"/>
  <c r="C159" i="8"/>
  <c r="BB158" i="8"/>
  <c r="BA158" i="8"/>
  <c r="AZ158" i="8"/>
  <c r="C158" i="8"/>
  <c r="BB157" i="8"/>
  <c r="BA157" i="8"/>
  <c r="AZ157" i="8"/>
  <c r="C157" i="8"/>
  <c r="BB156" i="8"/>
  <c r="BA156" i="8"/>
  <c r="AZ156" i="8"/>
  <c r="C156" i="8"/>
  <c r="BB155" i="8"/>
  <c r="BA155" i="8"/>
  <c r="AZ155" i="8"/>
  <c r="C155" i="8"/>
  <c r="BB154" i="8"/>
  <c r="BA154" i="8"/>
  <c r="AZ154" i="8"/>
  <c r="C154" i="8"/>
  <c r="BB153" i="8"/>
  <c r="BA153" i="8"/>
  <c r="AZ153" i="8"/>
  <c r="C153" i="8"/>
  <c r="BB152" i="8"/>
  <c r="BA152" i="8"/>
  <c r="AZ152" i="8"/>
  <c r="C152" i="8"/>
  <c r="BB151" i="8"/>
  <c r="BA151" i="8"/>
  <c r="AZ151" i="8"/>
  <c r="C151" i="8"/>
  <c r="BB150" i="8"/>
  <c r="BA150" i="8"/>
  <c r="AZ150" i="8"/>
  <c r="C150" i="8"/>
  <c r="BB149" i="8"/>
  <c r="BA149" i="8"/>
  <c r="AZ149" i="8"/>
  <c r="C149" i="8"/>
  <c r="BB148" i="8"/>
  <c r="BA148" i="8"/>
  <c r="AZ148" i="8"/>
  <c r="C148" i="8"/>
  <c r="BB147" i="8"/>
  <c r="BA147" i="8"/>
  <c r="AZ147" i="8"/>
  <c r="C147" i="8"/>
  <c r="BB146" i="8"/>
  <c r="BA146" i="8"/>
  <c r="AZ146" i="8"/>
  <c r="C146" i="8"/>
  <c r="BB145" i="8"/>
  <c r="BA145" i="8"/>
  <c r="AZ145" i="8"/>
  <c r="C145" i="8"/>
  <c r="BB144" i="8"/>
  <c r="BA144" i="8"/>
  <c r="AZ144" i="8"/>
  <c r="C144" i="8"/>
  <c r="BB143" i="8"/>
  <c r="BA143" i="8"/>
  <c r="AZ143" i="8"/>
  <c r="C143" i="8"/>
  <c r="BB142" i="8"/>
  <c r="BA142" i="8"/>
  <c r="AZ142" i="8"/>
  <c r="C142" i="8"/>
  <c r="BB141" i="8"/>
  <c r="BA141" i="8"/>
  <c r="AZ141" i="8"/>
  <c r="C141" i="8"/>
  <c r="BB140" i="8"/>
  <c r="BA140" i="8"/>
  <c r="AZ140" i="8"/>
  <c r="C140" i="8"/>
  <c r="BB139" i="8"/>
  <c r="BA139" i="8"/>
  <c r="AZ139" i="8"/>
  <c r="C139" i="8"/>
  <c r="BB138" i="8"/>
  <c r="BA138" i="8"/>
  <c r="AZ138" i="8"/>
  <c r="C138" i="8"/>
  <c r="BB137" i="8"/>
  <c r="BA137" i="8"/>
  <c r="AZ137" i="8"/>
  <c r="C137" i="8"/>
  <c r="BB136" i="8"/>
  <c r="BA136" i="8"/>
  <c r="AZ136" i="8"/>
  <c r="C136" i="8"/>
  <c r="BB135" i="8"/>
  <c r="BA135" i="8"/>
  <c r="AZ135" i="8"/>
  <c r="C135" i="8"/>
  <c r="BB134" i="8"/>
  <c r="BA134" i="8"/>
  <c r="AZ134" i="8"/>
  <c r="C134" i="8"/>
  <c r="BB133" i="8"/>
  <c r="BA133" i="8"/>
  <c r="AZ133" i="8"/>
  <c r="C133" i="8"/>
  <c r="BB132" i="8"/>
  <c r="BA132" i="8"/>
  <c r="AZ132" i="8"/>
  <c r="C132" i="8"/>
  <c r="BB131" i="8"/>
  <c r="BA131" i="8"/>
  <c r="AZ131" i="8"/>
  <c r="C131" i="8"/>
  <c r="BB130" i="8"/>
  <c r="BA130" i="8"/>
  <c r="AZ130" i="8"/>
  <c r="C130" i="8"/>
  <c r="BB129" i="8"/>
  <c r="BA129" i="8"/>
  <c r="AZ129" i="8"/>
  <c r="C129" i="8"/>
  <c r="BB128" i="8"/>
  <c r="BA128" i="8"/>
  <c r="AZ128" i="8"/>
  <c r="C128" i="8"/>
  <c r="BB127" i="8"/>
  <c r="BA127" i="8"/>
  <c r="AZ127" i="8"/>
  <c r="C127" i="8"/>
  <c r="BB126" i="8"/>
  <c r="BA126" i="8"/>
  <c r="AZ126" i="8"/>
  <c r="C126" i="8"/>
  <c r="BB125" i="8"/>
  <c r="BA125" i="8"/>
  <c r="AZ125" i="8"/>
  <c r="C125" i="8"/>
  <c r="BB124" i="8"/>
  <c r="BA124" i="8"/>
  <c r="AZ124" i="8"/>
  <c r="C124" i="8"/>
  <c r="BB123" i="8"/>
  <c r="BA123" i="8"/>
  <c r="AZ123" i="8"/>
  <c r="C123" i="8"/>
  <c r="BB122" i="8"/>
  <c r="BA122" i="8"/>
  <c r="AZ122" i="8"/>
  <c r="C122" i="8"/>
  <c r="BB121" i="8"/>
  <c r="BA121" i="8"/>
  <c r="AZ121" i="8"/>
  <c r="C121" i="8"/>
  <c r="BB120" i="8"/>
  <c r="BA120" i="8"/>
  <c r="AZ120" i="8"/>
  <c r="C120" i="8"/>
  <c r="BB119" i="8"/>
  <c r="BA119" i="8"/>
  <c r="AZ119" i="8"/>
  <c r="C119" i="8"/>
  <c r="BB118" i="8"/>
  <c r="BA118" i="8"/>
  <c r="AZ118" i="8"/>
  <c r="C118" i="8"/>
  <c r="BB117" i="8"/>
  <c r="BA117" i="8"/>
  <c r="AZ117" i="8"/>
  <c r="C117" i="8"/>
  <c r="BB116" i="8"/>
  <c r="BA116" i="8"/>
  <c r="AZ116" i="8"/>
  <c r="C116" i="8"/>
  <c r="BB115" i="8"/>
  <c r="BA115" i="8"/>
  <c r="AZ115" i="8"/>
  <c r="C115" i="8"/>
  <c r="BB114" i="8"/>
  <c r="BA114" i="8"/>
  <c r="AZ114" i="8"/>
  <c r="C114" i="8"/>
  <c r="BB113" i="8"/>
  <c r="BA113" i="8"/>
  <c r="AZ113" i="8"/>
  <c r="C113" i="8"/>
  <c r="BB112" i="8"/>
  <c r="BA112" i="8"/>
  <c r="AZ112" i="8"/>
  <c r="C112" i="8"/>
  <c r="BB111" i="8"/>
  <c r="BA111" i="8"/>
  <c r="AZ111" i="8"/>
  <c r="C111" i="8"/>
  <c r="BB110" i="8"/>
  <c r="BA110" i="8"/>
  <c r="AZ110" i="8"/>
  <c r="C110" i="8"/>
  <c r="BB109" i="8"/>
  <c r="BA109" i="8"/>
  <c r="AZ109" i="8"/>
  <c r="C109" i="8"/>
  <c r="BB108" i="8"/>
  <c r="BA108" i="8"/>
  <c r="AZ108" i="8"/>
  <c r="C108" i="8"/>
  <c r="BB107" i="8"/>
  <c r="BA107" i="8"/>
  <c r="AZ107" i="8"/>
  <c r="C107" i="8"/>
  <c r="BB106" i="8"/>
  <c r="BA106" i="8"/>
  <c r="AZ106" i="8"/>
  <c r="C106" i="8"/>
  <c r="BB105" i="8"/>
  <c r="BA105" i="8"/>
  <c r="AZ105" i="8"/>
  <c r="C105" i="8"/>
  <c r="BB104" i="8"/>
  <c r="BA104" i="8"/>
  <c r="AZ104" i="8"/>
  <c r="C104" i="8"/>
  <c r="BB103" i="8"/>
  <c r="BA103" i="8"/>
  <c r="AZ103" i="8"/>
  <c r="C103" i="8"/>
  <c r="BB102" i="8"/>
  <c r="BA102" i="8"/>
  <c r="AZ102" i="8"/>
  <c r="C102" i="8"/>
  <c r="BB101" i="8"/>
  <c r="BA101" i="8"/>
  <c r="AZ101" i="8"/>
  <c r="C101" i="8"/>
  <c r="BB100" i="8"/>
  <c r="BA100" i="8"/>
  <c r="AZ100" i="8"/>
  <c r="C100" i="8"/>
  <c r="BB99" i="8"/>
  <c r="BA99" i="8"/>
  <c r="AZ99" i="8"/>
  <c r="C99" i="8"/>
  <c r="BB98" i="8"/>
  <c r="BA98" i="8"/>
  <c r="AZ98" i="8"/>
  <c r="C98" i="8"/>
  <c r="BB97" i="8"/>
  <c r="BA97" i="8"/>
  <c r="AZ97" i="8"/>
  <c r="C97" i="8"/>
  <c r="BB96" i="8"/>
  <c r="BA96" i="8"/>
  <c r="AZ96" i="8"/>
  <c r="C96" i="8"/>
  <c r="BB95" i="8"/>
  <c r="BA95" i="8"/>
  <c r="AZ95" i="8"/>
  <c r="C95" i="8"/>
  <c r="BB94" i="8"/>
  <c r="BA94" i="8"/>
  <c r="AZ94" i="8"/>
  <c r="C94" i="8"/>
  <c r="BB93" i="8"/>
  <c r="BA93" i="8"/>
  <c r="AZ93" i="8"/>
  <c r="C93" i="8"/>
  <c r="BB92" i="8"/>
  <c r="BA92" i="8"/>
  <c r="AZ92" i="8"/>
  <c r="C92" i="8"/>
  <c r="BB91" i="8"/>
  <c r="BA91" i="8"/>
  <c r="AZ91" i="8"/>
  <c r="C91" i="8"/>
  <c r="BB90" i="8"/>
  <c r="BA90" i="8"/>
  <c r="AZ90" i="8"/>
  <c r="C90" i="8"/>
  <c r="BB89" i="8"/>
  <c r="BA89" i="8"/>
  <c r="AZ89" i="8"/>
  <c r="C89" i="8"/>
  <c r="BB88" i="8"/>
  <c r="BA88" i="8"/>
  <c r="AZ88" i="8"/>
  <c r="C88" i="8"/>
  <c r="BB87" i="8"/>
  <c r="BA87" i="8"/>
  <c r="AZ87" i="8"/>
  <c r="C87" i="8"/>
  <c r="BB86" i="8"/>
  <c r="BA86" i="8"/>
  <c r="AZ86" i="8"/>
  <c r="C86" i="8"/>
  <c r="BB85" i="8"/>
  <c r="BA85" i="8"/>
  <c r="AZ85" i="8"/>
  <c r="C85" i="8"/>
  <c r="BB84" i="8"/>
  <c r="BA84" i="8"/>
  <c r="AZ84" i="8"/>
  <c r="C84" i="8"/>
  <c r="BB83" i="8"/>
  <c r="BA83" i="8"/>
  <c r="AZ83" i="8"/>
  <c r="C83" i="8"/>
  <c r="BB82" i="8"/>
  <c r="BA82" i="8"/>
  <c r="AZ82" i="8"/>
  <c r="C82" i="8"/>
  <c r="BB81" i="8"/>
  <c r="BA81" i="8"/>
  <c r="AZ81" i="8"/>
  <c r="C81" i="8"/>
  <c r="BB80" i="8"/>
  <c r="BA80" i="8"/>
  <c r="AZ80" i="8"/>
  <c r="C80" i="8"/>
  <c r="BB79" i="8"/>
  <c r="BA79" i="8"/>
  <c r="AZ79" i="8"/>
  <c r="C79" i="8"/>
  <c r="BB78" i="8"/>
  <c r="BA78" i="8"/>
  <c r="AZ78" i="8"/>
  <c r="C78" i="8"/>
  <c r="BB77" i="8"/>
  <c r="BA77" i="8"/>
  <c r="AZ77" i="8"/>
  <c r="C77" i="8"/>
  <c r="BB76" i="8"/>
  <c r="BA76" i="8"/>
  <c r="AZ76" i="8"/>
  <c r="C76" i="8"/>
  <c r="BB75" i="8"/>
  <c r="BA75" i="8"/>
  <c r="AZ75" i="8"/>
  <c r="C75" i="8"/>
  <c r="BB74" i="8"/>
  <c r="BA74" i="8"/>
  <c r="AZ74" i="8"/>
  <c r="C74" i="8"/>
  <c r="BB73" i="8"/>
  <c r="BA73" i="8"/>
  <c r="AZ73" i="8"/>
  <c r="C73" i="8"/>
  <c r="BB72" i="8"/>
  <c r="BA72" i="8"/>
  <c r="AZ72" i="8"/>
  <c r="C72" i="8"/>
  <c r="BB71" i="8"/>
  <c r="BA71" i="8"/>
  <c r="AZ71" i="8"/>
  <c r="C71" i="8"/>
  <c r="BB70" i="8"/>
  <c r="BA70" i="8"/>
  <c r="AZ70" i="8"/>
  <c r="C70" i="8"/>
  <c r="BB69" i="8"/>
  <c r="BA69" i="8"/>
  <c r="AZ69" i="8"/>
  <c r="C69" i="8"/>
  <c r="BB68" i="8"/>
  <c r="BA68" i="8"/>
  <c r="AZ68" i="8"/>
  <c r="C68" i="8"/>
  <c r="BB67" i="8"/>
  <c r="BA67" i="8"/>
  <c r="AZ67" i="8"/>
  <c r="C67" i="8"/>
  <c r="BB66" i="8"/>
  <c r="BA66" i="8"/>
  <c r="AZ66" i="8"/>
  <c r="C66" i="8"/>
  <c r="BB65" i="8"/>
  <c r="BA65" i="8"/>
  <c r="AZ65" i="8"/>
  <c r="C65" i="8"/>
  <c r="BB64" i="8"/>
  <c r="BA64" i="8"/>
  <c r="AZ64" i="8"/>
  <c r="C64" i="8"/>
  <c r="BB63" i="8"/>
  <c r="BA63" i="8"/>
  <c r="AZ63" i="8"/>
  <c r="C63" i="8"/>
  <c r="BB62" i="8"/>
  <c r="BA62" i="8"/>
  <c r="AZ62" i="8"/>
  <c r="C62" i="8"/>
  <c r="BB61" i="8"/>
  <c r="BA61" i="8"/>
  <c r="AZ61" i="8"/>
  <c r="C61" i="8"/>
  <c r="BB60" i="8"/>
  <c r="BA60" i="8"/>
  <c r="AZ60" i="8"/>
  <c r="C60" i="8"/>
  <c r="BB59" i="8"/>
  <c r="BA59" i="8"/>
  <c r="AZ59" i="8"/>
  <c r="C59" i="8"/>
  <c r="BB58" i="8"/>
  <c r="BA58" i="8"/>
  <c r="AZ58" i="8"/>
  <c r="C58" i="8"/>
  <c r="BB57" i="8"/>
  <c r="BA57" i="8"/>
  <c r="AZ57" i="8"/>
  <c r="C57" i="8"/>
  <c r="BB56" i="8"/>
  <c r="BA56" i="8"/>
  <c r="AZ56" i="8"/>
  <c r="C56" i="8"/>
  <c r="BB55" i="8"/>
  <c r="BA55" i="8"/>
  <c r="AZ55" i="8"/>
  <c r="C55" i="8"/>
  <c r="BB54" i="8"/>
  <c r="BA54" i="8"/>
  <c r="AZ54" i="8"/>
  <c r="C54" i="8"/>
  <c r="BB53" i="8"/>
  <c r="BA53" i="8"/>
  <c r="AZ53" i="8"/>
  <c r="C53" i="8"/>
  <c r="BB52" i="8"/>
  <c r="BA52" i="8"/>
  <c r="AZ52" i="8"/>
  <c r="C52" i="8"/>
  <c r="BB51" i="8"/>
  <c r="BA51" i="8"/>
  <c r="AZ51" i="8"/>
  <c r="C51" i="8"/>
  <c r="BB50" i="8"/>
  <c r="BA50" i="8"/>
  <c r="AZ50" i="8"/>
  <c r="C50" i="8"/>
  <c r="BB49" i="8"/>
  <c r="BA49" i="8"/>
  <c r="AZ49" i="8"/>
  <c r="C49" i="8"/>
  <c r="BB48" i="8"/>
  <c r="BA48" i="8"/>
  <c r="AZ48" i="8"/>
  <c r="C48" i="8"/>
  <c r="BB47" i="8"/>
  <c r="BA47" i="8"/>
  <c r="AZ47" i="8"/>
  <c r="C47" i="8"/>
  <c r="BB46" i="8"/>
  <c r="BA46" i="8"/>
  <c r="AZ46" i="8"/>
  <c r="C46" i="8"/>
  <c r="BB45" i="8"/>
  <c r="BA45" i="8"/>
  <c r="AZ45" i="8"/>
  <c r="C45" i="8"/>
  <c r="BB44" i="8"/>
  <c r="BA44" i="8"/>
  <c r="AZ44" i="8"/>
  <c r="C44" i="8"/>
  <c r="BB43" i="8"/>
  <c r="BA43" i="8"/>
  <c r="AZ43" i="8"/>
  <c r="C43" i="8"/>
  <c r="BB42" i="8"/>
  <c r="BA42" i="8"/>
  <c r="AZ42" i="8"/>
  <c r="C42" i="8"/>
  <c r="BB41" i="8"/>
  <c r="BA41" i="8"/>
  <c r="AZ41" i="8"/>
  <c r="C41" i="8"/>
  <c r="BB40" i="8"/>
  <c r="BA40" i="8"/>
  <c r="AZ40" i="8"/>
  <c r="C40" i="8"/>
  <c r="BB39" i="8"/>
  <c r="BA39" i="8"/>
  <c r="AZ39" i="8"/>
  <c r="C39" i="8"/>
  <c r="BB38" i="8"/>
  <c r="BA38" i="8"/>
  <c r="AZ38" i="8"/>
  <c r="C38" i="8"/>
  <c r="BB37" i="8"/>
  <c r="BA37" i="8"/>
  <c r="AZ37" i="8"/>
  <c r="C37" i="8"/>
  <c r="BB36" i="8"/>
  <c r="BA36" i="8"/>
  <c r="AZ36" i="8"/>
  <c r="C36" i="8"/>
  <c r="BB35" i="8"/>
  <c r="BA35" i="8"/>
  <c r="AZ35" i="8"/>
  <c r="C35" i="8"/>
  <c r="BB34" i="8"/>
  <c r="BA34" i="8"/>
  <c r="AZ34" i="8"/>
  <c r="C34" i="8"/>
  <c r="BB33" i="8"/>
  <c r="BA33" i="8"/>
  <c r="AZ33" i="8"/>
  <c r="C33" i="8"/>
  <c r="BB32" i="8"/>
  <c r="BA32" i="8"/>
  <c r="AZ32" i="8"/>
  <c r="C32" i="8"/>
  <c r="BB31" i="8"/>
  <c r="BA31" i="8"/>
  <c r="AZ31" i="8"/>
  <c r="C31" i="8"/>
  <c r="BB30" i="8"/>
  <c r="BA30" i="8"/>
  <c r="AZ30" i="8"/>
  <c r="C30" i="8"/>
  <c r="BB29" i="8"/>
  <c r="BA29" i="8"/>
  <c r="AZ29" i="8"/>
  <c r="C29" i="8"/>
  <c r="BB28" i="8"/>
  <c r="BA28" i="8"/>
  <c r="AZ28" i="8"/>
  <c r="C28" i="8"/>
  <c r="BB27" i="8"/>
  <c r="BA27" i="8"/>
  <c r="AZ27" i="8"/>
  <c r="C27" i="8"/>
  <c r="BB26" i="8"/>
  <c r="BA26" i="8"/>
  <c r="AZ26" i="8"/>
  <c r="C26" i="8"/>
  <c r="BB25" i="8"/>
  <c r="BA25" i="8"/>
  <c r="AZ25" i="8"/>
  <c r="C25" i="8"/>
  <c r="BB24" i="8"/>
  <c r="BA24" i="8"/>
  <c r="AZ24" i="8"/>
  <c r="C24" i="8"/>
  <c r="BB23" i="8"/>
  <c r="BA23" i="8"/>
  <c r="AZ23" i="8"/>
  <c r="C23" i="8"/>
  <c r="BB22" i="8"/>
  <c r="BA22" i="8"/>
  <c r="AZ22" i="8"/>
  <c r="C22" i="8"/>
  <c r="BB21" i="8"/>
  <c r="BA21" i="8"/>
  <c r="AZ21" i="8"/>
  <c r="C21" i="8"/>
  <c r="BB20" i="8"/>
  <c r="BA20" i="8"/>
  <c r="AZ20" i="8"/>
  <c r="C20" i="8"/>
  <c r="BB19" i="8"/>
  <c r="BA19" i="8"/>
  <c r="AZ19" i="8"/>
  <c r="C19" i="8"/>
  <c r="BB18" i="8"/>
  <c r="BA18" i="8"/>
  <c r="AZ18" i="8"/>
  <c r="C18" i="8"/>
  <c r="BB17" i="8"/>
  <c r="BA17" i="8"/>
  <c r="AZ17" i="8"/>
  <c r="C17" i="8"/>
  <c r="BB16" i="8"/>
  <c r="BA16" i="8"/>
  <c r="AZ16" i="8"/>
  <c r="C16" i="8"/>
  <c r="BB15" i="8"/>
  <c r="BA15" i="8"/>
  <c r="AZ15" i="8"/>
  <c r="C15" i="8"/>
  <c r="BB14" i="8"/>
  <c r="BA14" i="8"/>
  <c r="AZ14" i="8"/>
  <c r="C14" i="8"/>
  <c r="BB13" i="8"/>
  <c r="BA13" i="8"/>
  <c r="AZ13" i="8"/>
  <c r="C13" i="8"/>
  <c r="BB12" i="8"/>
  <c r="BA12" i="8"/>
  <c r="AZ12" i="8"/>
  <c r="C12" i="8"/>
  <c r="BB11" i="8"/>
  <c r="BA11" i="8"/>
  <c r="AZ11" i="8"/>
  <c r="C11" i="8"/>
  <c r="BB10" i="8"/>
  <c r="BA10" i="8"/>
  <c r="AZ10" i="8"/>
  <c r="C10" i="8"/>
  <c r="BB9" i="8"/>
  <c r="BA9" i="8"/>
  <c r="AZ9" i="8"/>
  <c r="C9" i="8"/>
  <c r="BB8" i="8"/>
  <c r="BA8" i="8"/>
  <c r="AZ8" i="8"/>
  <c r="C8" i="8"/>
  <c r="BB7" i="8"/>
  <c r="BA7" i="8"/>
  <c r="AZ7" i="8"/>
  <c r="C7" i="8"/>
  <c r="BB6" i="8"/>
  <c r="BA6" i="8"/>
  <c r="AZ6" i="8"/>
  <c r="C6" i="8"/>
  <c r="BB5" i="8"/>
  <c r="BA5" i="8"/>
  <c r="AZ5" i="8"/>
  <c r="C5" i="8"/>
  <c r="BB4" i="8"/>
  <c r="BA4" i="8"/>
  <c r="AZ4" i="8"/>
  <c r="C4" i="8"/>
  <c r="BB3" i="8"/>
  <c r="BA3" i="8"/>
  <c r="AZ3" i="8"/>
  <c r="C3" i="8"/>
  <c r="BB2" i="8"/>
  <c r="BA2" i="8"/>
  <c r="AZ2" i="8"/>
  <c r="C2" i="8"/>
  <c r="BU240" i="7" l="1"/>
  <c r="BT240" i="7"/>
  <c r="BS240" i="7"/>
  <c r="BR240" i="7"/>
  <c r="BQ240" i="7"/>
  <c r="BP240" i="7"/>
  <c r="BN240" i="7"/>
  <c r="BM240" i="7"/>
  <c r="BL240" i="7"/>
  <c r="BK240" i="7"/>
  <c r="BJ240" i="7"/>
  <c r="BI240" i="7"/>
  <c r="BH240" i="7"/>
  <c r="BG240" i="7"/>
  <c r="BF240" i="7"/>
  <c r="BE240" i="7"/>
  <c r="BB240" i="7"/>
  <c r="BA240" i="7"/>
  <c r="AZ240" i="7"/>
  <c r="BW240" i="7" s="1"/>
  <c r="C240" i="7"/>
  <c r="BW239" i="7"/>
  <c r="BU239" i="7"/>
  <c r="BT239" i="7"/>
  <c r="BS239" i="7"/>
  <c r="BR239" i="7"/>
  <c r="BQ239" i="7"/>
  <c r="BP239" i="7"/>
  <c r="BN239" i="7"/>
  <c r="BM239" i="7"/>
  <c r="BL239" i="7"/>
  <c r="BK239" i="7"/>
  <c r="BJ239" i="7"/>
  <c r="BI239" i="7"/>
  <c r="BH239" i="7"/>
  <c r="BG239" i="7"/>
  <c r="BF239" i="7"/>
  <c r="BE239" i="7"/>
  <c r="BB239" i="7"/>
  <c r="BA239" i="7"/>
  <c r="AZ239" i="7"/>
  <c r="C239" i="7"/>
  <c r="BU238" i="7"/>
  <c r="BT238" i="7"/>
  <c r="BS238" i="7"/>
  <c r="BR238" i="7"/>
  <c r="BQ238" i="7"/>
  <c r="BP238" i="7"/>
  <c r="BN238" i="7"/>
  <c r="BM238" i="7"/>
  <c r="BL238" i="7"/>
  <c r="BK238" i="7"/>
  <c r="BJ238" i="7"/>
  <c r="BI238" i="7"/>
  <c r="BH238" i="7"/>
  <c r="BG238" i="7"/>
  <c r="BF238" i="7"/>
  <c r="BE238" i="7"/>
  <c r="BB238" i="7"/>
  <c r="BA238" i="7"/>
  <c r="AZ238" i="7"/>
  <c r="BW238" i="7" s="1"/>
  <c r="C238" i="7"/>
  <c r="BW237" i="7"/>
  <c r="BU237" i="7"/>
  <c r="BT237" i="7"/>
  <c r="BS237" i="7"/>
  <c r="BR237" i="7"/>
  <c r="BQ237" i="7"/>
  <c r="BP237" i="7"/>
  <c r="BN237" i="7"/>
  <c r="BM237" i="7"/>
  <c r="BL237" i="7"/>
  <c r="BK237" i="7"/>
  <c r="BJ237" i="7"/>
  <c r="BI237" i="7"/>
  <c r="BH237" i="7"/>
  <c r="BG237" i="7"/>
  <c r="BF237" i="7"/>
  <c r="BE237" i="7"/>
  <c r="BB237" i="7"/>
  <c r="BA237" i="7"/>
  <c r="AZ237" i="7"/>
  <c r="C237" i="7"/>
  <c r="BU236" i="7"/>
  <c r="BT236" i="7"/>
  <c r="BS236" i="7"/>
  <c r="BR236" i="7"/>
  <c r="BQ236" i="7"/>
  <c r="BP236" i="7"/>
  <c r="BN236" i="7"/>
  <c r="BM236" i="7"/>
  <c r="BL236" i="7"/>
  <c r="BK236" i="7"/>
  <c r="BJ236" i="7"/>
  <c r="BI236" i="7"/>
  <c r="BH236" i="7"/>
  <c r="BG236" i="7"/>
  <c r="BF236" i="7"/>
  <c r="BE236" i="7"/>
  <c r="BB236" i="7"/>
  <c r="BA236" i="7"/>
  <c r="AZ236" i="7"/>
  <c r="BW236" i="7" s="1"/>
  <c r="C236" i="7"/>
  <c r="BW235" i="7"/>
  <c r="BU235" i="7"/>
  <c r="BT235" i="7"/>
  <c r="BS235" i="7"/>
  <c r="BR235" i="7"/>
  <c r="BQ235" i="7"/>
  <c r="BP235" i="7"/>
  <c r="BN235" i="7"/>
  <c r="BM235" i="7"/>
  <c r="BL235" i="7"/>
  <c r="BK235" i="7"/>
  <c r="BJ235" i="7"/>
  <c r="BI235" i="7"/>
  <c r="BH235" i="7"/>
  <c r="BG235" i="7"/>
  <c r="BF235" i="7"/>
  <c r="BE235" i="7"/>
  <c r="BB235" i="7"/>
  <c r="BA235" i="7"/>
  <c r="AZ235" i="7"/>
  <c r="C235" i="7"/>
  <c r="BU234" i="7"/>
  <c r="BT234" i="7"/>
  <c r="BS234" i="7"/>
  <c r="BR234" i="7"/>
  <c r="BQ234" i="7"/>
  <c r="BP234" i="7"/>
  <c r="BN234" i="7"/>
  <c r="BM234" i="7"/>
  <c r="BL234" i="7"/>
  <c r="BK234" i="7"/>
  <c r="BJ234" i="7"/>
  <c r="BI234" i="7"/>
  <c r="BH234" i="7"/>
  <c r="BG234" i="7"/>
  <c r="BF234" i="7"/>
  <c r="BE234" i="7"/>
  <c r="BB234" i="7"/>
  <c r="BA234" i="7"/>
  <c r="AZ234" i="7"/>
  <c r="BW234" i="7" s="1"/>
  <c r="C234" i="7"/>
  <c r="BW233" i="7"/>
  <c r="BU233" i="7"/>
  <c r="BT233" i="7"/>
  <c r="BS233" i="7"/>
  <c r="BR233" i="7"/>
  <c r="BQ233" i="7"/>
  <c r="BP233" i="7"/>
  <c r="BN233" i="7"/>
  <c r="BM233" i="7"/>
  <c r="BL233" i="7"/>
  <c r="BK233" i="7"/>
  <c r="BJ233" i="7"/>
  <c r="BI233" i="7"/>
  <c r="BH233" i="7"/>
  <c r="BG233" i="7"/>
  <c r="BF233" i="7"/>
  <c r="BE233" i="7"/>
  <c r="BB233" i="7"/>
  <c r="BA233" i="7"/>
  <c r="AZ233" i="7"/>
  <c r="C233" i="7"/>
  <c r="BU232" i="7"/>
  <c r="BT232" i="7"/>
  <c r="BS232" i="7"/>
  <c r="BR232" i="7"/>
  <c r="BQ232" i="7"/>
  <c r="BP232" i="7"/>
  <c r="BN232" i="7"/>
  <c r="BM232" i="7"/>
  <c r="BL232" i="7"/>
  <c r="BK232" i="7"/>
  <c r="BJ232" i="7"/>
  <c r="BI232" i="7"/>
  <c r="BH232" i="7"/>
  <c r="BG232" i="7"/>
  <c r="BF232" i="7"/>
  <c r="BE232" i="7"/>
  <c r="BB232" i="7"/>
  <c r="BA232" i="7"/>
  <c r="AZ232" i="7"/>
  <c r="BW232" i="7" s="1"/>
  <c r="C232" i="7"/>
  <c r="BW231" i="7"/>
  <c r="BU231" i="7"/>
  <c r="BT231" i="7"/>
  <c r="BS231" i="7"/>
  <c r="BR231" i="7"/>
  <c r="BQ231" i="7"/>
  <c r="BP231" i="7"/>
  <c r="BN231" i="7"/>
  <c r="BM231" i="7"/>
  <c r="BL231" i="7"/>
  <c r="BK231" i="7"/>
  <c r="BJ231" i="7"/>
  <c r="BI231" i="7"/>
  <c r="BH231" i="7"/>
  <c r="BG231" i="7"/>
  <c r="BF231" i="7"/>
  <c r="BE231" i="7"/>
  <c r="BB231" i="7"/>
  <c r="BA231" i="7"/>
  <c r="AZ231" i="7"/>
  <c r="C231" i="7"/>
  <c r="BU230" i="7"/>
  <c r="BT230" i="7"/>
  <c r="BS230" i="7"/>
  <c r="BR230" i="7"/>
  <c r="BQ230" i="7"/>
  <c r="BP230" i="7"/>
  <c r="BN230" i="7"/>
  <c r="BM230" i="7"/>
  <c r="BL230" i="7"/>
  <c r="BK230" i="7"/>
  <c r="BJ230" i="7"/>
  <c r="BI230" i="7"/>
  <c r="BH230" i="7"/>
  <c r="BG230" i="7"/>
  <c r="BF230" i="7"/>
  <c r="BE230" i="7"/>
  <c r="BB230" i="7"/>
  <c r="BA230" i="7"/>
  <c r="AZ230" i="7"/>
  <c r="BW230" i="7" s="1"/>
  <c r="C230" i="7"/>
  <c r="BW229" i="7"/>
  <c r="BU229" i="7"/>
  <c r="BT229" i="7"/>
  <c r="BS229" i="7"/>
  <c r="BR229" i="7"/>
  <c r="BQ229" i="7"/>
  <c r="BP229" i="7"/>
  <c r="BN229" i="7"/>
  <c r="BM229" i="7"/>
  <c r="BL229" i="7"/>
  <c r="BK229" i="7"/>
  <c r="BJ229" i="7"/>
  <c r="BI229" i="7"/>
  <c r="BH229" i="7"/>
  <c r="BG229" i="7"/>
  <c r="BF229" i="7"/>
  <c r="BE229" i="7"/>
  <c r="BB229" i="7"/>
  <c r="BA229" i="7"/>
  <c r="AZ229" i="7"/>
  <c r="C229" i="7"/>
  <c r="BU228" i="7"/>
  <c r="BT228" i="7"/>
  <c r="BS228" i="7"/>
  <c r="BR228" i="7"/>
  <c r="BQ228" i="7"/>
  <c r="BP228" i="7"/>
  <c r="BN228" i="7"/>
  <c r="BM228" i="7"/>
  <c r="BL228" i="7"/>
  <c r="BK228" i="7"/>
  <c r="BJ228" i="7"/>
  <c r="BI228" i="7"/>
  <c r="BH228" i="7"/>
  <c r="BG228" i="7"/>
  <c r="BF228" i="7"/>
  <c r="BE228" i="7"/>
  <c r="BB228" i="7"/>
  <c r="BA228" i="7"/>
  <c r="AZ228" i="7"/>
  <c r="BW228" i="7" s="1"/>
  <c r="C228" i="7"/>
  <c r="BW227" i="7"/>
  <c r="BU227" i="7"/>
  <c r="BT227" i="7"/>
  <c r="BS227" i="7"/>
  <c r="BR227" i="7"/>
  <c r="BQ227" i="7"/>
  <c r="BP227" i="7"/>
  <c r="BN227" i="7"/>
  <c r="BM227" i="7"/>
  <c r="BL227" i="7"/>
  <c r="BK227" i="7"/>
  <c r="BJ227" i="7"/>
  <c r="BI227" i="7"/>
  <c r="BH227" i="7"/>
  <c r="BG227" i="7"/>
  <c r="BF227" i="7"/>
  <c r="BE227" i="7"/>
  <c r="BB227" i="7"/>
  <c r="BA227" i="7"/>
  <c r="AZ227" i="7"/>
  <c r="C227" i="7"/>
  <c r="BU226" i="7"/>
  <c r="BT226" i="7"/>
  <c r="BS226" i="7"/>
  <c r="BR226" i="7"/>
  <c r="BQ226" i="7"/>
  <c r="BP226" i="7"/>
  <c r="BN226" i="7"/>
  <c r="BM226" i="7"/>
  <c r="BL226" i="7"/>
  <c r="BK226" i="7"/>
  <c r="BJ226" i="7"/>
  <c r="BI226" i="7"/>
  <c r="BH226" i="7"/>
  <c r="BG226" i="7"/>
  <c r="BF226" i="7"/>
  <c r="BE226" i="7"/>
  <c r="BB226" i="7"/>
  <c r="BA226" i="7"/>
  <c r="AZ226" i="7"/>
  <c r="BW226" i="7" s="1"/>
  <c r="C226" i="7"/>
  <c r="BW225" i="7"/>
  <c r="BU225" i="7"/>
  <c r="BT225" i="7"/>
  <c r="BS225" i="7"/>
  <c r="BR225" i="7"/>
  <c r="BQ225" i="7"/>
  <c r="BP225" i="7"/>
  <c r="BN225" i="7"/>
  <c r="BM225" i="7"/>
  <c r="BL225" i="7"/>
  <c r="BK225" i="7"/>
  <c r="BJ225" i="7"/>
  <c r="BI225" i="7"/>
  <c r="BH225" i="7"/>
  <c r="BG225" i="7"/>
  <c r="BF225" i="7"/>
  <c r="BE225" i="7"/>
  <c r="BB225" i="7"/>
  <c r="BA225" i="7"/>
  <c r="AZ225" i="7"/>
  <c r="C225" i="7"/>
  <c r="BU224" i="7"/>
  <c r="BT224" i="7"/>
  <c r="BS224" i="7"/>
  <c r="BR224" i="7"/>
  <c r="BQ224" i="7"/>
  <c r="BP224" i="7"/>
  <c r="BN224" i="7"/>
  <c r="BM224" i="7"/>
  <c r="BL224" i="7"/>
  <c r="BK224" i="7"/>
  <c r="BJ224" i="7"/>
  <c r="BI224" i="7"/>
  <c r="BH224" i="7"/>
  <c r="BG224" i="7"/>
  <c r="BF224" i="7"/>
  <c r="BE224" i="7"/>
  <c r="BB224" i="7"/>
  <c r="BA224" i="7"/>
  <c r="AZ224" i="7"/>
  <c r="BW224" i="7" s="1"/>
  <c r="C224" i="7"/>
  <c r="BW223" i="7"/>
  <c r="BU223" i="7"/>
  <c r="BT223" i="7"/>
  <c r="BS223" i="7"/>
  <c r="BR223" i="7"/>
  <c r="BQ223" i="7"/>
  <c r="BP223" i="7"/>
  <c r="BN223" i="7"/>
  <c r="BM223" i="7"/>
  <c r="BL223" i="7"/>
  <c r="BK223" i="7"/>
  <c r="BJ223" i="7"/>
  <c r="BI223" i="7"/>
  <c r="BH223" i="7"/>
  <c r="BG223" i="7"/>
  <c r="BF223" i="7"/>
  <c r="BE223" i="7"/>
  <c r="BB223" i="7"/>
  <c r="BA223" i="7"/>
  <c r="AZ223" i="7"/>
  <c r="C223" i="7"/>
  <c r="BU222" i="7"/>
  <c r="BT222" i="7"/>
  <c r="BS222" i="7"/>
  <c r="BR222" i="7"/>
  <c r="BQ222" i="7"/>
  <c r="BP222" i="7"/>
  <c r="BN222" i="7"/>
  <c r="BM222" i="7"/>
  <c r="BL222" i="7"/>
  <c r="BK222" i="7"/>
  <c r="BJ222" i="7"/>
  <c r="BI222" i="7"/>
  <c r="BH222" i="7"/>
  <c r="BG222" i="7"/>
  <c r="BF222" i="7"/>
  <c r="BE222" i="7"/>
  <c r="BB222" i="7"/>
  <c r="BA222" i="7"/>
  <c r="AZ222" i="7"/>
  <c r="BW222" i="7" s="1"/>
  <c r="C222" i="7"/>
  <c r="BW221" i="7"/>
  <c r="BU221" i="7"/>
  <c r="BT221" i="7"/>
  <c r="BS221" i="7"/>
  <c r="BR221" i="7"/>
  <c r="BQ221" i="7"/>
  <c r="BP221" i="7"/>
  <c r="BN221" i="7"/>
  <c r="BM221" i="7"/>
  <c r="BL221" i="7"/>
  <c r="BK221" i="7"/>
  <c r="BJ221" i="7"/>
  <c r="BI221" i="7"/>
  <c r="BH221" i="7"/>
  <c r="BG221" i="7"/>
  <c r="BF221" i="7"/>
  <c r="BE221" i="7"/>
  <c r="BB221" i="7"/>
  <c r="BA221" i="7"/>
  <c r="AZ221" i="7"/>
  <c r="C221" i="7"/>
  <c r="BU220" i="7"/>
  <c r="BT220" i="7"/>
  <c r="BS220" i="7"/>
  <c r="BR220" i="7"/>
  <c r="BQ220" i="7"/>
  <c r="BP220" i="7"/>
  <c r="BN220" i="7"/>
  <c r="BM220" i="7"/>
  <c r="BL220" i="7"/>
  <c r="BK220" i="7"/>
  <c r="BJ220" i="7"/>
  <c r="BI220" i="7"/>
  <c r="BH220" i="7"/>
  <c r="BG220" i="7"/>
  <c r="BF220" i="7"/>
  <c r="BE220" i="7"/>
  <c r="BB220" i="7"/>
  <c r="BA220" i="7"/>
  <c r="AZ220" i="7"/>
  <c r="BW220" i="7" s="1"/>
  <c r="C220" i="7"/>
  <c r="BW219" i="7"/>
  <c r="BU219" i="7"/>
  <c r="BT219" i="7"/>
  <c r="BS219" i="7"/>
  <c r="BR219" i="7"/>
  <c r="BQ219" i="7"/>
  <c r="BP219" i="7"/>
  <c r="BN219" i="7"/>
  <c r="BM219" i="7"/>
  <c r="BL219" i="7"/>
  <c r="BK219" i="7"/>
  <c r="BJ219" i="7"/>
  <c r="BI219" i="7"/>
  <c r="BH219" i="7"/>
  <c r="BG219" i="7"/>
  <c r="BF219" i="7"/>
  <c r="BE219" i="7"/>
  <c r="BB219" i="7"/>
  <c r="BA219" i="7"/>
  <c r="AZ219" i="7"/>
  <c r="C219" i="7"/>
  <c r="BU218" i="7"/>
  <c r="BT218" i="7"/>
  <c r="BS218" i="7"/>
  <c r="BR218" i="7"/>
  <c r="BQ218" i="7"/>
  <c r="BP218" i="7"/>
  <c r="BN218" i="7"/>
  <c r="BM218" i="7"/>
  <c r="BL218" i="7"/>
  <c r="BK218" i="7"/>
  <c r="BJ218" i="7"/>
  <c r="BI218" i="7"/>
  <c r="BH218" i="7"/>
  <c r="BG218" i="7"/>
  <c r="BF218" i="7"/>
  <c r="BE218" i="7"/>
  <c r="BB218" i="7"/>
  <c r="BA218" i="7"/>
  <c r="AZ218" i="7"/>
  <c r="BW218" i="7" s="1"/>
  <c r="C218" i="7"/>
  <c r="BW217" i="7"/>
  <c r="BU217" i="7"/>
  <c r="BT217" i="7"/>
  <c r="BS217" i="7"/>
  <c r="BR217" i="7"/>
  <c r="BQ217" i="7"/>
  <c r="BP217" i="7"/>
  <c r="BN217" i="7"/>
  <c r="BM217" i="7"/>
  <c r="BL217" i="7"/>
  <c r="BK217" i="7"/>
  <c r="BJ217" i="7"/>
  <c r="BI217" i="7"/>
  <c r="BH217" i="7"/>
  <c r="BG217" i="7"/>
  <c r="BF217" i="7"/>
  <c r="BE217" i="7"/>
  <c r="BB217" i="7"/>
  <c r="BA217" i="7"/>
  <c r="AZ217" i="7"/>
  <c r="C217" i="7"/>
  <c r="BU216" i="7"/>
  <c r="BT216" i="7"/>
  <c r="BS216" i="7"/>
  <c r="BR216" i="7"/>
  <c r="BQ216" i="7"/>
  <c r="BP216" i="7"/>
  <c r="BN216" i="7"/>
  <c r="BM216" i="7"/>
  <c r="BL216" i="7"/>
  <c r="BK216" i="7"/>
  <c r="BJ216" i="7"/>
  <c r="BI216" i="7"/>
  <c r="BH216" i="7"/>
  <c r="BG216" i="7"/>
  <c r="BF216" i="7"/>
  <c r="BE216" i="7"/>
  <c r="BB216" i="7"/>
  <c r="BA216" i="7"/>
  <c r="AZ216" i="7"/>
  <c r="BW216" i="7" s="1"/>
  <c r="C216" i="7"/>
  <c r="BW215" i="7"/>
  <c r="BU215" i="7"/>
  <c r="BT215" i="7"/>
  <c r="BS215" i="7"/>
  <c r="BR215" i="7"/>
  <c r="BQ215" i="7"/>
  <c r="BP215" i="7"/>
  <c r="BN215" i="7"/>
  <c r="BM215" i="7"/>
  <c r="BL215" i="7"/>
  <c r="BK215" i="7"/>
  <c r="BJ215" i="7"/>
  <c r="BI215" i="7"/>
  <c r="BH215" i="7"/>
  <c r="BG215" i="7"/>
  <c r="BF215" i="7"/>
  <c r="BE215" i="7"/>
  <c r="BB215" i="7"/>
  <c r="BA215" i="7"/>
  <c r="AZ215" i="7"/>
  <c r="C215" i="7"/>
  <c r="BU214" i="7"/>
  <c r="BT214" i="7"/>
  <c r="BS214" i="7"/>
  <c r="BR214" i="7"/>
  <c r="BQ214" i="7"/>
  <c r="BP214" i="7"/>
  <c r="BN214" i="7"/>
  <c r="BM214" i="7"/>
  <c r="BL214" i="7"/>
  <c r="BK214" i="7"/>
  <c r="BJ214" i="7"/>
  <c r="BI214" i="7"/>
  <c r="BH214" i="7"/>
  <c r="BG214" i="7"/>
  <c r="BF214" i="7"/>
  <c r="BE214" i="7"/>
  <c r="BB214" i="7"/>
  <c r="BA214" i="7"/>
  <c r="AZ214" i="7"/>
  <c r="BW214" i="7" s="1"/>
  <c r="C214" i="7"/>
  <c r="BW213" i="7"/>
  <c r="BU213" i="7"/>
  <c r="BT213" i="7"/>
  <c r="BS213" i="7"/>
  <c r="BR213" i="7"/>
  <c r="BQ213" i="7"/>
  <c r="BP213" i="7"/>
  <c r="BN213" i="7"/>
  <c r="BM213" i="7"/>
  <c r="BL213" i="7"/>
  <c r="BK213" i="7"/>
  <c r="BJ213" i="7"/>
  <c r="BI213" i="7"/>
  <c r="BH213" i="7"/>
  <c r="BG213" i="7"/>
  <c r="BF213" i="7"/>
  <c r="BE213" i="7"/>
  <c r="BB213" i="7"/>
  <c r="BA213" i="7"/>
  <c r="AZ213" i="7"/>
  <c r="C213" i="7"/>
  <c r="BU212" i="7"/>
  <c r="BT212" i="7"/>
  <c r="BS212" i="7"/>
  <c r="BR212" i="7"/>
  <c r="BQ212" i="7"/>
  <c r="BP212" i="7"/>
  <c r="BN212" i="7"/>
  <c r="BM212" i="7"/>
  <c r="BL212" i="7"/>
  <c r="BK212" i="7"/>
  <c r="BJ212" i="7"/>
  <c r="BI212" i="7"/>
  <c r="BH212" i="7"/>
  <c r="BG212" i="7"/>
  <c r="BF212" i="7"/>
  <c r="BE212" i="7"/>
  <c r="BB212" i="7"/>
  <c r="BA212" i="7"/>
  <c r="AZ212" i="7"/>
  <c r="BW212" i="7" s="1"/>
  <c r="C212" i="7"/>
  <c r="BW211" i="7"/>
  <c r="BU211" i="7"/>
  <c r="BT211" i="7"/>
  <c r="BS211" i="7"/>
  <c r="BR211" i="7"/>
  <c r="BQ211" i="7"/>
  <c r="BP211" i="7"/>
  <c r="BN211" i="7"/>
  <c r="BM211" i="7"/>
  <c r="BL211" i="7"/>
  <c r="BK211" i="7"/>
  <c r="BJ211" i="7"/>
  <c r="BI211" i="7"/>
  <c r="BH211" i="7"/>
  <c r="BG211" i="7"/>
  <c r="BF211" i="7"/>
  <c r="BE211" i="7"/>
  <c r="BB211" i="7"/>
  <c r="BA211" i="7"/>
  <c r="AZ211" i="7"/>
  <c r="C211" i="7"/>
  <c r="BU210" i="7"/>
  <c r="BT210" i="7"/>
  <c r="BS210" i="7"/>
  <c r="BR210" i="7"/>
  <c r="BQ210" i="7"/>
  <c r="BP210" i="7"/>
  <c r="BN210" i="7"/>
  <c r="BM210" i="7"/>
  <c r="BL210" i="7"/>
  <c r="BK210" i="7"/>
  <c r="BJ210" i="7"/>
  <c r="BI210" i="7"/>
  <c r="BH210" i="7"/>
  <c r="BG210" i="7"/>
  <c r="BF210" i="7"/>
  <c r="BE210" i="7"/>
  <c r="BB210" i="7"/>
  <c r="BA210" i="7"/>
  <c r="AZ210" i="7"/>
  <c r="BW210" i="7" s="1"/>
  <c r="C210" i="7"/>
  <c r="BW209" i="7"/>
  <c r="BU209" i="7"/>
  <c r="BT209" i="7"/>
  <c r="BS209" i="7"/>
  <c r="BR209" i="7"/>
  <c r="BQ209" i="7"/>
  <c r="BP209" i="7"/>
  <c r="BN209" i="7"/>
  <c r="BM209" i="7"/>
  <c r="BL209" i="7"/>
  <c r="BK209" i="7"/>
  <c r="BJ209" i="7"/>
  <c r="BI209" i="7"/>
  <c r="BH209" i="7"/>
  <c r="BG209" i="7"/>
  <c r="BF209" i="7"/>
  <c r="BE209" i="7"/>
  <c r="BB209" i="7"/>
  <c r="BA209" i="7"/>
  <c r="AZ209" i="7"/>
  <c r="C209" i="7"/>
  <c r="BU208" i="7"/>
  <c r="BT208" i="7"/>
  <c r="BS208" i="7"/>
  <c r="BR208" i="7"/>
  <c r="BQ208" i="7"/>
  <c r="BP208" i="7"/>
  <c r="BN208" i="7"/>
  <c r="BM208" i="7"/>
  <c r="BL208" i="7"/>
  <c r="BK208" i="7"/>
  <c r="BJ208" i="7"/>
  <c r="BI208" i="7"/>
  <c r="BH208" i="7"/>
  <c r="BG208" i="7"/>
  <c r="BF208" i="7"/>
  <c r="BE208" i="7"/>
  <c r="BB208" i="7"/>
  <c r="BA208" i="7"/>
  <c r="AZ208" i="7"/>
  <c r="BW208" i="7" s="1"/>
  <c r="C208" i="7"/>
  <c r="BW207" i="7"/>
  <c r="BU207" i="7"/>
  <c r="BT207" i="7"/>
  <c r="BS207" i="7"/>
  <c r="BR207" i="7"/>
  <c r="BQ207" i="7"/>
  <c r="BP207" i="7"/>
  <c r="BN207" i="7"/>
  <c r="BM207" i="7"/>
  <c r="BL207" i="7"/>
  <c r="BK207" i="7"/>
  <c r="BJ207" i="7"/>
  <c r="BI207" i="7"/>
  <c r="BH207" i="7"/>
  <c r="BG207" i="7"/>
  <c r="BF207" i="7"/>
  <c r="BE207" i="7"/>
  <c r="BB207" i="7"/>
  <c r="BA207" i="7"/>
  <c r="AZ207" i="7"/>
  <c r="C207" i="7"/>
  <c r="BU206" i="7"/>
  <c r="BT206" i="7"/>
  <c r="BS206" i="7"/>
  <c r="BR206" i="7"/>
  <c r="BQ206" i="7"/>
  <c r="BP206" i="7"/>
  <c r="BN206" i="7"/>
  <c r="BM206" i="7"/>
  <c r="BL206" i="7"/>
  <c r="BK206" i="7"/>
  <c r="BJ206" i="7"/>
  <c r="BI206" i="7"/>
  <c r="BH206" i="7"/>
  <c r="BG206" i="7"/>
  <c r="BF206" i="7"/>
  <c r="BE206" i="7"/>
  <c r="BB206" i="7"/>
  <c r="BA206" i="7"/>
  <c r="AZ206" i="7"/>
  <c r="BW206" i="7" s="1"/>
  <c r="C206" i="7"/>
  <c r="BW205" i="7"/>
  <c r="BU205" i="7"/>
  <c r="BT205" i="7"/>
  <c r="BS205" i="7"/>
  <c r="BR205" i="7"/>
  <c r="BQ205" i="7"/>
  <c r="BP205" i="7"/>
  <c r="BN205" i="7"/>
  <c r="BM205" i="7"/>
  <c r="BL205" i="7"/>
  <c r="BK205" i="7"/>
  <c r="BJ205" i="7"/>
  <c r="BI205" i="7"/>
  <c r="BH205" i="7"/>
  <c r="BG205" i="7"/>
  <c r="BF205" i="7"/>
  <c r="BE205" i="7"/>
  <c r="BB205" i="7"/>
  <c r="BA205" i="7"/>
  <c r="AZ205" i="7"/>
  <c r="C205" i="7"/>
  <c r="BU204" i="7"/>
  <c r="BT204" i="7"/>
  <c r="BS204" i="7"/>
  <c r="BR204" i="7"/>
  <c r="BQ204" i="7"/>
  <c r="BP204" i="7"/>
  <c r="BN204" i="7"/>
  <c r="BM204" i="7"/>
  <c r="BL204" i="7"/>
  <c r="BK204" i="7"/>
  <c r="BJ204" i="7"/>
  <c r="BI204" i="7"/>
  <c r="BH204" i="7"/>
  <c r="BG204" i="7"/>
  <c r="BF204" i="7"/>
  <c r="BE204" i="7"/>
  <c r="BB204" i="7"/>
  <c r="BA204" i="7"/>
  <c r="AZ204" i="7"/>
  <c r="BW204" i="7" s="1"/>
  <c r="C204" i="7"/>
  <c r="BW203" i="7"/>
  <c r="BU203" i="7"/>
  <c r="BT203" i="7"/>
  <c r="BS203" i="7"/>
  <c r="BR203" i="7"/>
  <c r="BQ203" i="7"/>
  <c r="BP203" i="7"/>
  <c r="BN203" i="7"/>
  <c r="BM203" i="7"/>
  <c r="BL203" i="7"/>
  <c r="BK203" i="7"/>
  <c r="BJ203" i="7"/>
  <c r="BI203" i="7"/>
  <c r="BH203" i="7"/>
  <c r="BG203" i="7"/>
  <c r="BF203" i="7"/>
  <c r="BE203" i="7"/>
  <c r="BB203" i="7"/>
  <c r="BA203" i="7"/>
  <c r="AZ203" i="7"/>
  <c r="C203" i="7"/>
  <c r="BU202" i="7"/>
  <c r="BT202" i="7"/>
  <c r="BS202" i="7"/>
  <c r="BR202" i="7"/>
  <c r="BQ202" i="7"/>
  <c r="BP202" i="7"/>
  <c r="BN202" i="7"/>
  <c r="BM202" i="7"/>
  <c r="BL202" i="7"/>
  <c r="BK202" i="7"/>
  <c r="BJ202" i="7"/>
  <c r="BI202" i="7"/>
  <c r="BH202" i="7"/>
  <c r="BG202" i="7"/>
  <c r="BF202" i="7"/>
  <c r="BE202" i="7"/>
  <c r="BB202" i="7"/>
  <c r="BA202" i="7"/>
  <c r="AZ202" i="7"/>
  <c r="BW202" i="7" s="1"/>
  <c r="C202" i="7"/>
  <c r="BW201" i="7"/>
  <c r="BU201" i="7"/>
  <c r="BT201" i="7"/>
  <c r="BS201" i="7"/>
  <c r="BR201" i="7"/>
  <c r="BQ201" i="7"/>
  <c r="BP201" i="7"/>
  <c r="BN201" i="7"/>
  <c r="BM201" i="7"/>
  <c r="BL201" i="7"/>
  <c r="BK201" i="7"/>
  <c r="BJ201" i="7"/>
  <c r="BI201" i="7"/>
  <c r="BH201" i="7"/>
  <c r="BG201" i="7"/>
  <c r="BF201" i="7"/>
  <c r="BE201" i="7"/>
  <c r="BB201" i="7"/>
  <c r="BA201" i="7"/>
  <c r="AZ201" i="7"/>
  <c r="C201" i="7"/>
  <c r="BU200" i="7"/>
  <c r="BT200" i="7"/>
  <c r="BS200" i="7"/>
  <c r="BR200" i="7"/>
  <c r="BQ200" i="7"/>
  <c r="BP200" i="7"/>
  <c r="BN200" i="7"/>
  <c r="BM200" i="7"/>
  <c r="BL200" i="7"/>
  <c r="BK200" i="7"/>
  <c r="BJ200" i="7"/>
  <c r="BI200" i="7"/>
  <c r="BH200" i="7"/>
  <c r="BG200" i="7"/>
  <c r="BF200" i="7"/>
  <c r="BE200" i="7"/>
  <c r="BB200" i="7"/>
  <c r="BA200" i="7"/>
  <c r="AZ200" i="7"/>
  <c r="BW200" i="7" s="1"/>
  <c r="C200" i="7"/>
  <c r="BW199" i="7"/>
  <c r="BU199" i="7"/>
  <c r="BT199" i="7"/>
  <c r="BS199" i="7"/>
  <c r="BR199" i="7"/>
  <c r="BQ199" i="7"/>
  <c r="BP199" i="7"/>
  <c r="BN199" i="7"/>
  <c r="BM199" i="7"/>
  <c r="BL199" i="7"/>
  <c r="BK199" i="7"/>
  <c r="BJ199" i="7"/>
  <c r="BI199" i="7"/>
  <c r="BH199" i="7"/>
  <c r="BG199" i="7"/>
  <c r="BF199" i="7"/>
  <c r="BE199" i="7"/>
  <c r="BB199" i="7"/>
  <c r="BA199" i="7"/>
  <c r="AZ199" i="7"/>
  <c r="C199" i="7"/>
  <c r="BU198" i="7"/>
  <c r="BT198" i="7"/>
  <c r="BS198" i="7"/>
  <c r="BR198" i="7"/>
  <c r="BQ198" i="7"/>
  <c r="BP198" i="7"/>
  <c r="BN198" i="7"/>
  <c r="BM198" i="7"/>
  <c r="BL198" i="7"/>
  <c r="BK198" i="7"/>
  <c r="BJ198" i="7"/>
  <c r="BI198" i="7"/>
  <c r="BH198" i="7"/>
  <c r="BG198" i="7"/>
  <c r="BF198" i="7"/>
  <c r="BE198" i="7"/>
  <c r="BB198" i="7"/>
  <c r="BA198" i="7"/>
  <c r="AZ198" i="7"/>
  <c r="BW198" i="7" s="1"/>
  <c r="C198" i="7"/>
  <c r="BW197" i="7"/>
  <c r="BU197" i="7"/>
  <c r="BT197" i="7"/>
  <c r="BS197" i="7"/>
  <c r="BR197" i="7"/>
  <c r="BQ197" i="7"/>
  <c r="BP197" i="7"/>
  <c r="BN197" i="7"/>
  <c r="BM197" i="7"/>
  <c r="BL197" i="7"/>
  <c r="BK197" i="7"/>
  <c r="BJ197" i="7"/>
  <c r="BI197" i="7"/>
  <c r="BH197" i="7"/>
  <c r="BG197" i="7"/>
  <c r="BF197" i="7"/>
  <c r="BE197" i="7"/>
  <c r="BB197" i="7"/>
  <c r="BA197" i="7"/>
  <c r="AZ197" i="7"/>
  <c r="C197" i="7"/>
  <c r="BU196" i="7"/>
  <c r="BT196" i="7"/>
  <c r="BS196" i="7"/>
  <c r="BR196" i="7"/>
  <c r="BQ196" i="7"/>
  <c r="BP196" i="7"/>
  <c r="BN196" i="7"/>
  <c r="BM196" i="7"/>
  <c r="BL196" i="7"/>
  <c r="BK196" i="7"/>
  <c r="BJ196" i="7"/>
  <c r="BI196" i="7"/>
  <c r="BH196" i="7"/>
  <c r="BG196" i="7"/>
  <c r="BF196" i="7"/>
  <c r="BE196" i="7"/>
  <c r="BB196" i="7"/>
  <c r="BA196" i="7"/>
  <c r="AZ196" i="7"/>
  <c r="BW196" i="7" s="1"/>
  <c r="C196" i="7"/>
  <c r="BW195" i="7"/>
  <c r="BU195" i="7"/>
  <c r="BT195" i="7"/>
  <c r="BS195" i="7"/>
  <c r="BR195" i="7"/>
  <c r="BQ195" i="7"/>
  <c r="BP195" i="7"/>
  <c r="BN195" i="7"/>
  <c r="BM195" i="7"/>
  <c r="BL195" i="7"/>
  <c r="BK195" i="7"/>
  <c r="BJ195" i="7"/>
  <c r="BI195" i="7"/>
  <c r="BH195" i="7"/>
  <c r="BG195" i="7"/>
  <c r="BF195" i="7"/>
  <c r="BE195" i="7"/>
  <c r="BB195" i="7"/>
  <c r="BA195" i="7"/>
  <c r="AZ195" i="7"/>
  <c r="C195" i="7"/>
  <c r="BU194" i="7"/>
  <c r="BT194" i="7"/>
  <c r="BS194" i="7"/>
  <c r="BR194" i="7"/>
  <c r="BQ194" i="7"/>
  <c r="BP194" i="7"/>
  <c r="BN194" i="7"/>
  <c r="BM194" i="7"/>
  <c r="BL194" i="7"/>
  <c r="BK194" i="7"/>
  <c r="BJ194" i="7"/>
  <c r="BI194" i="7"/>
  <c r="BH194" i="7"/>
  <c r="BG194" i="7"/>
  <c r="BF194" i="7"/>
  <c r="BE194" i="7"/>
  <c r="BB194" i="7"/>
  <c r="BA194" i="7"/>
  <c r="AZ194" i="7"/>
  <c r="BW194" i="7" s="1"/>
  <c r="C194" i="7"/>
  <c r="BW193" i="7"/>
  <c r="BU193" i="7"/>
  <c r="BT193" i="7"/>
  <c r="BS193" i="7"/>
  <c r="BR193" i="7"/>
  <c r="BQ193" i="7"/>
  <c r="BP193" i="7"/>
  <c r="BN193" i="7"/>
  <c r="BM193" i="7"/>
  <c r="BL193" i="7"/>
  <c r="BK193" i="7"/>
  <c r="BJ193" i="7"/>
  <c r="BI193" i="7"/>
  <c r="BH193" i="7"/>
  <c r="BG193" i="7"/>
  <c r="BF193" i="7"/>
  <c r="BE193" i="7"/>
  <c r="BB193" i="7"/>
  <c r="BA193" i="7"/>
  <c r="AZ193" i="7"/>
  <c r="C193" i="7"/>
  <c r="BU192" i="7"/>
  <c r="BT192" i="7"/>
  <c r="BS192" i="7"/>
  <c r="BR192" i="7"/>
  <c r="BQ192" i="7"/>
  <c r="BP192" i="7"/>
  <c r="BN192" i="7"/>
  <c r="BM192" i="7"/>
  <c r="BL192" i="7"/>
  <c r="BK192" i="7"/>
  <c r="BJ192" i="7"/>
  <c r="BI192" i="7"/>
  <c r="BH192" i="7"/>
  <c r="BG192" i="7"/>
  <c r="BF192" i="7"/>
  <c r="BE192" i="7"/>
  <c r="BB192" i="7"/>
  <c r="BA192" i="7"/>
  <c r="AZ192" i="7"/>
  <c r="BW192" i="7" s="1"/>
  <c r="C192" i="7"/>
  <c r="BW191" i="7"/>
  <c r="BU191" i="7"/>
  <c r="BT191" i="7"/>
  <c r="BS191" i="7"/>
  <c r="BR191" i="7"/>
  <c r="BQ191" i="7"/>
  <c r="BP191" i="7"/>
  <c r="BN191" i="7"/>
  <c r="BM191" i="7"/>
  <c r="BL191" i="7"/>
  <c r="BK191" i="7"/>
  <c r="BJ191" i="7"/>
  <c r="BI191" i="7"/>
  <c r="BH191" i="7"/>
  <c r="BG191" i="7"/>
  <c r="BF191" i="7"/>
  <c r="BE191" i="7"/>
  <c r="BB191" i="7"/>
  <c r="BA191" i="7"/>
  <c r="AZ191" i="7"/>
  <c r="C191" i="7"/>
  <c r="BU190" i="7"/>
  <c r="BT190" i="7"/>
  <c r="BS190" i="7"/>
  <c r="BR190" i="7"/>
  <c r="BQ190" i="7"/>
  <c r="BP190" i="7"/>
  <c r="BN190" i="7"/>
  <c r="BM190" i="7"/>
  <c r="BL190" i="7"/>
  <c r="BK190" i="7"/>
  <c r="BJ190" i="7"/>
  <c r="BI190" i="7"/>
  <c r="BH190" i="7"/>
  <c r="BG190" i="7"/>
  <c r="BF190" i="7"/>
  <c r="BE190" i="7"/>
  <c r="BB190" i="7"/>
  <c r="BA190" i="7"/>
  <c r="AZ190" i="7"/>
  <c r="BW190" i="7" s="1"/>
  <c r="C190" i="7"/>
  <c r="BW189" i="7"/>
  <c r="BU189" i="7"/>
  <c r="BT189" i="7"/>
  <c r="BS189" i="7"/>
  <c r="BR189" i="7"/>
  <c r="BQ189" i="7"/>
  <c r="BP189" i="7"/>
  <c r="BN189" i="7"/>
  <c r="BM189" i="7"/>
  <c r="BL189" i="7"/>
  <c r="BK189" i="7"/>
  <c r="BJ189" i="7"/>
  <c r="BI189" i="7"/>
  <c r="BH189" i="7"/>
  <c r="BG189" i="7"/>
  <c r="BF189" i="7"/>
  <c r="BE189" i="7"/>
  <c r="BB189" i="7"/>
  <c r="BA189" i="7"/>
  <c r="AZ189" i="7"/>
  <c r="C189" i="7"/>
  <c r="BU188" i="7"/>
  <c r="BT188" i="7"/>
  <c r="BS188" i="7"/>
  <c r="BR188" i="7"/>
  <c r="BQ188" i="7"/>
  <c r="BP188" i="7"/>
  <c r="BN188" i="7"/>
  <c r="BM188" i="7"/>
  <c r="BL188" i="7"/>
  <c r="BK188" i="7"/>
  <c r="BJ188" i="7"/>
  <c r="BI188" i="7"/>
  <c r="BH188" i="7"/>
  <c r="BG188" i="7"/>
  <c r="BF188" i="7"/>
  <c r="BE188" i="7"/>
  <c r="BB188" i="7"/>
  <c r="BA188" i="7"/>
  <c r="AZ188" i="7"/>
  <c r="BW188" i="7" s="1"/>
  <c r="C188" i="7"/>
  <c r="BW187" i="7"/>
  <c r="BU187" i="7"/>
  <c r="BT187" i="7"/>
  <c r="BS187" i="7"/>
  <c r="BR187" i="7"/>
  <c r="BQ187" i="7"/>
  <c r="BP187" i="7"/>
  <c r="BN187" i="7"/>
  <c r="BM187" i="7"/>
  <c r="BL187" i="7"/>
  <c r="BK187" i="7"/>
  <c r="BJ187" i="7"/>
  <c r="BI187" i="7"/>
  <c r="BH187" i="7"/>
  <c r="BG187" i="7"/>
  <c r="BF187" i="7"/>
  <c r="BE187" i="7"/>
  <c r="BB187" i="7"/>
  <c r="BA187" i="7"/>
  <c r="AZ187" i="7"/>
  <c r="C187" i="7"/>
  <c r="BU186" i="7"/>
  <c r="BT186" i="7"/>
  <c r="BS186" i="7"/>
  <c r="BR186" i="7"/>
  <c r="BQ186" i="7"/>
  <c r="BP186" i="7"/>
  <c r="BN186" i="7"/>
  <c r="BM186" i="7"/>
  <c r="BL186" i="7"/>
  <c r="BK186" i="7"/>
  <c r="BJ186" i="7"/>
  <c r="BI186" i="7"/>
  <c r="BH186" i="7"/>
  <c r="BG186" i="7"/>
  <c r="BF186" i="7"/>
  <c r="BE186" i="7"/>
  <c r="BB186" i="7"/>
  <c r="BA186" i="7"/>
  <c r="AZ186" i="7"/>
  <c r="BW186" i="7" s="1"/>
  <c r="C186" i="7"/>
  <c r="BW185" i="7"/>
  <c r="BU185" i="7"/>
  <c r="BT185" i="7"/>
  <c r="BS185" i="7"/>
  <c r="BR185" i="7"/>
  <c r="BQ185" i="7"/>
  <c r="BP185" i="7"/>
  <c r="BN185" i="7"/>
  <c r="BM185" i="7"/>
  <c r="BL185" i="7"/>
  <c r="BK185" i="7"/>
  <c r="BJ185" i="7"/>
  <c r="BI185" i="7"/>
  <c r="BH185" i="7"/>
  <c r="BG185" i="7"/>
  <c r="BF185" i="7"/>
  <c r="BE185" i="7"/>
  <c r="BB185" i="7"/>
  <c r="BA185" i="7"/>
  <c r="AZ185" i="7"/>
  <c r="C185" i="7"/>
  <c r="BU184" i="7"/>
  <c r="BT184" i="7"/>
  <c r="BS184" i="7"/>
  <c r="BR184" i="7"/>
  <c r="BQ184" i="7"/>
  <c r="BP184" i="7"/>
  <c r="BN184" i="7"/>
  <c r="BM184" i="7"/>
  <c r="BL184" i="7"/>
  <c r="BK184" i="7"/>
  <c r="BJ184" i="7"/>
  <c r="BI184" i="7"/>
  <c r="BH184" i="7"/>
  <c r="BG184" i="7"/>
  <c r="BF184" i="7"/>
  <c r="BE184" i="7"/>
  <c r="BB184" i="7"/>
  <c r="BA184" i="7"/>
  <c r="AZ184" i="7"/>
  <c r="BW184" i="7" s="1"/>
  <c r="C184" i="7"/>
  <c r="BW183" i="7"/>
  <c r="BU183" i="7"/>
  <c r="BT183" i="7"/>
  <c r="BS183" i="7"/>
  <c r="BR183" i="7"/>
  <c r="BQ183" i="7"/>
  <c r="BP183" i="7"/>
  <c r="BN183" i="7"/>
  <c r="BM183" i="7"/>
  <c r="BL183" i="7"/>
  <c r="BK183" i="7"/>
  <c r="BJ183" i="7"/>
  <c r="BI183" i="7"/>
  <c r="BH183" i="7"/>
  <c r="BG183" i="7"/>
  <c r="BF183" i="7"/>
  <c r="BE183" i="7"/>
  <c r="BB183" i="7"/>
  <c r="BA183" i="7"/>
  <c r="AZ183" i="7"/>
  <c r="C183" i="7"/>
  <c r="BU182" i="7"/>
  <c r="BT182" i="7"/>
  <c r="BS182" i="7"/>
  <c r="BR182" i="7"/>
  <c r="BQ182" i="7"/>
  <c r="BP182" i="7"/>
  <c r="BN182" i="7"/>
  <c r="BM182" i="7"/>
  <c r="BL182" i="7"/>
  <c r="BK182" i="7"/>
  <c r="BJ182" i="7"/>
  <c r="BI182" i="7"/>
  <c r="BH182" i="7"/>
  <c r="BG182" i="7"/>
  <c r="BF182" i="7"/>
  <c r="BE182" i="7"/>
  <c r="BB182" i="7"/>
  <c r="BA182" i="7"/>
  <c r="AZ182" i="7"/>
  <c r="BW182" i="7" s="1"/>
  <c r="C182" i="7"/>
  <c r="BW181" i="7"/>
  <c r="BU181" i="7"/>
  <c r="BT181" i="7"/>
  <c r="BS181" i="7"/>
  <c r="BR181" i="7"/>
  <c r="BQ181" i="7"/>
  <c r="BP181" i="7"/>
  <c r="BN181" i="7"/>
  <c r="BM181" i="7"/>
  <c r="BL181" i="7"/>
  <c r="BK181" i="7"/>
  <c r="BJ181" i="7"/>
  <c r="BI181" i="7"/>
  <c r="BH181" i="7"/>
  <c r="BG181" i="7"/>
  <c r="BF181" i="7"/>
  <c r="BE181" i="7"/>
  <c r="BB181" i="7"/>
  <c r="BA181" i="7"/>
  <c r="AZ181" i="7"/>
  <c r="C181" i="7"/>
  <c r="BU180" i="7"/>
  <c r="BT180" i="7"/>
  <c r="BS180" i="7"/>
  <c r="BR180" i="7"/>
  <c r="BQ180" i="7"/>
  <c r="BP180" i="7"/>
  <c r="BN180" i="7"/>
  <c r="BM180" i="7"/>
  <c r="BL180" i="7"/>
  <c r="BK180" i="7"/>
  <c r="BJ180" i="7"/>
  <c r="BI180" i="7"/>
  <c r="BH180" i="7"/>
  <c r="BG180" i="7"/>
  <c r="BF180" i="7"/>
  <c r="BE180" i="7"/>
  <c r="BB180" i="7"/>
  <c r="BA180" i="7"/>
  <c r="AZ180" i="7"/>
  <c r="BW180" i="7" s="1"/>
  <c r="C180" i="7"/>
  <c r="BW179" i="7"/>
  <c r="BU179" i="7"/>
  <c r="BT179" i="7"/>
  <c r="BS179" i="7"/>
  <c r="BR179" i="7"/>
  <c r="BQ179" i="7"/>
  <c r="BP179" i="7"/>
  <c r="BN179" i="7"/>
  <c r="BM179" i="7"/>
  <c r="BL179" i="7"/>
  <c r="BK179" i="7"/>
  <c r="BJ179" i="7"/>
  <c r="BI179" i="7"/>
  <c r="BH179" i="7"/>
  <c r="BG179" i="7"/>
  <c r="BF179" i="7"/>
  <c r="BE179" i="7"/>
  <c r="BB179" i="7"/>
  <c r="BA179" i="7"/>
  <c r="AZ179" i="7"/>
  <c r="C179" i="7"/>
  <c r="BU178" i="7"/>
  <c r="BT178" i="7"/>
  <c r="BS178" i="7"/>
  <c r="BR178" i="7"/>
  <c r="BQ178" i="7"/>
  <c r="BP178" i="7"/>
  <c r="BN178" i="7"/>
  <c r="BM178" i="7"/>
  <c r="BL178" i="7"/>
  <c r="BK178" i="7"/>
  <c r="BJ178" i="7"/>
  <c r="BI178" i="7"/>
  <c r="BH178" i="7"/>
  <c r="BG178" i="7"/>
  <c r="BF178" i="7"/>
  <c r="BE178" i="7"/>
  <c r="BB178" i="7"/>
  <c r="BA178" i="7"/>
  <c r="AZ178" i="7"/>
  <c r="BW178" i="7" s="1"/>
  <c r="C178" i="7"/>
  <c r="BW177" i="7"/>
  <c r="BU177" i="7"/>
  <c r="BT177" i="7"/>
  <c r="BS177" i="7"/>
  <c r="BR177" i="7"/>
  <c r="BQ177" i="7"/>
  <c r="BP177" i="7"/>
  <c r="BN177" i="7"/>
  <c r="BM177" i="7"/>
  <c r="BL177" i="7"/>
  <c r="BK177" i="7"/>
  <c r="BJ177" i="7"/>
  <c r="BI177" i="7"/>
  <c r="BH177" i="7"/>
  <c r="BG177" i="7"/>
  <c r="BF177" i="7"/>
  <c r="BE177" i="7"/>
  <c r="BB177" i="7"/>
  <c r="BA177" i="7"/>
  <c r="AZ177" i="7"/>
  <c r="C177" i="7"/>
  <c r="BU176" i="7"/>
  <c r="BT176" i="7"/>
  <c r="BS176" i="7"/>
  <c r="BR176" i="7"/>
  <c r="BQ176" i="7"/>
  <c r="BP176" i="7"/>
  <c r="BN176" i="7"/>
  <c r="BM176" i="7"/>
  <c r="BL176" i="7"/>
  <c r="BK176" i="7"/>
  <c r="BJ176" i="7"/>
  <c r="BI176" i="7"/>
  <c r="BH176" i="7"/>
  <c r="BG176" i="7"/>
  <c r="BF176" i="7"/>
  <c r="BE176" i="7"/>
  <c r="BB176" i="7"/>
  <c r="BA176" i="7"/>
  <c r="AZ176" i="7"/>
  <c r="BW176" i="7" s="1"/>
  <c r="C176" i="7"/>
  <c r="BW175" i="7"/>
  <c r="BU175" i="7"/>
  <c r="BT175" i="7"/>
  <c r="BS175" i="7"/>
  <c r="BR175" i="7"/>
  <c r="BQ175" i="7"/>
  <c r="BP175" i="7"/>
  <c r="BN175" i="7"/>
  <c r="BM175" i="7"/>
  <c r="BL175" i="7"/>
  <c r="BK175" i="7"/>
  <c r="BJ175" i="7"/>
  <c r="BI175" i="7"/>
  <c r="BH175" i="7"/>
  <c r="BG175" i="7"/>
  <c r="BF175" i="7"/>
  <c r="BE175" i="7"/>
  <c r="BB175" i="7"/>
  <c r="BA175" i="7"/>
  <c r="AZ175" i="7"/>
  <c r="C175" i="7"/>
  <c r="BU174" i="7"/>
  <c r="BT174" i="7"/>
  <c r="BS174" i="7"/>
  <c r="BR174" i="7"/>
  <c r="BQ174" i="7"/>
  <c r="BP174" i="7"/>
  <c r="BN174" i="7"/>
  <c r="BM174" i="7"/>
  <c r="BL174" i="7"/>
  <c r="BK174" i="7"/>
  <c r="BJ174" i="7"/>
  <c r="BI174" i="7"/>
  <c r="BH174" i="7"/>
  <c r="BG174" i="7"/>
  <c r="BF174" i="7"/>
  <c r="BE174" i="7"/>
  <c r="BB174" i="7"/>
  <c r="BA174" i="7"/>
  <c r="AZ174" i="7"/>
  <c r="BW174" i="7" s="1"/>
  <c r="C174" i="7"/>
  <c r="BW173" i="7"/>
  <c r="BU173" i="7"/>
  <c r="BT173" i="7"/>
  <c r="BS173" i="7"/>
  <c r="BR173" i="7"/>
  <c r="BQ173" i="7"/>
  <c r="BP173" i="7"/>
  <c r="BN173" i="7"/>
  <c r="BM173" i="7"/>
  <c r="BL173" i="7"/>
  <c r="BK173" i="7"/>
  <c r="BJ173" i="7"/>
  <c r="BI173" i="7"/>
  <c r="BH173" i="7"/>
  <c r="BG173" i="7"/>
  <c r="BF173" i="7"/>
  <c r="BE173" i="7"/>
  <c r="BB173" i="7"/>
  <c r="BA173" i="7"/>
  <c r="AZ173" i="7"/>
  <c r="C173" i="7"/>
  <c r="BU172" i="7"/>
  <c r="BT172" i="7"/>
  <c r="BS172" i="7"/>
  <c r="BR172" i="7"/>
  <c r="BQ172" i="7"/>
  <c r="BP172" i="7"/>
  <c r="BN172" i="7"/>
  <c r="BM172" i="7"/>
  <c r="BL172" i="7"/>
  <c r="BK172" i="7"/>
  <c r="BJ172" i="7"/>
  <c r="BI172" i="7"/>
  <c r="BH172" i="7"/>
  <c r="BG172" i="7"/>
  <c r="BF172" i="7"/>
  <c r="BE172" i="7"/>
  <c r="BB172" i="7"/>
  <c r="BA172" i="7"/>
  <c r="AZ172" i="7"/>
  <c r="BW172" i="7" s="1"/>
  <c r="C172" i="7"/>
  <c r="BW171" i="7"/>
  <c r="BU171" i="7"/>
  <c r="BT171" i="7"/>
  <c r="BS171" i="7"/>
  <c r="BR171" i="7"/>
  <c r="BQ171" i="7"/>
  <c r="BP171" i="7"/>
  <c r="BN171" i="7"/>
  <c r="BM171" i="7"/>
  <c r="BL171" i="7"/>
  <c r="BK171" i="7"/>
  <c r="BJ171" i="7"/>
  <c r="BI171" i="7"/>
  <c r="BH171" i="7"/>
  <c r="BG171" i="7"/>
  <c r="BF171" i="7"/>
  <c r="BE171" i="7"/>
  <c r="BB171" i="7"/>
  <c r="BA171" i="7"/>
  <c r="AZ171" i="7"/>
  <c r="C171" i="7"/>
  <c r="BU170" i="7"/>
  <c r="BT170" i="7"/>
  <c r="BS170" i="7"/>
  <c r="BR170" i="7"/>
  <c r="BQ170" i="7"/>
  <c r="BP170" i="7"/>
  <c r="BN170" i="7"/>
  <c r="BM170" i="7"/>
  <c r="BL170" i="7"/>
  <c r="BK170" i="7"/>
  <c r="BJ170" i="7"/>
  <c r="BI170" i="7"/>
  <c r="BH170" i="7"/>
  <c r="BG170" i="7"/>
  <c r="BF170" i="7"/>
  <c r="BE170" i="7"/>
  <c r="BB170" i="7"/>
  <c r="BA170" i="7"/>
  <c r="AZ170" i="7"/>
  <c r="BW170" i="7" s="1"/>
  <c r="C170" i="7"/>
  <c r="BW169" i="7"/>
  <c r="BU169" i="7"/>
  <c r="BT169" i="7"/>
  <c r="BS169" i="7"/>
  <c r="BR169" i="7"/>
  <c r="BQ169" i="7"/>
  <c r="BP169" i="7"/>
  <c r="BN169" i="7"/>
  <c r="BM169" i="7"/>
  <c r="BL169" i="7"/>
  <c r="BK169" i="7"/>
  <c r="BJ169" i="7"/>
  <c r="BI169" i="7"/>
  <c r="BH169" i="7"/>
  <c r="BG169" i="7"/>
  <c r="BF169" i="7"/>
  <c r="BE169" i="7"/>
  <c r="BB169" i="7"/>
  <c r="BA169" i="7"/>
  <c r="AZ169" i="7"/>
  <c r="C169" i="7"/>
  <c r="BU168" i="7"/>
  <c r="BT168" i="7"/>
  <c r="BS168" i="7"/>
  <c r="BR168" i="7"/>
  <c r="BQ168" i="7"/>
  <c r="BP168" i="7"/>
  <c r="BN168" i="7"/>
  <c r="BM168" i="7"/>
  <c r="BL168" i="7"/>
  <c r="BK168" i="7"/>
  <c r="BJ168" i="7"/>
  <c r="BI168" i="7"/>
  <c r="BH168" i="7"/>
  <c r="BG168" i="7"/>
  <c r="BF168" i="7"/>
  <c r="BE168" i="7"/>
  <c r="BB168" i="7"/>
  <c r="BA168" i="7"/>
  <c r="AZ168" i="7"/>
  <c r="BW168" i="7" s="1"/>
  <c r="C168" i="7"/>
  <c r="BW167" i="7"/>
  <c r="BU167" i="7"/>
  <c r="BT167" i="7"/>
  <c r="BS167" i="7"/>
  <c r="BR167" i="7"/>
  <c r="BQ167" i="7"/>
  <c r="BP167" i="7"/>
  <c r="BN167" i="7"/>
  <c r="BM167" i="7"/>
  <c r="BL167" i="7"/>
  <c r="BK167" i="7"/>
  <c r="BJ167" i="7"/>
  <c r="BI167" i="7"/>
  <c r="BH167" i="7"/>
  <c r="BG167" i="7"/>
  <c r="BF167" i="7"/>
  <c r="BE167" i="7"/>
  <c r="BB167" i="7"/>
  <c r="BA167" i="7"/>
  <c r="AZ167" i="7"/>
  <c r="C167" i="7"/>
  <c r="BU166" i="7"/>
  <c r="BT166" i="7"/>
  <c r="BS166" i="7"/>
  <c r="BR166" i="7"/>
  <c r="BQ166" i="7"/>
  <c r="BP166" i="7"/>
  <c r="BN166" i="7"/>
  <c r="BM166" i="7"/>
  <c r="BL166" i="7"/>
  <c r="BK166" i="7"/>
  <c r="BJ166" i="7"/>
  <c r="BI166" i="7"/>
  <c r="BH166" i="7"/>
  <c r="BG166" i="7"/>
  <c r="BF166" i="7"/>
  <c r="BE166" i="7"/>
  <c r="BB166" i="7"/>
  <c r="BA166" i="7"/>
  <c r="AZ166" i="7"/>
  <c r="BW166" i="7" s="1"/>
  <c r="C166" i="7"/>
  <c r="BW165" i="7"/>
  <c r="BU165" i="7"/>
  <c r="BT165" i="7"/>
  <c r="BS165" i="7"/>
  <c r="BR165" i="7"/>
  <c r="BQ165" i="7"/>
  <c r="BP165" i="7"/>
  <c r="BN165" i="7"/>
  <c r="BM165" i="7"/>
  <c r="BL165" i="7"/>
  <c r="BK165" i="7"/>
  <c r="BJ165" i="7"/>
  <c r="BI165" i="7"/>
  <c r="BH165" i="7"/>
  <c r="BG165" i="7"/>
  <c r="BF165" i="7"/>
  <c r="BE165" i="7"/>
  <c r="BB165" i="7"/>
  <c r="BA165" i="7"/>
  <c r="AZ165" i="7"/>
  <c r="C165" i="7"/>
  <c r="BU164" i="7"/>
  <c r="BT164" i="7"/>
  <c r="BS164" i="7"/>
  <c r="BR164" i="7"/>
  <c r="BQ164" i="7"/>
  <c r="BP164" i="7"/>
  <c r="BN164" i="7"/>
  <c r="BM164" i="7"/>
  <c r="BL164" i="7"/>
  <c r="BK164" i="7"/>
  <c r="BJ164" i="7"/>
  <c r="BI164" i="7"/>
  <c r="BH164" i="7"/>
  <c r="BG164" i="7"/>
  <c r="BF164" i="7"/>
  <c r="BE164" i="7"/>
  <c r="BB164" i="7"/>
  <c r="BA164" i="7"/>
  <c r="AZ164" i="7"/>
  <c r="BW164" i="7" s="1"/>
  <c r="C164" i="7"/>
  <c r="BW163" i="7"/>
  <c r="BU163" i="7"/>
  <c r="BT163" i="7"/>
  <c r="BS163" i="7"/>
  <c r="BR163" i="7"/>
  <c r="BQ163" i="7"/>
  <c r="BP163" i="7"/>
  <c r="BN163" i="7"/>
  <c r="BM163" i="7"/>
  <c r="BL163" i="7"/>
  <c r="BK163" i="7"/>
  <c r="BJ163" i="7"/>
  <c r="BI163" i="7"/>
  <c r="BH163" i="7"/>
  <c r="BG163" i="7"/>
  <c r="BF163" i="7"/>
  <c r="BE163" i="7"/>
  <c r="BB163" i="7"/>
  <c r="BA163" i="7"/>
  <c r="AZ163" i="7"/>
  <c r="C163" i="7"/>
  <c r="BU162" i="7"/>
  <c r="BT162" i="7"/>
  <c r="BS162" i="7"/>
  <c r="BR162" i="7"/>
  <c r="BQ162" i="7"/>
  <c r="BP162" i="7"/>
  <c r="BN162" i="7"/>
  <c r="BM162" i="7"/>
  <c r="BL162" i="7"/>
  <c r="BK162" i="7"/>
  <c r="BJ162" i="7"/>
  <c r="BI162" i="7"/>
  <c r="BH162" i="7"/>
  <c r="BG162" i="7"/>
  <c r="BF162" i="7"/>
  <c r="BE162" i="7"/>
  <c r="BB162" i="7"/>
  <c r="BA162" i="7"/>
  <c r="AZ162" i="7"/>
  <c r="BW162" i="7" s="1"/>
  <c r="C162" i="7"/>
  <c r="BW161" i="7"/>
  <c r="BU161" i="7"/>
  <c r="BT161" i="7"/>
  <c r="BS161" i="7"/>
  <c r="BR161" i="7"/>
  <c r="BQ161" i="7"/>
  <c r="BP161" i="7"/>
  <c r="BN161" i="7"/>
  <c r="BM161" i="7"/>
  <c r="BL161" i="7"/>
  <c r="BK161" i="7"/>
  <c r="BJ161" i="7"/>
  <c r="BI161" i="7"/>
  <c r="BH161" i="7"/>
  <c r="BG161" i="7"/>
  <c r="BF161" i="7"/>
  <c r="BE161" i="7"/>
  <c r="BB161" i="7"/>
  <c r="BA161" i="7"/>
  <c r="AZ161" i="7"/>
  <c r="C161" i="7"/>
  <c r="BU160" i="7"/>
  <c r="BT160" i="7"/>
  <c r="BS160" i="7"/>
  <c r="BR160" i="7"/>
  <c r="BQ160" i="7"/>
  <c r="BP160" i="7"/>
  <c r="BN160" i="7"/>
  <c r="BM160" i="7"/>
  <c r="BL160" i="7"/>
  <c r="BK160" i="7"/>
  <c r="BJ160" i="7"/>
  <c r="BI160" i="7"/>
  <c r="BH160" i="7"/>
  <c r="BG160" i="7"/>
  <c r="BF160" i="7"/>
  <c r="BE160" i="7"/>
  <c r="BB160" i="7"/>
  <c r="BA160" i="7"/>
  <c r="AZ160" i="7"/>
  <c r="BW160" i="7" s="1"/>
  <c r="C160" i="7"/>
  <c r="BW159" i="7"/>
  <c r="BU159" i="7"/>
  <c r="BT159" i="7"/>
  <c r="BS159" i="7"/>
  <c r="BR159" i="7"/>
  <c r="BQ159" i="7"/>
  <c r="BP159" i="7"/>
  <c r="BN159" i="7"/>
  <c r="BM159" i="7"/>
  <c r="BL159" i="7"/>
  <c r="BK159" i="7"/>
  <c r="BJ159" i="7"/>
  <c r="BI159" i="7"/>
  <c r="BH159" i="7"/>
  <c r="BG159" i="7"/>
  <c r="BF159" i="7"/>
  <c r="BE159" i="7"/>
  <c r="BB159" i="7"/>
  <c r="BA159" i="7"/>
  <c r="AZ159" i="7"/>
  <c r="C159" i="7"/>
  <c r="BU158" i="7"/>
  <c r="BT158" i="7"/>
  <c r="BS158" i="7"/>
  <c r="BR158" i="7"/>
  <c r="BQ158" i="7"/>
  <c r="BP158" i="7"/>
  <c r="BN158" i="7"/>
  <c r="BM158" i="7"/>
  <c r="BL158" i="7"/>
  <c r="BK158" i="7"/>
  <c r="BJ158" i="7"/>
  <c r="BI158" i="7"/>
  <c r="BH158" i="7"/>
  <c r="BG158" i="7"/>
  <c r="BF158" i="7"/>
  <c r="BE158" i="7"/>
  <c r="BB158" i="7"/>
  <c r="BA158" i="7"/>
  <c r="AZ158" i="7"/>
  <c r="BW158" i="7" s="1"/>
  <c r="C158" i="7"/>
  <c r="BW157" i="7"/>
  <c r="BU157" i="7"/>
  <c r="BT157" i="7"/>
  <c r="BS157" i="7"/>
  <c r="BR157" i="7"/>
  <c r="BQ157" i="7"/>
  <c r="BP157" i="7"/>
  <c r="BN157" i="7"/>
  <c r="BM157" i="7"/>
  <c r="BL157" i="7"/>
  <c r="BK157" i="7"/>
  <c r="BJ157" i="7"/>
  <c r="BI157" i="7"/>
  <c r="BH157" i="7"/>
  <c r="BG157" i="7"/>
  <c r="BF157" i="7"/>
  <c r="BE157" i="7"/>
  <c r="BB157" i="7"/>
  <c r="BA157" i="7"/>
  <c r="AZ157" i="7"/>
  <c r="C157" i="7"/>
  <c r="BU156" i="7"/>
  <c r="BT156" i="7"/>
  <c r="BS156" i="7"/>
  <c r="BR156" i="7"/>
  <c r="BQ156" i="7"/>
  <c r="BP156" i="7"/>
  <c r="BN156" i="7"/>
  <c r="BM156" i="7"/>
  <c r="BL156" i="7"/>
  <c r="BK156" i="7"/>
  <c r="BJ156" i="7"/>
  <c r="BI156" i="7"/>
  <c r="BH156" i="7"/>
  <c r="BG156" i="7"/>
  <c r="BF156" i="7"/>
  <c r="BE156" i="7"/>
  <c r="BB156" i="7"/>
  <c r="BA156" i="7"/>
  <c r="AZ156" i="7"/>
  <c r="BW156" i="7" s="1"/>
  <c r="C156" i="7"/>
  <c r="BW155" i="7"/>
  <c r="BU155" i="7"/>
  <c r="BT155" i="7"/>
  <c r="BS155" i="7"/>
  <c r="BR155" i="7"/>
  <c r="BQ155" i="7"/>
  <c r="BP155" i="7"/>
  <c r="BN155" i="7"/>
  <c r="BM155" i="7"/>
  <c r="BL155" i="7"/>
  <c r="BK155" i="7"/>
  <c r="BJ155" i="7"/>
  <c r="BI155" i="7"/>
  <c r="BH155" i="7"/>
  <c r="BG155" i="7"/>
  <c r="BF155" i="7"/>
  <c r="BE155" i="7"/>
  <c r="BB155" i="7"/>
  <c r="BA155" i="7"/>
  <c r="AZ155" i="7"/>
  <c r="C155" i="7"/>
  <c r="BU154" i="7"/>
  <c r="BT154" i="7"/>
  <c r="BS154" i="7"/>
  <c r="BR154" i="7"/>
  <c r="BQ154" i="7"/>
  <c r="BP154" i="7"/>
  <c r="BN154" i="7"/>
  <c r="BM154" i="7"/>
  <c r="BL154" i="7"/>
  <c r="BK154" i="7"/>
  <c r="BJ154" i="7"/>
  <c r="BI154" i="7"/>
  <c r="BH154" i="7"/>
  <c r="BG154" i="7"/>
  <c r="BF154" i="7"/>
  <c r="BE154" i="7"/>
  <c r="BB154" i="7"/>
  <c r="BA154" i="7"/>
  <c r="AZ154" i="7"/>
  <c r="BW154" i="7" s="1"/>
  <c r="C154" i="7"/>
  <c r="BW153" i="7"/>
  <c r="BU153" i="7"/>
  <c r="BT153" i="7"/>
  <c r="BS153" i="7"/>
  <c r="BR153" i="7"/>
  <c r="BQ153" i="7"/>
  <c r="BP153" i="7"/>
  <c r="BN153" i="7"/>
  <c r="BM153" i="7"/>
  <c r="BL153" i="7"/>
  <c r="BK153" i="7"/>
  <c r="BJ153" i="7"/>
  <c r="BI153" i="7"/>
  <c r="BH153" i="7"/>
  <c r="BG153" i="7"/>
  <c r="BF153" i="7"/>
  <c r="BE153" i="7"/>
  <c r="BB153" i="7"/>
  <c r="BA153" i="7"/>
  <c r="AZ153" i="7"/>
  <c r="C153" i="7"/>
  <c r="BU152" i="7"/>
  <c r="BT152" i="7"/>
  <c r="BS152" i="7"/>
  <c r="BR152" i="7"/>
  <c r="BQ152" i="7"/>
  <c r="BP152" i="7"/>
  <c r="BN152" i="7"/>
  <c r="BM152" i="7"/>
  <c r="BL152" i="7"/>
  <c r="BK152" i="7"/>
  <c r="BJ152" i="7"/>
  <c r="BI152" i="7"/>
  <c r="BH152" i="7"/>
  <c r="BG152" i="7"/>
  <c r="BF152" i="7"/>
  <c r="BE152" i="7"/>
  <c r="BB152" i="7"/>
  <c r="BA152" i="7"/>
  <c r="AZ152" i="7"/>
  <c r="BW152" i="7" s="1"/>
  <c r="C152" i="7"/>
  <c r="BW151" i="7"/>
  <c r="BU151" i="7"/>
  <c r="BT151" i="7"/>
  <c r="BS151" i="7"/>
  <c r="BR151" i="7"/>
  <c r="BQ151" i="7"/>
  <c r="BP151" i="7"/>
  <c r="BN151" i="7"/>
  <c r="BM151" i="7"/>
  <c r="BL151" i="7"/>
  <c r="BK151" i="7"/>
  <c r="BJ151" i="7"/>
  <c r="BI151" i="7"/>
  <c r="BH151" i="7"/>
  <c r="BG151" i="7"/>
  <c r="BF151" i="7"/>
  <c r="BE151" i="7"/>
  <c r="BB151" i="7"/>
  <c r="BA151" i="7"/>
  <c r="AZ151" i="7"/>
  <c r="C151" i="7"/>
  <c r="BU150" i="7"/>
  <c r="BT150" i="7"/>
  <c r="BS150" i="7"/>
  <c r="BR150" i="7"/>
  <c r="BQ150" i="7"/>
  <c r="BP150" i="7"/>
  <c r="BN150" i="7"/>
  <c r="BM150" i="7"/>
  <c r="BL150" i="7"/>
  <c r="BK150" i="7"/>
  <c r="BJ150" i="7"/>
  <c r="BI150" i="7"/>
  <c r="BH150" i="7"/>
  <c r="BG150" i="7"/>
  <c r="BF150" i="7"/>
  <c r="BE150" i="7"/>
  <c r="BB150" i="7"/>
  <c r="BA150" i="7"/>
  <c r="AZ150" i="7"/>
  <c r="BW150" i="7" s="1"/>
  <c r="C150" i="7"/>
  <c r="BW149" i="7"/>
  <c r="BU149" i="7"/>
  <c r="BT149" i="7"/>
  <c r="BS149" i="7"/>
  <c r="BR149" i="7"/>
  <c r="BQ149" i="7"/>
  <c r="BP149" i="7"/>
  <c r="BN149" i="7"/>
  <c r="BM149" i="7"/>
  <c r="BL149" i="7"/>
  <c r="BK149" i="7"/>
  <c r="BJ149" i="7"/>
  <c r="BI149" i="7"/>
  <c r="BH149" i="7"/>
  <c r="BG149" i="7"/>
  <c r="BF149" i="7"/>
  <c r="BE149" i="7"/>
  <c r="BB149" i="7"/>
  <c r="BA149" i="7"/>
  <c r="AZ149" i="7"/>
  <c r="C149" i="7"/>
  <c r="BU148" i="7"/>
  <c r="BT148" i="7"/>
  <c r="BS148" i="7"/>
  <c r="BR148" i="7"/>
  <c r="BQ148" i="7"/>
  <c r="BP148" i="7"/>
  <c r="BN148" i="7"/>
  <c r="BM148" i="7"/>
  <c r="BL148" i="7"/>
  <c r="BK148" i="7"/>
  <c r="BJ148" i="7"/>
  <c r="BI148" i="7"/>
  <c r="BH148" i="7"/>
  <c r="BG148" i="7"/>
  <c r="BF148" i="7"/>
  <c r="BE148" i="7"/>
  <c r="BB148" i="7"/>
  <c r="BA148" i="7"/>
  <c r="AZ148" i="7"/>
  <c r="BW148" i="7" s="1"/>
  <c r="C148" i="7"/>
  <c r="BW147" i="7"/>
  <c r="BU147" i="7"/>
  <c r="BT147" i="7"/>
  <c r="BS147" i="7"/>
  <c r="BR147" i="7"/>
  <c r="BQ147" i="7"/>
  <c r="BP147" i="7"/>
  <c r="BN147" i="7"/>
  <c r="BM147" i="7"/>
  <c r="BL147" i="7"/>
  <c r="BK147" i="7"/>
  <c r="BJ147" i="7"/>
  <c r="BI147" i="7"/>
  <c r="BH147" i="7"/>
  <c r="BG147" i="7"/>
  <c r="BF147" i="7"/>
  <c r="BE147" i="7"/>
  <c r="BB147" i="7"/>
  <c r="BA147" i="7"/>
  <c r="AZ147" i="7"/>
  <c r="C147" i="7"/>
  <c r="BU146" i="7"/>
  <c r="BT146" i="7"/>
  <c r="BS146" i="7"/>
  <c r="BR146" i="7"/>
  <c r="BQ146" i="7"/>
  <c r="BP146" i="7"/>
  <c r="BN146" i="7"/>
  <c r="BM146" i="7"/>
  <c r="BL146" i="7"/>
  <c r="BK146" i="7"/>
  <c r="BJ146" i="7"/>
  <c r="BI146" i="7"/>
  <c r="BH146" i="7"/>
  <c r="BG146" i="7"/>
  <c r="BF146" i="7"/>
  <c r="BE146" i="7"/>
  <c r="BB146" i="7"/>
  <c r="BA146" i="7"/>
  <c r="AZ146" i="7"/>
  <c r="BW146" i="7" s="1"/>
  <c r="C146" i="7"/>
  <c r="BW145" i="7"/>
  <c r="BU145" i="7"/>
  <c r="BT145" i="7"/>
  <c r="BS145" i="7"/>
  <c r="BR145" i="7"/>
  <c r="BQ145" i="7"/>
  <c r="BP145" i="7"/>
  <c r="BN145" i="7"/>
  <c r="BM145" i="7"/>
  <c r="BL145" i="7"/>
  <c r="BK145" i="7"/>
  <c r="BJ145" i="7"/>
  <c r="BI145" i="7"/>
  <c r="BH145" i="7"/>
  <c r="BG145" i="7"/>
  <c r="BF145" i="7"/>
  <c r="BE145" i="7"/>
  <c r="BB145" i="7"/>
  <c r="BA145" i="7"/>
  <c r="AZ145" i="7"/>
  <c r="C145" i="7"/>
  <c r="BU144" i="7"/>
  <c r="BT144" i="7"/>
  <c r="BS144" i="7"/>
  <c r="BR144" i="7"/>
  <c r="BQ144" i="7"/>
  <c r="BP144" i="7"/>
  <c r="BN144" i="7"/>
  <c r="BM144" i="7"/>
  <c r="BL144" i="7"/>
  <c r="BK144" i="7"/>
  <c r="BJ144" i="7"/>
  <c r="BI144" i="7"/>
  <c r="BH144" i="7"/>
  <c r="BG144" i="7"/>
  <c r="BF144" i="7"/>
  <c r="BE144" i="7"/>
  <c r="BB144" i="7"/>
  <c r="BA144" i="7"/>
  <c r="AZ144" i="7"/>
  <c r="BW144" i="7" s="1"/>
  <c r="C144" i="7"/>
  <c r="BW143" i="7"/>
  <c r="BU143" i="7"/>
  <c r="BT143" i="7"/>
  <c r="BS143" i="7"/>
  <c r="BR143" i="7"/>
  <c r="BQ143" i="7"/>
  <c r="BP143" i="7"/>
  <c r="BN143" i="7"/>
  <c r="BM143" i="7"/>
  <c r="BL143" i="7"/>
  <c r="BK143" i="7"/>
  <c r="BJ143" i="7"/>
  <c r="BI143" i="7"/>
  <c r="BH143" i="7"/>
  <c r="BG143" i="7"/>
  <c r="BF143" i="7"/>
  <c r="BE143" i="7"/>
  <c r="BB143" i="7"/>
  <c r="BA143" i="7"/>
  <c r="AZ143" i="7"/>
  <c r="C143" i="7"/>
  <c r="BU142" i="7"/>
  <c r="BT142" i="7"/>
  <c r="BS142" i="7"/>
  <c r="BR142" i="7"/>
  <c r="BQ142" i="7"/>
  <c r="BP142" i="7"/>
  <c r="BN142" i="7"/>
  <c r="BM142" i="7"/>
  <c r="BL142" i="7"/>
  <c r="BK142" i="7"/>
  <c r="BJ142" i="7"/>
  <c r="BI142" i="7"/>
  <c r="BH142" i="7"/>
  <c r="BG142" i="7"/>
  <c r="BF142" i="7"/>
  <c r="BE142" i="7"/>
  <c r="BB142" i="7"/>
  <c r="BA142" i="7"/>
  <c r="AZ142" i="7"/>
  <c r="BW142" i="7" s="1"/>
  <c r="C142" i="7"/>
  <c r="BW141" i="7"/>
  <c r="BU141" i="7"/>
  <c r="BT141" i="7"/>
  <c r="BS141" i="7"/>
  <c r="BR141" i="7"/>
  <c r="BQ141" i="7"/>
  <c r="BP141" i="7"/>
  <c r="BN141" i="7"/>
  <c r="BM141" i="7"/>
  <c r="BL141" i="7"/>
  <c r="BK141" i="7"/>
  <c r="BJ141" i="7"/>
  <c r="BI141" i="7"/>
  <c r="BH141" i="7"/>
  <c r="BG141" i="7"/>
  <c r="BF141" i="7"/>
  <c r="BE141" i="7"/>
  <c r="BB141" i="7"/>
  <c r="BA141" i="7"/>
  <c r="AZ141" i="7"/>
  <c r="C141" i="7"/>
  <c r="BU140" i="7"/>
  <c r="BT140" i="7"/>
  <c r="BS140" i="7"/>
  <c r="BR140" i="7"/>
  <c r="BQ140" i="7"/>
  <c r="BP140" i="7"/>
  <c r="BN140" i="7"/>
  <c r="BM140" i="7"/>
  <c r="BL140" i="7"/>
  <c r="BK140" i="7"/>
  <c r="BJ140" i="7"/>
  <c r="BI140" i="7"/>
  <c r="BH140" i="7"/>
  <c r="BG140" i="7"/>
  <c r="BF140" i="7"/>
  <c r="BE140" i="7"/>
  <c r="BB140" i="7"/>
  <c r="BA140" i="7"/>
  <c r="AZ140" i="7"/>
  <c r="BW140" i="7" s="1"/>
  <c r="C140" i="7"/>
  <c r="BW139" i="7"/>
  <c r="BU139" i="7"/>
  <c r="BT139" i="7"/>
  <c r="BS139" i="7"/>
  <c r="BR139" i="7"/>
  <c r="BQ139" i="7"/>
  <c r="BP139" i="7"/>
  <c r="BN139" i="7"/>
  <c r="BM139" i="7"/>
  <c r="BL139" i="7"/>
  <c r="BK139" i="7"/>
  <c r="BJ139" i="7"/>
  <c r="BI139" i="7"/>
  <c r="BH139" i="7"/>
  <c r="BG139" i="7"/>
  <c r="BF139" i="7"/>
  <c r="BE139" i="7"/>
  <c r="BB139" i="7"/>
  <c r="BA139" i="7"/>
  <c r="AZ139" i="7"/>
  <c r="C139" i="7"/>
  <c r="BU138" i="7"/>
  <c r="BT138" i="7"/>
  <c r="BS138" i="7"/>
  <c r="BR138" i="7"/>
  <c r="BQ138" i="7"/>
  <c r="BP138" i="7"/>
  <c r="BN138" i="7"/>
  <c r="BM138" i="7"/>
  <c r="BL138" i="7"/>
  <c r="BK138" i="7"/>
  <c r="BJ138" i="7"/>
  <c r="BI138" i="7"/>
  <c r="BH138" i="7"/>
  <c r="BG138" i="7"/>
  <c r="BF138" i="7"/>
  <c r="BE138" i="7"/>
  <c r="BB138" i="7"/>
  <c r="BA138" i="7"/>
  <c r="AZ138" i="7"/>
  <c r="BW138" i="7" s="1"/>
  <c r="C138" i="7"/>
  <c r="BW137" i="7"/>
  <c r="BU137" i="7"/>
  <c r="BT137" i="7"/>
  <c r="BS137" i="7"/>
  <c r="BR137" i="7"/>
  <c r="BQ137" i="7"/>
  <c r="BP137" i="7"/>
  <c r="BN137" i="7"/>
  <c r="BM137" i="7"/>
  <c r="BL137" i="7"/>
  <c r="BK137" i="7"/>
  <c r="BJ137" i="7"/>
  <c r="BI137" i="7"/>
  <c r="BH137" i="7"/>
  <c r="BG137" i="7"/>
  <c r="BF137" i="7"/>
  <c r="BE137" i="7"/>
  <c r="BB137" i="7"/>
  <c r="BA137" i="7"/>
  <c r="AZ137" i="7"/>
  <c r="C137" i="7"/>
  <c r="BU136" i="7"/>
  <c r="BT136" i="7"/>
  <c r="BS136" i="7"/>
  <c r="BR136" i="7"/>
  <c r="BQ136" i="7"/>
  <c r="BP136" i="7"/>
  <c r="BN136" i="7"/>
  <c r="BM136" i="7"/>
  <c r="BL136" i="7"/>
  <c r="BK136" i="7"/>
  <c r="BJ136" i="7"/>
  <c r="BI136" i="7"/>
  <c r="BH136" i="7"/>
  <c r="BG136" i="7"/>
  <c r="BF136" i="7"/>
  <c r="BE136" i="7"/>
  <c r="BB136" i="7"/>
  <c r="BA136" i="7"/>
  <c r="AZ136" i="7"/>
  <c r="BW136" i="7" s="1"/>
  <c r="C136" i="7"/>
  <c r="BW135" i="7"/>
  <c r="BU135" i="7"/>
  <c r="BT135" i="7"/>
  <c r="BS135" i="7"/>
  <c r="BR135" i="7"/>
  <c r="BQ135" i="7"/>
  <c r="BP135" i="7"/>
  <c r="BN135" i="7"/>
  <c r="BM135" i="7"/>
  <c r="BL135" i="7"/>
  <c r="BK135" i="7"/>
  <c r="BJ135" i="7"/>
  <c r="BI135" i="7"/>
  <c r="BH135" i="7"/>
  <c r="BG135" i="7"/>
  <c r="BF135" i="7"/>
  <c r="BE135" i="7"/>
  <c r="BB135" i="7"/>
  <c r="BA135" i="7"/>
  <c r="AZ135" i="7"/>
  <c r="C135" i="7"/>
  <c r="BU134" i="7"/>
  <c r="BT134" i="7"/>
  <c r="BS134" i="7"/>
  <c r="BR134" i="7"/>
  <c r="BQ134" i="7"/>
  <c r="BP134" i="7"/>
  <c r="BN134" i="7"/>
  <c r="BM134" i="7"/>
  <c r="BL134" i="7"/>
  <c r="BK134" i="7"/>
  <c r="BJ134" i="7"/>
  <c r="BI134" i="7"/>
  <c r="BH134" i="7"/>
  <c r="BG134" i="7"/>
  <c r="BF134" i="7"/>
  <c r="BE134" i="7"/>
  <c r="BB134" i="7"/>
  <c r="BA134" i="7"/>
  <c r="AZ134" i="7"/>
  <c r="BW134" i="7" s="1"/>
  <c r="C134" i="7"/>
  <c r="BW133" i="7"/>
  <c r="BU133" i="7"/>
  <c r="BT133" i="7"/>
  <c r="BS133" i="7"/>
  <c r="BR133" i="7"/>
  <c r="BQ133" i="7"/>
  <c r="BP133" i="7"/>
  <c r="BN133" i="7"/>
  <c r="BM133" i="7"/>
  <c r="BL133" i="7"/>
  <c r="BK133" i="7"/>
  <c r="BJ133" i="7"/>
  <c r="BI133" i="7"/>
  <c r="BH133" i="7"/>
  <c r="BG133" i="7"/>
  <c r="BF133" i="7"/>
  <c r="BE133" i="7"/>
  <c r="BB133" i="7"/>
  <c r="BA133" i="7"/>
  <c r="AZ133" i="7"/>
  <c r="C133" i="7"/>
  <c r="BU132" i="7"/>
  <c r="BT132" i="7"/>
  <c r="BS132" i="7"/>
  <c r="BR132" i="7"/>
  <c r="BQ132" i="7"/>
  <c r="BP132" i="7"/>
  <c r="BN132" i="7"/>
  <c r="BM132" i="7"/>
  <c r="BL132" i="7"/>
  <c r="BK132" i="7"/>
  <c r="BJ132" i="7"/>
  <c r="BI132" i="7"/>
  <c r="BH132" i="7"/>
  <c r="BG132" i="7"/>
  <c r="BF132" i="7"/>
  <c r="BE132" i="7"/>
  <c r="BB132" i="7"/>
  <c r="BA132" i="7"/>
  <c r="AZ132" i="7"/>
  <c r="BW132" i="7" s="1"/>
  <c r="C132" i="7"/>
  <c r="BW131" i="7"/>
  <c r="BU131" i="7"/>
  <c r="BT131" i="7"/>
  <c r="BS131" i="7"/>
  <c r="BR131" i="7"/>
  <c r="BQ131" i="7"/>
  <c r="BP131" i="7"/>
  <c r="BN131" i="7"/>
  <c r="BM131" i="7"/>
  <c r="BL131" i="7"/>
  <c r="BK131" i="7"/>
  <c r="BJ131" i="7"/>
  <c r="BI131" i="7"/>
  <c r="BH131" i="7"/>
  <c r="BG131" i="7"/>
  <c r="BF131" i="7"/>
  <c r="BE131" i="7"/>
  <c r="BB131" i="7"/>
  <c r="BA131" i="7"/>
  <c r="AZ131" i="7"/>
  <c r="C131" i="7"/>
  <c r="BU130" i="7"/>
  <c r="BT130" i="7"/>
  <c r="BS130" i="7"/>
  <c r="BR130" i="7"/>
  <c r="BQ130" i="7"/>
  <c r="BP130" i="7"/>
  <c r="BN130" i="7"/>
  <c r="BM130" i="7"/>
  <c r="BL130" i="7"/>
  <c r="BK130" i="7"/>
  <c r="BJ130" i="7"/>
  <c r="BI130" i="7"/>
  <c r="BH130" i="7"/>
  <c r="BG130" i="7"/>
  <c r="BF130" i="7"/>
  <c r="BE130" i="7"/>
  <c r="BB130" i="7"/>
  <c r="BA130" i="7"/>
  <c r="AZ130" i="7"/>
  <c r="BW130" i="7" s="1"/>
  <c r="C130" i="7"/>
  <c r="BW129" i="7"/>
  <c r="BU129" i="7"/>
  <c r="BT129" i="7"/>
  <c r="BS129" i="7"/>
  <c r="BR129" i="7"/>
  <c r="BQ129" i="7"/>
  <c r="BP129" i="7"/>
  <c r="BN129" i="7"/>
  <c r="BM129" i="7"/>
  <c r="BL129" i="7"/>
  <c r="BK129" i="7"/>
  <c r="BJ129" i="7"/>
  <c r="BI129" i="7"/>
  <c r="BH129" i="7"/>
  <c r="BG129" i="7"/>
  <c r="BF129" i="7"/>
  <c r="BE129" i="7"/>
  <c r="BB129" i="7"/>
  <c r="BA129" i="7"/>
  <c r="AZ129" i="7"/>
  <c r="C129" i="7"/>
  <c r="BU128" i="7"/>
  <c r="BT128" i="7"/>
  <c r="BS128" i="7"/>
  <c r="BR128" i="7"/>
  <c r="BQ128" i="7"/>
  <c r="BP128" i="7"/>
  <c r="BN128" i="7"/>
  <c r="BM128" i="7"/>
  <c r="BL128" i="7"/>
  <c r="BK128" i="7"/>
  <c r="BJ128" i="7"/>
  <c r="BI128" i="7"/>
  <c r="BH128" i="7"/>
  <c r="BG128" i="7"/>
  <c r="BF128" i="7"/>
  <c r="BE128" i="7"/>
  <c r="BB128" i="7"/>
  <c r="BA128" i="7"/>
  <c r="AZ128" i="7"/>
  <c r="BW128" i="7" s="1"/>
  <c r="C128" i="7"/>
  <c r="BW127" i="7"/>
  <c r="BU127" i="7"/>
  <c r="BT127" i="7"/>
  <c r="BS127" i="7"/>
  <c r="BR127" i="7"/>
  <c r="BQ127" i="7"/>
  <c r="BP127" i="7"/>
  <c r="BN127" i="7"/>
  <c r="BM127" i="7"/>
  <c r="BL127" i="7"/>
  <c r="BK127" i="7"/>
  <c r="BJ127" i="7"/>
  <c r="BI127" i="7"/>
  <c r="BH127" i="7"/>
  <c r="BG127" i="7"/>
  <c r="BF127" i="7"/>
  <c r="BE127" i="7"/>
  <c r="BB127" i="7"/>
  <c r="BA127" i="7"/>
  <c r="AZ127" i="7"/>
  <c r="C127" i="7"/>
  <c r="BU126" i="7"/>
  <c r="BT126" i="7"/>
  <c r="BS126" i="7"/>
  <c r="BR126" i="7"/>
  <c r="BQ126" i="7"/>
  <c r="BP126" i="7"/>
  <c r="BN126" i="7"/>
  <c r="BM126" i="7"/>
  <c r="BL126" i="7"/>
  <c r="BK126" i="7"/>
  <c r="BJ126" i="7"/>
  <c r="BI126" i="7"/>
  <c r="BH126" i="7"/>
  <c r="BG126" i="7"/>
  <c r="BF126" i="7"/>
  <c r="BE126" i="7"/>
  <c r="BB126" i="7"/>
  <c r="BA126" i="7"/>
  <c r="AZ126" i="7"/>
  <c r="BW126" i="7" s="1"/>
  <c r="C126" i="7"/>
  <c r="BW125" i="7"/>
  <c r="BU125" i="7"/>
  <c r="BT125" i="7"/>
  <c r="BS125" i="7"/>
  <c r="BR125" i="7"/>
  <c r="BQ125" i="7"/>
  <c r="BP125" i="7"/>
  <c r="BN125" i="7"/>
  <c r="BM125" i="7"/>
  <c r="BL125" i="7"/>
  <c r="BK125" i="7"/>
  <c r="BJ125" i="7"/>
  <c r="BI125" i="7"/>
  <c r="BH125" i="7"/>
  <c r="BG125" i="7"/>
  <c r="BF125" i="7"/>
  <c r="BE125" i="7"/>
  <c r="BB125" i="7"/>
  <c r="BA125" i="7"/>
  <c r="AZ125" i="7"/>
  <c r="C125" i="7"/>
  <c r="BU124" i="7"/>
  <c r="BT124" i="7"/>
  <c r="BS124" i="7"/>
  <c r="BR124" i="7"/>
  <c r="BQ124" i="7"/>
  <c r="BP124" i="7"/>
  <c r="BN124" i="7"/>
  <c r="BM124" i="7"/>
  <c r="BL124" i="7"/>
  <c r="BK124" i="7"/>
  <c r="BJ124" i="7"/>
  <c r="BI124" i="7"/>
  <c r="BH124" i="7"/>
  <c r="BG124" i="7"/>
  <c r="BF124" i="7"/>
  <c r="BE124" i="7"/>
  <c r="BB124" i="7"/>
  <c r="BA124" i="7"/>
  <c r="AZ124" i="7"/>
  <c r="BW124" i="7" s="1"/>
  <c r="C124" i="7"/>
  <c r="BW123" i="7"/>
  <c r="BU123" i="7"/>
  <c r="BT123" i="7"/>
  <c r="BS123" i="7"/>
  <c r="BR123" i="7"/>
  <c r="BQ123" i="7"/>
  <c r="BP123" i="7"/>
  <c r="BN123" i="7"/>
  <c r="BM123" i="7"/>
  <c r="BL123" i="7"/>
  <c r="BK123" i="7"/>
  <c r="BJ123" i="7"/>
  <c r="BI123" i="7"/>
  <c r="BH123" i="7"/>
  <c r="BG123" i="7"/>
  <c r="BF123" i="7"/>
  <c r="BE123" i="7"/>
  <c r="BB123" i="7"/>
  <c r="BA123" i="7"/>
  <c r="AZ123" i="7"/>
  <c r="C123" i="7"/>
  <c r="BU122" i="7"/>
  <c r="BT122" i="7"/>
  <c r="BS122" i="7"/>
  <c r="BR122" i="7"/>
  <c r="BQ122" i="7"/>
  <c r="BP122" i="7"/>
  <c r="BN122" i="7"/>
  <c r="BM122" i="7"/>
  <c r="BL122" i="7"/>
  <c r="BK122" i="7"/>
  <c r="BJ122" i="7"/>
  <c r="BI122" i="7"/>
  <c r="BH122" i="7"/>
  <c r="BG122" i="7"/>
  <c r="BF122" i="7"/>
  <c r="BE122" i="7"/>
  <c r="BB122" i="7"/>
  <c r="BA122" i="7"/>
  <c r="AZ122" i="7"/>
  <c r="BW122" i="7" s="1"/>
  <c r="C122" i="7"/>
  <c r="BW121" i="7"/>
  <c r="BU121" i="7"/>
  <c r="BT121" i="7"/>
  <c r="BS121" i="7"/>
  <c r="BR121" i="7"/>
  <c r="BQ121" i="7"/>
  <c r="BP121" i="7"/>
  <c r="BN121" i="7"/>
  <c r="BM121" i="7"/>
  <c r="BL121" i="7"/>
  <c r="BK121" i="7"/>
  <c r="BJ121" i="7"/>
  <c r="BI121" i="7"/>
  <c r="BH121" i="7"/>
  <c r="BG121" i="7"/>
  <c r="BF121" i="7"/>
  <c r="BE121" i="7"/>
  <c r="BB121" i="7"/>
  <c r="BA121" i="7"/>
  <c r="AZ121" i="7"/>
  <c r="C121" i="7"/>
  <c r="BU120" i="7"/>
  <c r="BT120" i="7"/>
  <c r="BS120" i="7"/>
  <c r="BR120" i="7"/>
  <c r="BQ120" i="7"/>
  <c r="BP120" i="7"/>
  <c r="BN120" i="7"/>
  <c r="BM120" i="7"/>
  <c r="BL120" i="7"/>
  <c r="BK120" i="7"/>
  <c r="BJ120" i="7"/>
  <c r="BI120" i="7"/>
  <c r="BH120" i="7"/>
  <c r="BG120" i="7"/>
  <c r="BF120" i="7"/>
  <c r="BE120" i="7"/>
  <c r="BB120" i="7"/>
  <c r="BA120" i="7"/>
  <c r="AZ120" i="7"/>
  <c r="BW120" i="7" s="1"/>
  <c r="C120" i="7"/>
  <c r="BW119" i="7"/>
  <c r="BU119" i="7"/>
  <c r="BT119" i="7"/>
  <c r="BS119" i="7"/>
  <c r="BR119" i="7"/>
  <c r="BQ119" i="7"/>
  <c r="BP119" i="7"/>
  <c r="BN119" i="7"/>
  <c r="BM119" i="7"/>
  <c r="BL119" i="7"/>
  <c r="BK119" i="7"/>
  <c r="BJ119" i="7"/>
  <c r="BI119" i="7"/>
  <c r="BH119" i="7"/>
  <c r="BG119" i="7"/>
  <c r="BF119" i="7"/>
  <c r="BE119" i="7"/>
  <c r="BB119" i="7"/>
  <c r="BA119" i="7"/>
  <c r="AZ119" i="7"/>
  <c r="C119" i="7"/>
  <c r="BU118" i="7"/>
  <c r="BT118" i="7"/>
  <c r="BS118" i="7"/>
  <c r="BR118" i="7"/>
  <c r="BQ118" i="7"/>
  <c r="BP118" i="7"/>
  <c r="BN118" i="7"/>
  <c r="BM118" i="7"/>
  <c r="BL118" i="7"/>
  <c r="BK118" i="7"/>
  <c r="BJ118" i="7"/>
  <c r="BI118" i="7"/>
  <c r="BH118" i="7"/>
  <c r="BG118" i="7"/>
  <c r="BF118" i="7"/>
  <c r="BE118" i="7"/>
  <c r="BB118" i="7"/>
  <c r="BA118" i="7"/>
  <c r="AZ118" i="7"/>
  <c r="BW118" i="7" s="1"/>
  <c r="C118" i="7"/>
  <c r="BW117" i="7"/>
  <c r="BU117" i="7"/>
  <c r="BT117" i="7"/>
  <c r="BS117" i="7"/>
  <c r="BR117" i="7"/>
  <c r="BQ117" i="7"/>
  <c r="BP117" i="7"/>
  <c r="BN117" i="7"/>
  <c r="BM117" i="7"/>
  <c r="BL117" i="7"/>
  <c r="BK117" i="7"/>
  <c r="BJ117" i="7"/>
  <c r="BI117" i="7"/>
  <c r="BH117" i="7"/>
  <c r="BG117" i="7"/>
  <c r="BF117" i="7"/>
  <c r="BE117" i="7"/>
  <c r="BB117" i="7"/>
  <c r="BA117" i="7"/>
  <c r="AZ117" i="7"/>
  <c r="C117" i="7"/>
  <c r="BU116" i="7"/>
  <c r="BT116" i="7"/>
  <c r="BS116" i="7"/>
  <c r="BR116" i="7"/>
  <c r="BQ116" i="7"/>
  <c r="BP116" i="7"/>
  <c r="BN116" i="7"/>
  <c r="BM116" i="7"/>
  <c r="BL116" i="7"/>
  <c r="BK116" i="7"/>
  <c r="BJ116" i="7"/>
  <c r="BI116" i="7"/>
  <c r="BH116" i="7"/>
  <c r="BG116" i="7"/>
  <c r="BF116" i="7"/>
  <c r="BE116" i="7"/>
  <c r="BB116" i="7"/>
  <c r="BA116" i="7"/>
  <c r="AZ116" i="7"/>
  <c r="BW116" i="7" s="1"/>
  <c r="C116" i="7"/>
  <c r="BW115" i="7"/>
  <c r="BU115" i="7"/>
  <c r="BT115" i="7"/>
  <c r="BS115" i="7"/>
  <c r="BR115" i="7"/>
  <c r="BQ115" i="7"/>
  <c r="BP115" i="7"/>
  <c r="BN115" i="7"/>
  <c r="BM115" i="7"/>
  <c r="BL115" i="7"/>
  <c r="BK115" i="7"/>
  <c r="BJ115" i="7"/>
  <c r="BI115" i="7"/>
  <c r="BH115" i="7"/>
  <c r="BG115" i="7"/>
  <c r="BF115" i="7"/>
  <c r="BE115" i="7"/>
  <c r="BB115" i="7"/>
  <c r="BA115" i="7"/>
  <c r="AZ115" i="7"/>
  <c r="C115" i="7"/>
  <c r="BU114" i="7"/>
  <c r="BT114" i="7"/>
  <c r="BS114" i="7"/>
  <c r="BR114" i="7"/>
  <c r="BQ114" i="7"/>
  <c r="BP114" i="7"/>
  <c r="BN114" i="7"/>
  <c r="BM114" i="7"/>
  <c r="BL114" i="7"/>
  <c r="BK114" i="7"/>
  <c r="BJ114" i="7"/>
  <c r="BI114" i="7"/>
  <c r="BH114" i="7"/>
  <c r="BG114" i="7"/>
  <c r="BF114" i="7"/>
  <c r="BE114" i="7"/>
  <c r="BB114" i="7"/>
  <c r="BA114" i="7"/>
  <c r="AZ114" i="7"/>
  <c r="BW114" i="7" s="1"/>
  <c r="C114" i="7"/>
  <c r="BW113" i="7"/>
  <c r="BU113" i="7"/>
  <c r="BT113" i="7"/>
  <c r="BS113" i="7"/>
  <c r="BR113" i="7"/>
  <c r="BQ113" i="7"/>
  <c r="BP113" i="7"/>
  <c r="BN113" i="7"/>
  <c r="BM113" i="7"/>
  <c r="BL113" i="7"/>
  <c r="BK113" i="7"/>
  <c r="BJ113" i="7"/>
  <c r="BI113" i="7"/>
  <c r="BH113" i="7"/>
  <c r="BG113" i="7"/>
  <c r="BF113" i="7"/>
  <c r="BE113" i="7"/>
  <c r="BB113" i="7"/>
  <c r="BA113" i="7"/>
  <c r="AZ113" i="7"/>
  <c r="C113" i="7"/>
  <c r="BU112" i="7"/>
  <c r="BT112" i="7"/>
  <c r="BS112" i="7"/>
  <c r="BR112" i="7"/>
  <c r="BQ112" i="7"/>
  <c r="BP112" i="7"/>
  <c r="BN112" i="7"/>
  <c r="BM112" i="7"/>
  <c r="BL112" i="7"/>
  <c r="BK112" i="7"/>
  <c r="BJ112" i="7"/>
  <c r="BI112" i="7"/>
  <c r="BH112" i="7"/>
  <c r="BG112" i="7"/>
  <c r="BF112" i="7"/>
  <c r="BE112" i="7"/>
  <c r="BB112" i="7"/>
  <c r="BA112" i="7"/>
  <c r="AZ112" i="7"/>
  <c r="BW112" i="7" s="1"/>
  <c r="C112" i="7"/>
  <c r="BW111" i="7"/>
  <c r="BU111" i="7"/>
  <c r="BT111" i="7"/>
  <c r="BS111" i="7"/>
  <c r="BR111" i="7"/>
  <c r="BQ111" i="7"/>
  <c r="BP111" i="7"/>
  <c r="BN111" i="7"/>
  <c r="BM111" i="7"/>
  <c r="BL111" i="7"/>
  <c r="BK111" i="7"/>
  <c r="BJ111" i="7"/>
  <c r="BI111" i="7"/>
  <c r="BH111" i="7"/>
  <c r="BG111" i="7"/>
  <c r="BF111" i="7"/>
  <c r="BE111" i="7"/>
  <c r="BB111" i="7"/>
  <c r="BA111" i="7"/>
  <c r="AZ111" i="7"/>
  <c r="C111" i="7"/>
  <c r="BU110" i="7"/>
  <c r="BT110" i="7"/>
  <c r="BS110" i="7"/>
  <c r="BR110" i="7"/>
  <c r="BQ110" i="7"/>
  <c r="BP110" i="7"/>
  <c r="BN110" i="7"/>
  <c r="BM110" i="7"/>
  <c r="BL110" i="7"/>
  <c r="BK110" i="7"/>
  <c r="BJ110" i="7"/>
  <c r="BI110" i="7"/>
  <c r="BH110" i="7"/>
  <c r="BG110" i="7"/>
  <c r="BF110" i="7"/>
  <c r="BE110" i="7"/>
  <c r="BB110" i="7"/>
  <c r="BA110" i="7"/>
  <c r="AZ110" i="7"/>
  <c r="BW110" i="7" s="1"/>
  <c r="C110" i="7"/>
  <c r="BW109" i="7"/>
  <c r="BU109" i="7"/>
  <c r="BT109" i="7"/>
  <c r="BS109" i="7"/>
  <c r="BR109" i="7"/>
  <c r="BQ109" i="7"/>
  <c r="BP109" i="7"/>
  <c r="BN109" i="7"/>
  <c r="BM109" i="7"/>
  <c r="BL109" i="7"/>
  <c r="BK109" i="7"/>
  <c r="BJ109" i="7"/>
  <c r="BI109" i="7"/>
  <c r="BH109" i="7"/>
  <c r="BG109" i="7"/>
  <c r="BF109" i="7"/>
  <c r="BE109" i="7"/>
  <c r="BB109" i="7"/>
  <c r="BA109" i="7"/>
  <c r="AZ109" i="7"/>
  <c r="C109" i="7"/>
  <c r="BU108" i="7"/>
  <c r="BT108" i="7"/>
  <c r="BS108" i="7"/>
  <c r="BR108" i="7"/>
  <c r="BQ108" i="7"/>
  <c r="BP108" i="7"/>
  <c r="BN108" i="7"/>
  <c r="BM108" i="7"/>
  <c r="BL108" i="7"/>
  <c r="BK108" i="7"/>
  <c r="BJ108" i="7"/>
  <c r="BI108" i="7"/>
  <c r="BH108" i="7"/>
  <c r="BG108" i="7"/>
  <c r="BF108" i="7"/>
  <c r="BE108" i="7"/>
  <c r="BB108" i="7"/>
  <c r="BA108" i="7"/>
  <c r="AZ108" i="7"/>
  <c r="BW108" i="7" s="1"/>
  <c r="C108" i="7"/>
  <c r="BW107" i="7"/>
  <c r="BU107" i="7"/>
  <c r="BT107" i="7"/>
  <c r="BS107" i="7"/>
  <c r="BR107" i="7"/>
  <c r="BQ107" i="7"/>
  <c r="BP107" i="7"/>
  <c r="BN107" i="7"/>
  <c r="BM107" i="7"/>
  <c r="BL107" i="7"/>
  <c r="BK107" i="7"/>
  <c r="BJ107" i="7"/>
  <c r="BI107" i="7"/>
  <c r="BH107" i="7"/>
  <c r="BG107" i="7"/>
  <c r="BF107" i="7"/>
  <c r="BE107" i="7"/>
  <c r="BB107" i="7"/>
  <c r="BA107" i="7"/>
  <c r="AZ107" i="7"/>
  <c r="C107" i="7"/>
  <c r="BU106" i="7"/>
  <c r="BT106" i="7"/>
  <c r="BS106" i="7"/>
  <c r="BR106" i="7"/>
  <c r="BQ106" i="7"/>
  <c r="BP106" i="7"/>
  <c r="BN106" i="7"/>
  <c r="BM106" i="7"/>
  <c r="BL106" i="7"/>
  <c r="BK106" i="7"/>
  <c r="BJ106" i="7"/>
  <c r="BI106" i="7"/>
  <c r="BH106" i="7"/>
  <c r="BG106" i="7"/>
  <c r="BF106" i="7"/>
  <c r="BE106" i="7"/>
  <c r="BB106" i="7"/>
  <c r="BA106" i="7"/>
  <c r="AZ106" i="7"/>
  <c r="BW106" i="7" s="1"/>
  <c r="C106" i="7"/>
  <c r="BW105" i="7"/>
  <c r="BU105" i="7"/>
  <c r="BT105" i="7"/>
  <c r="BS105" i="7"/>
  <c r="BR105" i="7"/>
  <c r="BQ105" i="7"/>
  <c r="BP105" i="7"/>
  <c r="BN105" i="7"/>
  <c r="BM105" i="7"/>
  <c r="BL105" i="7"/>
  <c r="BK105" i="7"/>
  <c r="BJ105" i="7"/>
  <c r="BI105" i="7"/>
  <c r="BH105" i="7"/>
  <c r="BG105" i="7"/>
  <c r="BF105" i="7"/>
  <c r="BE105" i="7"/>
  <c r="BB105" i="7"/>
  <c r="BA105" i="7"/>
  <c r="AZ105" i="7"/>
  <c r="C105" i="7"/>
  <c r="BU104" i="7"/>
  <c r="BT104" i="7"/>
  <c r="BS104" i="7"/>
  <c r="BR104" i="7"/>
  <c r="BQ104" i="7"/>
  <c r="BP104" i="7"/>
  <c r="BN104" i="7"/>
  <c r="BM104" i="7"/>
  <c r="BL104" i="7"/>
  <c r="BK104" i="7"/>
  <c r="BJ104" i="7"/>
  <c r="BI104" i="7"/>
  <c r="BH104" i="7"/>
  <c r="BG104" i="7"/>
  <c r="BF104" i="7"/>
  <c r="BE104" i="7"/>
  <c r="BB104" i="7"/>
  <c r="BA104" i="7"/>
  <c r="AZ104" i="7"/>
  <c r="BW104" i="7" s="1"/>
  <c r="C104" i="7"/>
  <c r="BW103" i="7"/>
  <c r="BU103" i="7"/>
  <c r="BT103" i="7"/>
  <c r="BS103" i="7"/>
  <c r="BR103" i="7"/>
  <c r="BQ103" i="7"/>
  <c r="BP103" i="7"/>
  <c r="BN103" i="7"/>
  <c r="BM103" i="7"/>
  <c r="BL103" i="7"/>
  <c r="BK103" i="7"/>
  <c r="BJ103" i="7"/>
  <c r="BI103" i="7"/>
  <c r="BH103" i="7"/>
  <c r="BG103" i="7"/>
  <c r="BF103" i="7"/>
  <c r="BE103" i="7"/>
  <c r="BB103" i="7"/>
  <c r="BA103" i="7"/>
  <c r="AZ103" i="7"/>
  <c r="C103" i="7"/>
  <c r="BU102" i="7"/>
  <c r="BT102" i="7"/>
  <c r="BS102" i="7"/>
  <c r="BR102" i="7"/>
  <c r="BQ102" i="7"/>
  <c r="BP102" i="7"/>
  <c r="BN102" i="7"/>
  <c r="BM102" i="7"/>
  <c r="BL102" i="7"/>
  <c r="BK102" i="7"/>
  <c r="BJ102" i="7"/>
  <c r="BI102" i="7"/>
  <c r="BH102" i="7"/>
  <c r="BG102" i="7"/>
  <c r="BF102" i="7"/>
  <c r="BE102" i="7"/>
  <c r="BB102" i="7"/>
  <c r="BA102" i="7"/>
  <c r="AZ102" i="7"/>
  <c r="BW102" i="7" s="1"/>
  <c r="C102" i="7"/>
  <c r="BW101" i="7"/>
  <c r="BU101" i="7"/>
  <c r="BT101" i="7"/>
  <c r="BS101" i="7"/>
  <c r="BR101" i="7"/>
  <c r="BQ101" i="7"/>
  <c r="BP101" i="7"/>
  <c r="BN101" i="7"/>
  <c r="BM101" i="7"/>
  <c r="BL101" i="7"/>
  <c r="BK101" i="7"/>
  <c r="BJ101" i="7"/>
  <c r="BI101" i="7"/>
  <c r="BH101" i="7"/>
  <c r="BG101" i="7"/>
  <c r="BF101" i="7"/>
  <c r="BE101" i="7"/>
  <c r="BB101" i="7"/>
  <c r="BA101" i="7"/>
  <c r="AZ101" i="7"/>
  <c r="C101" i="7"/>
  <c r="BU100" i="7"/>
  <c r="BT100" i="7"/>
  <c r="BS100" i="7"/>
  <c r="BR100" i="7"/>
  <c r="BQ100" i="7"/>
  <c r="BP100" i="7"/>
  <c r="BN100" i="7"/>
  <c r="BM100" i="7"/>
  <c r="BL100" i="7"/>
  <c r="BK100" i="7"/>
  <c r="BJ100" i="7"/>
  <c r="BI100" i="7"/>
  <c r="BH100" i="7"/>
  <c r="BG100" i="7"/>
  <c r="BF100" i="7"/>
  <c r="BE100" i="7"/>
  <c r="BB100" i="7"/>
  <c r="BA100" i="7"/>
  <c r="AZ100" i="7"/>
  <c r="BW100" i="7" s="1"/>
  <c r="C100" i="7"/>
  <c r="BW99" i="7"/>
  <c r="BU99" i="7"/>
  <c r="BT99" i="7"/>
  <c r="BS99" i="7"/>
  <c r="BR99" i="7"/>
  <c r="BQ99" i="7"/>
  <c r="BP99" i="7"/>
  <c r="BN99" i="7"/>
  <c r="BM99" i="7"/>
  <c r="BL99" i="7"/>
  <c r="BK99" i="7"/>
  <c r="BJ99" i="7"/>
  <c r="BI99" i="7"/>
  <c r="BH99" i="7"/>
  <c r="BG99" i="7"/>
  <c r="BF99" i="7"/>
  <c r="BE99" i="7"/>
  <c r="BB99" i="7"/>
  <c r="BA99" i="7"/>
  <c r="AZ99" i="7"/>
  <c r="C99" i="7"/>
  <c r="BU98" i="7"/>
  <c r="BT98" i="7"/>
  <c r="BS98" i="7"/>
  <c r="BR98" i="7"/>
  <c r="BQ98" i="7"/>
  <c r="BP98" i="7"/>
  <c r="BN98" i="7"/>
  <c r="BM98" i="7"/>
  <c r="BL98" i="7"/>
  <c r="BK98" i="7"/>
  <c r="BJ98" i="7"/>
  <c r="BI98" i="7"/>
  <c r="BH98" i="7"/>
  <c r="BG98" i="7"/>
  <c r="BF98" i="7"/>
  <c r="BE98" i="7"/>
  <c r="BB98" i="7"/>
  <c r="BA98" i="7"/>
  <c r="AZ98" i="7"/>
  <c r="BW98" i="7" s="1"/>
  <c r="C98" i="7"/>
  <c r="BW97" i="7"/>
  <c r="BU97" i="7"/>
  <c r="BT97" i="7"/>
  <c r="BS97" i="7"/>
  <c r="BR97" i="7"/>
  <c r="BQ97" i="7"/>
  <c r="BP97" i="7"/>
  <c r="BN97" i="7"/>
  <c r="BM97" i="7"/>
  <c r="BL97" i="7"/>
  <c r="BK97" i="7"/>
  <c r="BJ97" i="7"/>
  <c r="BI97" i="7"/>
  <c r="BH97" i="7"/>
  <c r="BG97" i="7"/>
  <c r="BF97" i="7"/>
  <c r="BE97" i="7"/>
  <c r="BB97" i="7"/>
  <c r="BA97" i="7"/>
  <c r="AZ97" i="7"/>
  <c r="C97" i="7"/>
  <c r="BU96" i="7"/>
  <c r="BT96" i="7"/>
  <c r="BS96" i="7"/>
  <c r="BR96" i="7"/>
  <c r="BQ96" i="7"/>
  <c r="BP96" i="7"/>
  <c r="BN96" i="7"/>
  <c r="BM96" i="7"/>
  <c r="BL96" i="7"/>
  <c r="BK96" i="7"/>
  <c r="BJ96" i="7"/>
  <c r="BI96" i="7"/>
  <c r="BH96" i="7"/>
  <c r="BG96" i="7"/>
  <c r="BF96" i="7"/>
  <c r="BE96" i="7"/>
  <c r="BB96" i="7"/>
  <c r="BA96" i="7"/>
  <c r="AZ96" i="7"/>
  <c r="BW96" i="7" s="1"/>
  <c r="C96" i="7"/>
  <c r="BW95" i="7"/>
  <c r="BU95" i="7"/>
  <c r="BT95" i="7"/>
  <c r="BS95" i="7"/>
  <c r="BR95" i="7"/>
  <c r="BQ95" i="7"/>
  <c r="BP95" i="7"/>
  <c r="BN95" i="7"/>
  <c r="BM95" i="7"/>
  <c r="BL95" i="7"/>
  <c r="BK95" i="7"/>
  <c r="BJ95" i="7"/>
  <c r="BI95" i="7"/>
  <c r="BH95" i="7"/>
  <c r="BG95" i="7"/>
  <c r="BF95" i="7"/>
  <c r="BE95" i="7"/>
  <c r="BB95" i="7"/>
  <c r="BA95" i="7"/>
  <c r="AZ95" i="7"/>
  <c r="C95" i="7"/>
  <c r="BU94" i="7"/>
  <c r="BT94" i="7"/>
  <c r="BS94" i="7"/>
  <c r="BR94" i="7"/>
  <c r="BQ94" i="7"/>
  <c r="BP94" i="7"/>
  <c r="BN94" i="7"/>
  <c r="BM94" i="7"/>
  <c r="BL94" i="7"/>
  <c r="BK94" i="7"/>
  <c r="BJ94" i="7"/>
  <c r="BI94" i="7"/>
  <c r="BH94" i="7"/>
  <c r="BG94" i="7"/>
  <c r="BF94" i="7"/>
  <c r="BE94" i="7"/>
  <c r="BB94" i="7"/>
  <c r="BA94" i="7"/>
  <c r="AZ94" i="7"/>
  <c r="BW94" i="7" s="1"/>
  <c r="C94" i="7"/>
  <c r="BW93" i="7"/>
  <c r="BU93" i="7"/>
  <c r="BT93" i="7"/>
  <c r="BS93" i="7"/>
  <c r="BR93" i="7"/>
  <c r="BQ93" i="7"/>
  <c r="BP93" i="7"/>
  <c r="BN93" i="7"/>
  <c r="BM93" i="7"/>
  <c r="BL93" i="7"/>
  <c r="BK93" i="7"/>
  <c r="BJ93" i="7"/>
  <c r="BI93" i="7"/>
  <c r="BH93" i="7"/>
  <c r="BG93" i="7"/>
  <c r="BF93" i="7"/>
  <c r="BE93" i="7"/>
  <c r="BB93" i="7"/>
  <c r="BA93" i="7"/>
  <c r="AZ93" i="7"/>
  <c r="C93" i="7"/>
  <c r="BU92" i="7"/>
  <c r="BT92" i="7"/>
  <c r="BS92" i="7"/>
  <c r="BR92" i="7"/>
  <c r="BQ92" i="7"/>
  <c r="BP92" i="7"/>
  <c r="BN92" i="7"/>
  <c r="BM92" i="7"/>
  <c r="BL92" i="7"/>
  <c r="BK92" i="7"/>
  <c r="BJ92" i="7"/>
  <c r="BI92" i="7"/>
  <c r="BH92" i="7"/>
  <c r="BG92" i="7"/>
  <c r="BF92" i="7"/>
  <c r="BE92" i="7"/>
  <c r="BB92" i="7"/>
  <c r="BA92" i="7"/>
  <c r="AZ92" i="7"/>
  <c r="BW92" i="7" s="1"/>
  <c r="C92" i="7"/>
  <c r="BW91" i="7"/>
  <c r="BU91" i="7"/>
  <c r="BT91" i="7"/>
  <c r="BS91" i="7"/>
  <c r="BR91" i="7"/>
  <c r="BQ91" i="7"/>
  <c r="BP91" i="7"/>
  <c r="BN91" i="7"/>
  <c r="BM91" i="7"/>
  <c r="BL91" i="7"/>
  <c r="BK91" i="7"/>
  <c r="BJ91" i="7"/>
  <c r="BI91" i="7"/>
  <c r="BH91" i="7"/>
  <c r="BG91" i="7"/>
  <c r="BF91" i="7"/>
  <c r="BE91" i="7"/>
  <c r="BB91" i="7"/>
  <c r="BA91" i="7"/>
  <c r="AZ91" i="7"/>
  <c r="C91" i="7"/>
  <c r="BU90" i="7"/>
  <c r="BT90" i="7"/>
  <c r="BS90" i="7"/>
  <c r="BR90" i="7"/>
  <c r="BQ90" i="7"/>
  <c r="BP90" i="7"/>
  <c r="BN90" i="7"/>
  <c r="BM90" i="7"/>
  <c r="BL90" i="7"/>
  <c r="BK90" i="7"/>
  <c r="BJ90" i="7"/>
  <c r="BI90" i="7"/>
  <c r="BH90" i="7"/>
  <c r="BG90" i="7"/>
  <c r="BF90" i="7"/>
  <c r="BE90" i="7"/>
  <c r="BB90" i="7"/>
  <c r="BA90" i="7"/>
  <c r="AZ90" i="7"/>
  <c r="BW90" i="7" s="1"/>
  <c r="C90" i="7"/>
  <c r="BW89" i="7"/>
  <c r="BU89" i="7"/>
  <c r="BT89" i="7"/>
  <c r="BS89" i="7"/>
  <c r="BR89" i="7"/>
  <c r="BQ89" i="7"/>
  <c r="BP89" i="7"/>
  <c r="BN89" i="7"/>
  <c r="BM89" i="7"/>
  <c r="BL89" i="7"/>
  <c r="BK89" i="7"/>
  <c r="BJ89" i="7"/>
  <c r="BI89" i="7"/>
  <c r="BH89" i="7"/>
  <c r="BG89" i="7"/>
  <c r="BF89" i="7"/>
  <c r="BE89" i="7"/>
  <c r="BB89" i="7"/>
  <c r="BA89" i="7"/>
  <c r="AZ89" i="7"/>
  <c r="C89" i="7"/>
  <c r="BU88" i="7"/>
  <c r="BT88" i="7"/>
  <c r="BS88" i="7"/>
  <c r="BR88" i="7"/>
  <c r="BQ88" i="7"/>
  <c r="BP88" i="7"/>
  <c r="BN88" i="7"/>
  <c r="BM88" i="7"/>
  <c r="BL88" i="7"/>
  <c r="BK88" i="7"/>
  <c r="BJ88" i="7"/>
  <c r="BI88" i="7"/>
  <c r="BH88" i="7"/>
  <c r="BG88" i="7"/>
  <c r="BF88" i="7"/>
  <c r="BE88" i="7"/>
  <c r="BB88" i="7"/>
  <c r="BA88" i="7"/>
  <c r="AZ88" i="7"/>
  <c r="BW88" i="7" s="1"/>
  <c r="C88" i="7"/>
  <c r="BW87" i="7"/>
  <c r="BU87" i="7"/>
  <c r="BT87" i="7"/>
  <c r="BS87" i="7"/>
  <c r="BR87" i="7"/>
  <c r="BQ87" i="7"/>
  <c r="BP87" i="7"/>
  <c r="BN87" i="7"/>
  <c r="BM87" i="7"/>
  <c r="BL87" i="7"/>
  <c r="BK87" i="7"/>
  <c r="BJ87" i="7"/>
  <c r="BI87" i="7"/>
  <c r="BH87" i="7"/>
  <c r="BG87" i="7"/>
  <c r="BF87" i="7"/>
  <c r="BE87" i="7"/>
  <c r="BB87" i="7"/>
  <c r="BA87" i="7"/>
  <c r="AZ87" i="7"/>
  <c r="C87" i="7"/>
  <c r="BU86" i="7"/>
  <c r="BT86" i="7"/>
  <c r="BS86" i="7"/>
  <c r="BR86" i="7"/>
  <c r="BQ86" i="7"/>
  <c r="BP86" i="7"/>
  <c r="BN86" i="7"/>
  <c r="BM86" i="7"/>
  <c r="BL86" i="7"/>
  <c r="BK86" i="7"/>
  <c r="BJ86" i="7"/>
  <c r="BI86" i="7"/>
  <c r="BH86" i="7"/>
  <c r="BG86" i="7"/>
  <c r="BF86" i="7"/>
  <c r="BE86" i="7"/>
  <c r="BB86" i="7"/>
  <c r="BA86" i="7"/>
  <c r="AZ86" i="7"/>
  <c r="BW86" i="7" s="1"/>
  <c r="C86" i="7"/>
  <c r="BW85" i="7"/>
  <c r="BU85" i="7"/>
  <c r="BT85" i="7"/>
  <c r="BS85" i="7"/>
  <c r="BR85" i="7"/>
  <c r="BQ85" i="7"/>
  <c r="BP85" i="7"/>
  <c r="BN85" i="7"/>
  <c r="BM85" i="7"/>
  <c r="BL85" i="7"/>
  <c r="BK85" i="7"/>
  <c r="BJ85" i="7"/>
  <c r="BI85" i="7"/>
  <c r="BH85" i="7"/>
  <c r="BG85" i="7"/>
  <c r="BF85" i="7"/>
  <c r="BE85" i="7"/>
  <c r="BB85" i="7"/>
  <c r="BA85" i="7"/>
  <c r="AZ85" i="7"/>
  <c r="C85" i="7"/>
  <c r="BU84" i="7"/>
  <c r="BT84" i="7"/>
  <c r="BS84" i="7"/>
  <c r="BR84" i="7"/>
  <c r="BQ84" i="7"/>
  <c r="BP84" i="7"/>
  <c r="BN84" i="7"/>
  <c r="BM84" i="7"/>
  <c r="BL84" i="7"/>
  <c r="BK84" i="7"/>
  <c r="BJ84" i="7"/>
  <c r="BI84" i="7"/>
  <c r="BH84" i="7"/>
  <c r="BG84" i="7"/>
  <c r="BF84" i="7"/>
  <c r="BE84" i="7"/>
  <c r="BB84" i="7"/>
  <c r="BA84" i="7"/>
  <c r="AZ84" i="7"/>
  <c r="BW84" i="7" s="1"/>
  <c r="C84" i="7"/>
  <c r="BW83" i="7"/>
  <c r="BU83" i="7"/>
  <c r="BT83" i="7"/>
  <c r="BS83" i="7"/>
  <c r="BR83" i="7"/>
  <c r="BQ83" i="7"/>
  <c r="BP83" i="7"/>
  <c r="BN83" i="7"/>
  <c r="BM83" i="7"/>
  <c r="BL83" i="7"/>
  <c r="BK83" i="7"/>
  <c r="BJ83" i="7"/>
  <c r="BI83" i="7"/>
  <c r="BH83" i="7"/>
  <c r="BG83" i="7"/>
  <c r="BF83" i="7"/>
  <c r="BE83" i="7"/>
  <c r="BB83" i="7"/>
  <c r="BA83" i="7"/>
  <c r="AZ83" i="7"/>
  <c r="C83" i="7"/>
  <c r="BU82" i="7"/>
  <c r="BT82" i="7"/>
  <c r="BS82" i="7"/>
  <c r="BR82" i="7"/>
  <c r="BQ82" i="7"/>
  <c r="BP82" i="7"/>
  <c r="BN82" i="7"/>
  <c r="BM82" i="7"/>
  <c r="BL82" i="7"/>
  <c r="BK82" i="7"/>
  <c r="BJ82" i="7"/>
  <c r="BI82" i="7"/>
  <c r="BH82" i="7"/>
  <c r="BG82" i="7"/>
  <c r="BF82" i="7"/>
  <c r="BE82" i="7"/>
  <c r="BB82" i="7"/>
  <c r="BA82" i="7"/>
  <c r="AZ82" i="7"/>
  <c r="BW82" i="7" s="1"/>
  <c r="C82" i="7"/>
  <c r="BW81" i="7"/>
  <c r="BU81" i="7"/>
  <c r="BT81" i="7"/>
  <c r="BS81" i="7"/>
  <c r="BR81" i="7"/>
  <c r="BQ81" i="7"/>
  <c r="BP81" i="7"/>
  <c r="BN81" i="7"/>
  <c r="BM81" i="7"/>
  <c r="BL81" i="7"/>
  <c r="BK81" i="7"/>
  <c r="BJ81" i="7"/>
  <c r="BI81" i="7"/>
  <c r="BH81" i="7"/>
  <c r="BG81" i="7"/>
  <c r="BF81" i="7"/>
  <c r="BE81" i="7"/>
  <c r="BB81" i="7"/>
  <c r="BA81" i="7"/>
  <c r="AZ81" i="7"/>
  <c r="C81" i="7"/>
  <c r="BU80" i="7"/>
  <c r="BT80" i="7"/>
  <c r="BS80" i="7"/>
  <c r="BR80" i="7"/>
  <c r="BQ80" i="7"/>
  <c r="BP80" i="7"/>
  <c r="BN80" i="7"/>
  <c r="BM80" i="7"/>
  <c r="BL80" i="7"/>
  <c r="BK80" i="7"/>
  <c r="BJ80" i="7"/>
  <c r="BI80" i="7"/>
  <c r="BH80" i="7"/>
  <c r="BG80" i="7"/>
  <c r="BF80" i="7"/>
  <c r="BE80" i="7"/>
  <c r="BB80" i="7"/>
  <c r="BA80" i="7"/>
  <c r="AZ80" i="7"/>
  <c r="BW80" i="7" s="1"/>
  <c r="C80" i="7"/>
  <c r="BW79" i="7"/>
  <c r="BU79" i="7"/>
  <c r="BT79" i="7"/>
  <c r="BS79" i="7"/>
  <c r="BR79" i="7"/>
  <c r="BQ79" i="7"/>
  <c r="BP79" i="7"/>
  <c r="BN79" i="7"/>
  <c r="BM79" i="7"/>
  <c r="BL79" i="7"/>
  <c r="BK79" i="7"/>
  <c r="BJ79" i="7"/>
  <c r="BI79" i="7"/>
  <c r="BH79" i="7"/>
  <c r="BG79" i="7"/>
  <c r="BF79" i="7"/>
  <c r="BE79" i="7"/>
  <c r="BB79" i="7"/>
  <c r="BA79" i="7"/>
  <c r="AZ79" i="7"/>
  <c r="C79" i="7"/>
  <c r="BU78" i="7"/>
  <c r="BT78" i="7"/>
  <c r="BS78" i="7"/>
  <c r="BR78" i="7"/>
  <c r="BQ78" i="7"/>
  <c r="BP78" i="7"/>
  <c r="BN78" i="7"/>
  <c r="BM78" i="7"/>
  <c r="BL78" i="7"/>
  <c r="BK78" i="7"/>
  <c r="BJ78" i="7"/>
  <c r="BI78" i="7"/>
  <c r="BH78" i="7"/>
  <c r="BG78" i="7"/>
  <c r="BF78" i="7"/>
  <c r="BE78" i="7"/>
  <c r="BB78" i="7"/>
  <c r="BA78" i="7"/>
  <c r="AZ78" i="7"/>
  <c r="BW78" i="7" s="1"/>
  <c r="C78" i="7"/>
  <c r="BW77" i="7"/>
  <c r="BU77" i="7"/>
  <c r="BT77" i="7"/>
  <c r="BS77" i="7"/>
  <c r="BR77" i="7"/>
  <c r="BQ77" i="7"/>
  <c r="BP77" i="7"/>
  <c r="BN77" i="7"/>
  <c r="BM77" i="7"/>
  <c r="BL77" i="7"/>
  <c r="BK77" i="7"/>
  <c r="BJ77" i="7"/>
  <c r="BI77" i="7"/>
  <c r="BH77" i="7"/>
  <c r="BG77" i="7"/>
  <c r="BF77" i="7"/>
  <c r="BE77" i="7"/>
  <c r="BB77" i="7"/>
  <c r="BA77" i="7"/>
  <c r="AZ77" i="7"/>
  <c r="C77" i="7"/>
  <c r="BU76" i="7"/>
  <c r="BT76" i="7"/>
  <c r="BS76" i="7"/>
  <c r="BR76" i="7"/>
  <c r="BQ76" i="7"/>
  <c r="BP76" i="7"/>
  <c r="BN76" i="7"/>
  <c r="BM76" i="7"/>
  <c r="BL76" i="7"/>
  <c r="BK76" i="7"/>
  <c r="BJ76" i="7"/>
  <c r="BI76" i="7"/>
  <c r="BH76" i="7"/>
  <c r="BG76" i="7"/>
  <c r="BF76" i="7"/>
  <c r="BE76" i="7"/>
  <c r="BB76" i="7"/>
  <c r="BA76" i="7"/>
  <c r="AZ76" i="7"/>
  <c r="BW76" i="7" s="1"/>
  <c r="C76" i="7"/>
  <c r="BW75" i="7"/>
  <c r="BU75" i="7"/>
  <c r="BT75" i="7"/>
  <c r="BS75" i="7"/>
  <c r="BR75" i="7"/>
  <c r="BQ75" i="7"/>
  <c r="BP75" i="7"/>
  <c r="BN75" i="7"/>
  <c r="BM75" i="7"/>
  <c r="BL75" i="7"/>
  <c r="BK75" i="7"/>
  <c r="BJ75" i="7"/>
  <c r="BI75" i="7"/>
  <c r="BH75" i="7"/>
  <c r="BG75" i="7"/>
  <c r="BF75" i="7"/>
  <c r="BE75" i="7"/>
  <c r="BB75" i="7"/>
  <c r="BA75" i="7"/>
  <c r="AZ75" i="7"/>
  <c r="C75" i="7"/>
  <c r="BU74" i="7"/>
  <c r="BT74" i="7"/>
  <c r="BS74" i="7"/>
  <c r="BR74" i="7"/>
  <c r="BQ74" i="7"/>
  <c r="BP74" i="7"/>
  <c r="BN74" i="7"/>
  <c r="BM74" i="7"/>
  <c r="BL74" i="7"/>
  <c r="BK74" i="7"/>
  <c r="BJ74" i="7"/>
  <c r="BI74" i="7"/>
  <c r="BH74" i="7"/>
  <c r="BG74" i="7"/>
  <c r="BF74" i="7"/>
  <c r="BE74" i="7"/>
  <c r="BB74" i="7"/>
  <c r="BA74" i="7"/>
  <c r="AZ74" i="7"/>
  <c r="BW74" i="7" s="1"/>
  <c r="C74" i="7"/>
  <c r="BW73" i="7"/>
  <c r="BU73" i="7"/>
  <c r="BT73" i="7"/>
  <c r="BS73" i="7"/>
  <c r="BR73" i="7"/>
  <c r="BQ73" i="7"/>
  <c r="BP73" i="7"/>
  <c r="BN73" i="7"/>
  <c r="BM73" i="7"/>
  <c r="BL73" i="7"/>
  <c r="BK73" i="7"/>
  <c r="BJ73" i="7"/>
  <c r="BI73" i="7"/>
  <c r="BH73" i="7"/>
  <c r="BG73" i="7"/>
  <c r="BF73" i="7"/>
  <c r="BE73" i="7"/>
  <c r="BB73" i="7"/>
  <c r="BA73" i="7"/>
  <c r="AZ73" i="7"/>
  <c r="C73" i="7"/>
  <c r="BU72" i="7"/>
  <c r="BT72" i="7"/>
  <c r="BS72" i="7"/>
  <c r="BR72" i="7"/>
  <c r="BQ72" i="7"/>
  <c r="BP72" i="7"/>
  <c r="BN72" i="7"/>
  <c r="BM72" i="7"/>
  <c r="BL72" i="7"/>
  <c r="BK72" i="7"/>
  <c r="BJ72" i="7"/>
  <c r="BI72" i="7"/>
  <c r="BH72" i="7"/>
  <c r="BG72" i="7"/>
  <c r="BF72" i="7"/>
  <c r="BE72" i="7"/>
  <c r="BB72" i="7"/>
  <c r="BA72" i="7"/>
  <c r="AZ72" i="7"/>
  <c r="BW72" i="7" s="1"/>
  <c r="C72" i="7"/>
  <c r="BW71" i="7"/>
  <c r="BU71" i="7"/>
  <c r="BT71" i="7"/>
  <c r="BS71" i="7"/>
  <c r="BR71" i="7"/>
  <c r="BQ71" i="7"/>
  <c r="BP71" i="7"/>
  <c r="BN71" i="7"/>
  <c r="BM71" i="7"/>
  <c r="BL71" i="7"/>
  <c r="BK71" i="7"/>
  <c r="BJ71" i="7"/>
  <c r="BI71" i="7"/>
  <c r="BH71" i="7"/>
  <c r="BG71" i="7"/>
  <c r="BF71" i="7"/>
  <c r="BE71" i="7"/>
  <c r="BB71" i="7"/>
  <c r="BA71" i="7"/>
  <c r="AZ71" i="7"/>
  <c r="C71" i="7"/>
  <c r="BU70" i="7"/>
  <c r="BT70" i="7"/>
  <c r="BS70" i="7"/>
  <c r="BR70" i="7"/>
  <c r="BQ70" i="7"/>
  <c r="BP70" i="7"/>
  <c r="BN70" i="7"/>
  <c r="BM70" i="7"/>
  <c r="BL70" i="7"/>
  <c r="BK70" i="7"/>
  <c r="BJ70" i="7"/>
  <c r="BI70" i="7"/>
  <c r="BH70" i="7"/>
  <c r="BG70" i="7"/>
  <c r="BF70" i="7"/>
  <c r="BE70" i="7"/>
  <c r="BB70" i="7"/>
  <c r="BA70" i="7"/>
  <c r="AZ70" i="7"/>
  <c r="BW70" i="7" s="1"/>
  <c r="C70" i="7"/>
  <c r="BW69" i="7"/>
  <c r="BU69" i="7"/>
  <c r="BT69" i="7"/>
  <c r="BS69" i="7"/>
  <c r="BR69" i="7"/>
  <c r="BQ69" i="7"/>
  <c r="BP69" i="7"/>
  <c r="BN69" i="7"/>
  <c r="BM69" i="7"/>
  <c r="BL69" i="7"/>
  <c r="BK69" i="7"/>
  <c r="BJ69" i="7"/>
  <c r="BI69" i="7"/>
  <c r="BH69" i="7"/>
  <c r="BG69" i="7"/>
  <c r="BF69" i="7"/>
  <c r="BE69" i="7"/>
  <c r="BB69" i="7"/>
  <c r="BA69" i="7"/>
  <c r="AZ69" i="7"/>
  <c r="C69" i="7"/>
  <c r="BU68" i="7"/>
  <c r="BT68" i="7"/>
  <c r="BS68" i="7"/>
  <c r="BR68" i="7"/>
  <c r="BQ68" i="7"/>
  <c r="BP68" i="7"/>
  <c r="BN68" i="7"/>
  <c r="BM68" i="7"/>
  <c r="BL68" i="7"/>
  <c r="BK68" i="7"/>
  <c r="BJ68" i="7"/>
  <c r="BI68" i="7"/>
  <c r="BH68" i="7"/>
  <c r="BG68" i="7"/>
  <c r="BF68" i="7"/>
  <c r="BE68" i="7"/>
  <c r="BB68" i="7"/>
  <c r="BA68" i="7"/>
  <c r="AZ68" i="7"/>
  <c r="BW68" i="7" s="1"/>
  <c r="C68" i="7"/>
  <c r="BW67" i="7"/>
  <c r="BU67" i="7"/>
  <c r="BT67" i="7"/>
  <c r="BS67" i="7"/>
  <c r="BR67" i="7"/>
  <c r="BQ67" i="7"/>
  <c r="BP67" i="7"/>
  <c r="BN67" i="7"/>
  <c r="BM67" i="7"/>
  <c r="BL67" i="7"/>
  <c r="BK67" i="7"/>
  <c r="BJ67" i="7"/>
  <c r="BI67" i="7"/>
  <c r="BH67" i="7"/>
  <c r="BG67" i="7"/>
  <c r="BF67" i="7"/>
  <c r="BE67" i="7"/>
  <c r="BB67" i="7"/>
  <c r="BA67" i="7"/>
  <c r="AZ67" i="7"/>
  <c r="C67" i="7"/>
  <c r="BU66" i="7"/>
  <c r="BT66" i="7"/>
  <c r="BS66" i="7"/>
  <c r="BR66" i="7"/>
  <c r="BQ66" i="7"/>
  <c r="BP66" i="7"/>
  <c r="BN66" i="7"/>
  <c r="BM66" i="7"/>
  <c r="BL66" i="7"/>
  <c r="BK66" i="7"/>
  <c r="BJ66" i="7"/>
  <c r="BI66" i="7"/>
  <c r="BH66" i="7"/>
  <c r="BG66" i="7"/>
  <c r="BF66" i="7"/>
  <c r="BE66" i="7"/>
  <c r="BB66" i="7"/>
  <c r="BA66" i="7"/>
  <c r="AZ66" i="7"/>
  <c r="BW66" i="7" s="1"/>
  <c r="C66" i="7"/>
  <c r="BW65" i="7"/>
  <c r="BU65" i="7"/>
  <c r="BT65" i="7"/>
  <c r="BS65" i="7"/>
  <c r="BR65" i="7"/>
  <c r="BQ65" i="7"/>
  <c r="BP65" i="7"/>
  <c r="BN65" i="7"/>
  <c r="BM65" i="7"/>
  <c r="BL65" i="7"/>
  <c r="BK65" i="7"/>
  <c r="BJ65" i="7"/>
  <c r="BI65" i="7"/>
  <c r="BH65" i="7"/>
  <c r="BG65" i="7"/>
  <c r="BF65" i="7"/>
  <c r="BE65" i="7"/>
  <c r="BB65" i="7"/>
  <c r="BA65" i="7"/>
  <c r="AZ65" i="7"/>
  <c r="C65" i="7"/>
  <c r="BU64" i="7"/>
  <c r="BT64" i="7"/>
  <c r="BS64" i="7"/>
  <c r="BR64" i="7"/>
  <c r="BQ64" i="7"/>
  <c r="BP64" i="7"/>
  <c r="BN64" i="7"/>
  <c r="BM64" i="7"/>
  <c r="BL64" i="7"/>
  <c r="BK64" i="7"/>
  <c r="BJ64" i="7"/>
  <c r="BI64" i="7"/>
  <c r="BH64" i="7"/>
  <c r="BG64" i="7"/>
  <c r="BF64" i="7"/>
  <c r="BE64" i="7"/>
  <c r="BB64" i="7"/>
  <c r="BA64" i="7"/>
  <c r="AZ64" i="7"/>
  <c r="BW64" i="7" s="1"/>
  <c r="C64" i="7"/>
  <c r="BW63" i="7"/>
  <c r="BU63" i="7"/>
  <c r="BT63" i="7"/>
  <c r="BS63" i="7"/>
  <c r="BR63" i="7"/>
  <c r="BQ63" i="7"/>
  <c r="BP63" i="7"/>
  <c r="BN63" i="7"/>
  <c r="BM63" i="7"/>
  <c r="BL63" i="7"/>
  <c r="BK63" i="7"/>
  <c r="BJ63" i="7"/>
  <c r="BI63" i="7"/>
  <c r="BH63" i="7"/>
  <c r="BG63" i="7"/>
  <c r="BF63" i="7"/>
  <c r="BE63" i="7"/>
  <c r="BB63" i="7"/>
  <c r="BA63" i="7"/>
  <c r="AZ63" i="7"/>
  <c r="C63" i="7"/>
  <c r="BU62" i="7"/>
  <c r="BT62" i="7"/>
  <c r="BS62" i="7"/>
  <c r="BR62" i="7"/>
  <c r="BQ62" i="7"/>
  <c r="BP62" i="7"/>
  <c r="BN62" i="7"/>
  <c r="BM62" i="7"/>
  <c r="BL62" i="7"/>
  <c r="BK62" i="7"/>
  <c r="BJ62" i="7"/>
  <c r="BI62" i="7"/>
  <c r="BH62" i="7"/>
  <c r="BG62" i="7"/>
  <c r="BF62" i="7"/>
  <c r="BE62" i="7"/>
  <c r="BB62" i="7"/>
  <c r="BA62" i="7"/>
  <c r="AZ62" i="7"/>
  <c r="BW62" i="7" s="1"/>
  <c r="C62" i="7"/>
  <c r="BW61" i="7"/>
  <c r="BU61" i="7"/>
  <c r="BT61" i="7"/>
  <c r="BS61" i="7"/>
  <c r="BR61" i="7"/>
  <c r="BQ61" i="7"/>
  <c r="BP61" i="7"/>
  <c r="BN61" i="7"/>
  <c r="BM61" i="7"/>
  <c r="BL61" i="7"/>
  <c r="BK61" i="7"/>
  <c r="BJ61" i="7"/>
  <c r="BI61" i="7"/>
  <c r="BH61" i="7"/>
  <c r="BG61" i="7"/>
  <c r="BF61" i="7"/>
  <c r="BE61" i="7"/>
  <c r="BB61" i="7"/>
  <c r="BA61" i="7"/>
  <c r="AZ61" i="7"/>
  <c r="C61" i="7"/>
  <c r="BU60" i="7"/>
  <c r="BT60" i="7"/>
  <c r="BS60" i="7"/>
  <c r="BR60" i="7"/>
  <c r="BQ60" i="7"/>
  <c r="BP60" i="7"/>
  <c r="BN60" i="7"/>
  <c r="BM60" i="7"/>
  <c r="BL60" i="7"/>
  <c r="BK60" i="7"/>
  <c r="BJ60" i="7"/>
  <c r="BI60" i="7"/>
  <c r="BH60" i="7"/>
  <c r="BG60" i="7"/>
  <c r="BF60" i="7"/>
  <c r="BE60" i="7"/>
  <c r="BB60" i="7"/>
  <c r="BA60" i="7"/>
  <c r="AZ60" i="7"/>
  <c r="BW60" i="7" s="1"/>
  <c r="C60" i="7"/>
  <c r="BW59" i="7"/>
  <c r="BU59" i="7"/>
  <c r="BT59" i="7"/>
  <c r="BS59" i="7"/>
  <c r="BR59" i="7"/>
  <c r="BQ59" i="7"/>
  <c r="BP59" i="7"/>
  <c r="BN59" i="7"/>
  <c r="BM59" i="7"/>
  <c r="BL59" i="7"/>
  <c r="BK59" i="7"/>
  <c r="BJ59" i="7"/>
  <c r="BI59" i="7"/>
  <c r="BH59" i="7"/>
  <c r="BG59" i="7"/>
  <c r="BF59" i="7"/>
  <c r="BE59" i="7"/>
  <c r="BB59" i="7"/>
  <c r="BA59" i="7"/>
  <c r="AZ59" i="7"/>
  <c r="C59" i="7"/>
  <c r="BU58" i="7"/>
  <c r="BT58" i="7"/>
  <c r="BS58" i="7"/>
  <c r="BR58" i="7"/>
  <c r="BQ58" i="7"/>
  <c r="BP58" i="7"/>
  <c r="BN58" i="7"/>
  <c r="BM58" i="7"/>
  <c r="BL58" i="7"/>
  <c r="BK58" i="7"/>
  <c r="BJ58" i="7"/>
  <c r="BI58" i="7"/>
  <c r="BH58" i="7"/>
  <c r="BG58" i="7"/>
  <c r="BF58" i="7"/>
  <c r="BE58" i="7"/>
  <c r="BB58" i="7"/>
  <c r="BA58" i="7"/>
  <c r="AZ58" i="7"/>
  <c r="BW58" i="7" s="1"/>
  <c r="C58" i="7"/>
  <c r="BW57" i="7"/>
  <c r="BU57" i="7"/>
  <c r="BT57" i="7"/>
  <c r="BS57" i="7"/>
  <c r="BR57" i="7"/>
  <c r="BQ57" i="7"/>
  <c r="BP57" i="7"/>
  <c r="BN57" i="7"/>
  <c r="BM57" i="7"/>
  <c r="BL57" i="7"/>
  <c r="BK57" i="7"/>
  <c r="BJ57" i="7"/>
  <c r="BI57" i="7"/>
  <c r="BH57" i="7"/>
  <c r="BG57" i="7"/>
  <c r="BF57" i="7"/>
  <c r="BE57" i="7"/>
  <c r="BB57" i="7"/>
  <c r="BA57" i="7"/>
  <c r="AZ57" i="7"/>
  <c r="C57" i="7"/>
  <c r="BU56" i="7"/>
  <c r="BT56" i="7"/>
  <c r="BS56" i="7"/>
  <c r="BR56" i="7"/>
  <c r="BQ56" i="7"/>
  <c r="BP56" i="7"/>
  <c r="BN56" i="7"/>
  <c r="BM56" i="7"/>
  <c r="BL56" i="7"/>
  <c r="BK56" i="7"/>
  <c r="BJ56" i="7"/>
  <c r="BI56" i="7"/>
  <c r="BH56" i="7"/>
  <c r="BG56" i="7"/>
  <c r="BF56" i="7"/>
  <c r="BE56" i="7"/>
  <c r="BB56" i="7"/>
  <c r="BA56" i="7"/>
  <c r="AZ56" i="7"/>
  <c r="BW56" i="7" s="1"/>
  <c r="C56" i="7"/>
  <c r="BW55" i="7"/>
  <c r="BU55" i="7"/>
  <c r="BT55" i="7"/>
  <c r="BS55" i="7"/>
  <c r="BR55" i="7"/>
  <c r="BQ55" i="7"/>
  <c r="BP55" i="7"/>
  <c r="BN55" i="7"/>
  <c r="BM55" i="7"/>
  <c r="BL55" i="7"/>
  <c r="BK55" i="7"/>
  <c r="BJ55" i="7"/>
  <c r="BI55" i="7"/>
  <c r="BH55" i="7"/>
  <c r="BG55" i="7"/>
  <c r="BF55" i="7"/>
  <c r="BE55" i="7"/>
  <c r="BB55" i="7"/>
  <c r="BA55" i="7"/>
  <c r="AZ55" i="7"/>
  <c r="C55" i="7"/>
  <c r="BU54" i="7"/>
  <c r="BT54" i="7"/>
  <c r="BS54" i="7"/>
  <c r="BR54" i="7"/>
  <c r="BQ54" i="7"/>
  <c r="BP54" i="7"/>
  <c r="BN54" i="7"/>
  <c r="BM54" i="7"/>
  <c r="BL54" i="7"/>
  <c r="BK54" i="7"/>
  <c r="BJ54" i="7"/>
  <c r="BI54" i="7"/>
  <c r="BH54" i="7"/>
  <c r="BG54" i="7"/>
  <c r="BF54" i="7"/>
  <c r="BE54" i="7"/>
  <c r="BB54" i="7"/>
  <c r="BA54" i="7"/>
  <c r="AZ54" i="7"/>
  <c r="BW54" i="7" s="1"/>
  <c r="C54" i="7"/>
  <c r="BW53" i="7"/>
  <c r="BU53" i="7"/>
  <c r="BT53" i="7"/>
  <c r="BS53" i="7"/>
  <c r="BR53" i="7"/>
  <c r="BQ53" i="7"/>
  <c r="BP53" i="7"/>
  <c r="BN53" i="7"/>
  <c r="BM53" i="7"/>
  <c r="BL53" i="7"/>
  <c r="BK53" i="7"/>
  <c r="BJ53" i="7"/>
  <c r="BI53" i="7"/>
  <c r="BH53" i="7"/>
  <c r="BG53" i="7"/>
  <c r="BF53" i="7"/>
  <c r="BE53" i="7"/>
  <c r="BB53" i="7"/>
  <c r="BA53" i="7"/>
  <c r="AZ53" i="7"/>
  <c r="C53" i="7"/>
  <c r="BU52" i="7"/>
  <c r="BT52" i="7"/>
  <c r="BS52" i="7"/>
  <c r="BR52" i="7"/>
  <c r="BQ52" i="7"/>
  <c r="BP52" i="7"/>
  <c r="BN52" i="7"/>
  <c r="BM52" i="7"/>
  <c r="BL52" i="7"/>
  <c r="BK52" i="7"/>
  <c r="BJ52" i="7"/>
  <c r="BI52" i="7"/>
  <c r="BH52" i="7"/>
  <c r="BG52" i="7"/>
  <c r="BF52" i="7"/>
  <c r="BE52" i="7"/>
  <c r="BB52" i="7"/>
  <c r="BA52" i="7"/>
  <c r="AZ52" i="7"/>
  <c r="BW52" i="7" s="1"/>
  <c r="C52" i="7"/>
  <c r="BW51" i="7"/>
  <c r="BU51" i="7"/>
  <c r="BT51" i="7"/>
  <c r="BS51" i="7"/>
  <c r="BR51" i="7"/>
  <c r="BQ51" i="7"/>
  <c r="BP51" i="7"/>
  <c r="BN51" i="7"/>
  <c r="BM51" i="7"/>
  <c r="BL51" i="7"/>
  <c r="BK51" i="7"/>
  <c r="BJ51" i="7"/>
  <c r="BI51" i="7"/>
  <c r="BH51" i="7"/>
  <c r="BG51" i="7"/>
  <c r="BF51" i="7"/>
  <c r="BE51" i="7"/>
  <c r="BB51" i="7"/>
  <c r="BA51" i="7"/>
  <c r="AZ51" i="7"/>
  <c r="C51" i="7"/>
  <c r="BU50" i="7"/>
  <c r="BT50" i="7"/>
  <c r="BS50" i="7"/>
  <c r="BR50" i="7"/>
  <c r="BQ50" i="7"/>
  <c r="BP50" i="7"/>
  <c r="BN50" i="7"/>
  <c r="BM50" i="7"/>
  <c r="BL50" i="7"/>
  <c r="BK50" i="7"/>
  <c r="BJ50" i="7"/>
  <c r="BI50" i="7"/>
  <c r="BH50" i="7"/>
  <c r="BG50" i="7"/>
  <c r="BF50" i="7"/>
  <c r="BE50" i="7"/>
  <c r="BB50" i="7"/>
  <c r="BA50" i="7"/>
  <c r="AZ50" i="7"/>
  <c r="BW50" i="7" s="1"/>
  <c r="C50" i="7"/>
  <c r="BW49" i="7"/>
  <c r="BU49" i="7"/>
  <c r="BT49" i="7"/>
  <c r="BS49" i="7"/>
  <c r="BR49" i="7"/>
  <c r="BQ49" i="7"/>
  <c r="BP49" i="7"/>
  <c r="BN49" i="7"/>
  <c r="BM49" i="7"/>
  <c r="BL49" i="7"/>
  <c r="BK49" i="7"/>
  <c r="BJ49" i="7"/>
  <c r="BI49" i="7"/>
  <c r="BH49" i="7"/>
  <c r="BG49" i="7"/>
  <c r="BF49" i="7"/>
  <c r="BE49" i="7"/>
  <c r="BB49" i="7"/>
  <c r="BA49" i="7"/>
  <c r="AZ49" i="7"/>
  <c r="C49" i="7"/>
  <c r="BU48" i="7"/>
  <c r="BT48" i="7"/>
  <c r="BS48" i="7"/>
  <c r="BR48" i="7"/>
  <c r="BQ48" i="7"/>
  <c r="BP48" i="7"/>
  <c r="BN48" i="7"/>
  <c r="BM48" i="7"/>
  <c r="BL48" i="7"/>
  <c r="BK48" i="7"/>
  <c r="BJ48" i="7"/>
  <c r="BI48" i="7"/>
  <c r="BH48" i="7"/>
  <c r="BG48" i="7"/>
  <c r="BF48" i="7"/>
  <c r="BE48" i="7"/>
  <c r="BB48" i="7"/>
  <c r="BA48" i="7"/>
  <c r="AZ48" i="7"/>
  <c r="BW48" i="7" s="1"/>
  <c r="C48" i="7"/>
  <c r="BW47" i="7"/>
  <c r="BU47" i="7"/>
  <c r="BT47" i="7"/>
  <c r="BS47" i="7"/>
  <c r="BR47" i="7"/>
  <c r="BQ47" i="7"/>
  <c r="BP47" i="7"/>
  <c r="BN47" i="7"/>
  <c r="BM47" i="7"/>
  <c r="BL47" i="7"/>
  <c r="BK47" i="7"/>
  <c r="BJ47" i="7"/>
  <c r="BI47" i="7"/>
  <c r="BH47" i="7"/>
  <c r="BG47" i="7"/>
  <c r="BF47" i="7"/>
  <c r="BE47" i="7"/>
  <c r="BB47" i="7"/>
  <c r="BA47" i="7"/>
  <c r="AZ47" i="7"/>
  <c r="C47" i="7"/>
  <c r="BU46" i="7"/>
  <c r="BT46" i="7"/>
  <c r="BS46" i="7"/>
  <c r="BR46" i="7"/>
  <c r="BQ46" i="7"/>
  <c r="BP46" i="7"/>
  <c r="BN46" i="7"/>
  <c r="BM46" i="7"/>
  <c r="BL46" i="7"/>
  <c r="BK46" i="7"/>
  <c r="BJ46" i="7"/>
  <c r="BI46" i="7"/>
  <c r="BH46" i="7"/>
  <c r="BG46" i="7"/>
  <c r="BF46" i="7"/>
  <c r="BE46" i="7"/>
  <c r="BB46" i="7"/>
  <c r="BA46" i="7"/>
  <c r="AZ46" i="7"/>
  <c r="BW46" i="7" s="1"/>
  <c r="C46" i="7"/>
  <c r="BW45" i="7"/>
  <c r="BU45" i="7"/>
  <c r="BT45" i="7"/>
  <c r="BS45" i="7"/>
  <c r="BR45" i="7"/>
  <c r="BQ45" i="7"/>
  <c r="BP45" i="7"/>
  <c r="BN45" i="7"/>
  <c r="BM45" i="7"/>
  <c r="BL45" i="7"/>
  <c r="BK45" i="7"/>
  <c r="BJ45" i="7"/>
  <c r="BI45" i="7"/>
  <c r="BH45" i="7"/>
  <c r="BG45" i="7"/>
  <c r="BF45" i="7"/>
  <c r="BE45" i="7"/>
  <c r="BB45" i="7"/>
  <c r="BA45" i="7"/>
  <c r="AZ45" i="7"/>
  <c r="C45" i="7"/>
  <c r="BU44" i="7"/>
  <c r="BT44" i="7"/>
  <c r="BS44" i="7"/>
  <c r="BR44" i="7"/>
  <c r="BQ44" i="7"/>
  <c r="BP44" i="7"/>
  <c r="BN44" i="7"/>
  <c r="BM44" i="7"/>
  <c r="BL44" i="7"/>
  <c r="BK44" i="7"/>
  <c r="BJ44" i="7"/>
  <c r="BI44" i="7"/>
  <c r="BH44" i="7"/>
  <c r="BG44" i="7"/>
  <c r="BF44" i="7"/>
  <c r="BE44" i="7"/>
  <c r="BB44" i="7"/>
  <c r="BA44" i="7"/>
  <c r="AZ44" i="7"/>
  <c r="BW44" i="7" s="1"/>
  <c r="C44" i="7"/>
  <c r="BW43" i="7"/>
  <c r="BU43" i="7"/>
  <c r="BT43" i="7"/>
  <c r="BS43" i="7"/>
  <c r="BR43" i="7"/>
  <c r="BQ43" i="7"/>
  <c r="BP43" i="7"/>
  <c r="BN43" i="7"/>
  <c r="BM43" i="7"/>
  <c r="BL43" i="7"/>
  <c r="BK43" i="7"/>
  <c r="BJ43" i="7"/>
  <c r="BI43" i="7"/>
  <c r="BH43" i="7"/>
  <c r="BG43" i="7"/>
  <c r="BF43" i="7"/>
  <c r="BE43" i="7"/>
  <c r="BB43" i="7"/>
  <c r="BA43" i="7"/>
  <c r="AZ43" i="7"/>
  <c r="C43" i="7"/>
  <c r="BU42" i="7"/>
  <c r="BT42" i="7"/>
  <c r="BS42" i="7"/>
  <c r="BR42" i="7"/>
  <c r="BQ42" i="7"/>
  <c r="BP42" i="7"/>
  <c r="BN42" i="7"/>
  <c r="BM42" i="7"/>
  <c r="BL42" i="7"/>
  <c r="BK42" i="7"/>
  <c r="BJ42" i="7"/>
  <c r="BI42" i="7"/>
  <c r="BH42" i="7"/>
  <c r="BG42" i="7"/>
  <c r="BF42" i="7"/>
  <c r="BE42" i="7"/>
  <c r="BB42" i="7"/>
  <c r="BA42" i="7"/>
  <c r="AZ42" i="7"/>
  <c r="BW42" i="7" s="1"/>
  <c r="C42" i="7"/>
  <c r="BW41" i="7"/>
  <c r="BU41" i="7"/>
  <c r="BT41" i="7"/>
  <c r="BS41" i="7"/>
  <c r="BR41" i="7"/>
  <c r="BQ41" i="7"/>
  <c r="BP41" i="7"/>
  <c r="BN41" i="7"/>
  <c r="BM41" i="7"/>
  <c r="BL41" i="7"/>
  <c r="BK41" i="7"/>
  <c r="BJ41" i="7"/>
  <c r="BI41" i="7"/>
  <c r="BH41" i="7"/>
  <c r="BG41" i="7"/>
  <c r="BF41" i="7"/>
  <c r="BE41" i="7"/>
  <c r="BB41" i="7"/>
  <c r="BA41" i="7"/>
  <c r="AZ41" i="7"/>
  <c r="C41" i="7"/>
  <c r="BU40" i="7"/>
  <c r="BT40" i="7"/>
  <c r="BS40" i="7"/>
  <c r="BR40" i="7"/>
  <c r="BQ40" i="7"/>
  <c r="BP40" i="7"/>
  <c r="BN40" i="7"/>
  <c r="BM40" i="7"/>
  <c r="BL40" i="7"/>
  <c r="BK40" i="7"/>
  <c r="BJ40" i="7"/>
  <c r="BI40" i="7"/>
  <c r="BH40" i="7"/>
  <c r="BG40" i="7"/>
  <c r="BF40" i="7"/>
  <c r="BE40" i="7"/>
  <c r="BB40" i="7"/>
  <c r="BA40" i="7"/>
  <c r="AZ40" i="7"/>
  <c r="BW40" i="7" s="1"/>
  <c r="C40" i="7"/>
  <c r="BW39" i="7"/>
  <c r="BU39" i="7"/>
  <c r="BT39" i="7"/>
  <c r="BS39" i="7"/>
  <c r="BR39" i="7"/>
  <c r="BQ39" i="7"/>
  <c r="BP39" i="7"/>
  <c r="BN39" i="7"/>
  <c r="BM39" i="7"/>
  <c r="BL39" i="7"/>
  <c r="BK39" i="7"/>
  <c r="BJ39" i="7"/>
  <c r="BI39" i="7"/>
  <c r="BH39" i="7"/>
  <c r="BG39" i="7"/>
  <c r="BF39" i="7"/>
  <c r="BE39" i="7"/>
  <c r="BB39" i="7"/>
  <c r="BA39" i="7"/>
  <c r="AZ39" i="7"/>
  <c r="C39" i="7"/>
  <c r="BU38" i="7"/>
  <c r="BT38" i="7"/>
  <c r="BS38" i="7"/>
  <c r="BR38" i="7"/>
  <c r="BQ38" i="7"/>
  <c r="BP38" i="7"/>
  <c r="BN38" i="7"/>
  <c r="BM38" i="7"/>
  <c r="BL38" i="7"/>
  <c r="BK38" i="7"/>
  <c r="BJ38" i="7"/>
  <c r="BI38" i="7"/>
  <c r="BH38" i="7"/>
  <c r="BG38" i="7"/>
  <c r="BF38" i="7"/>
  <c r="BE38" i="7"/>
  <c r="BB38" i="7"/>
  <c r="BA38" i="7"/>
  <c r="AZ38" i="7"/>
  <c r="BW38" i="7" s="1"/>
  <c r="C38" i="7"/>
  <c r="BW37" i="7"/>
  <c r="BU37" i="7"/>
  <c r="BT37" i="7"/>
  <c r="BS37" i="7"/>
  <c r="BR37" i="7"/>
  <c r="BQ37" i="7"/>
  <c r="BP37" i="7"/>
  <c r="BN37" i="7"/>
  <c r="BM37" i="7"/>
  <c r="BL37" i="7"/>
  <c r="BK37" i="7"/>
  <c r="BJ37" i="7"/>
  <c r="BI37" i="7"/>
  <c r="BH37" i="7"/>
  <c r="BG37" i="7"/>
  <c r="BF37" i="7"/>
  <c r="BE37" i="7"/>
  <c r="BB37" i="7"/>
  <c r="BA37" i="7"/>
  <c r="AZ37" i="7"/>
  <c r="C37" i="7"/>
  <c r="BU36" i="7"/>
  <c r="BT36" i="7"/>
  <c r="BS36" i="7"/>
  <c r="BR36" i="7"/>
  <c r="BQ36" i="7"/>
  <c r="BP36" i="7"/>
  <c r="BN36" i="7"/>
  <c r="BM36" i="7"/>
  <c r="BL36" i="7"/>
  <c r="BK36" i="7"/>
  <c r="BJ36" i="7"/>
  <c r="BI36" i="7"/>
  <c r="BH36" i="7"/>
  <c r="BG36" i="7"/>
  <c r="BF36" i="7"/>
  <c r="BE36" i="7"/>
  <c r="BB36" i="7"/>
  <c r="BA36" i="7"/>
  <c r="AZ36" i="7"/>
  <c r="BW36" i="7" s="1"/>
  <c r="C36" i="7"/>
  <c r="BW35" i="7"/>
  <c r="BU35" i="7"/>
  <c r="BT35" i="7"/>
  <c r="BS35" i="7"/>
  <c r="BR35" i="7"/>
  <c r="BQ35" i="7"/>
  <c r="BP35" i="7"/>
  <c r="BN35" i="7"/>
  <c r="BM35" i="7"/>
  <c r="BL35" i="7"/>
  <c r="BK35" i="7"/>
  <c r="BJ35" i="7"/>
  <c r="BI35" i="7"/>
  <c r="BH35" i="7"/>
  <c r="BG35" i="7"/>
  <c r="BF35" i="7"/>
  <c r="BE35" i="7"/>
  <c r="BB35" i="7"/>
  <c r="BA35" i="7"/>
  <c r="AZ35" i="7"/>
  <c r="C35" i="7"/>
  <c r="BU34" i="7"/>
  <c r="BT34" i="7"/>
  <c r="BS34" i="7"/>
  <c r="BR34" i="7"/>
  <c r="BQ34" i="7"/>
  <c r="BP34" i="7"/>
  <c r="BN34" i="7"/>
  <c r="BM34" i="7"/>
  <c r="BL34" i="7"/>
  <c r="BK34" i="7"/>
  <c r="BJ34" i="7"/>
  <c r="BI34" i="7"/>
  <c r="BH34" i="7"/>
  <c r="BG34" i="7"/>
  <c r="BF34" i="7"/>
  <c r="BE34" i="7"/>
  <c r="BB34" i="7"/>
  <c r="BA34" i="7"/>
  <c r="AZ34" i="7"/>
  <c r="BW34" i="7" s="1"/>
  <c r="C34" i="7"/>
  <c r="BW33" i="7"/>
  <c r="BU33" i="7"/>
  <c r="BT33" i="7"/>
  <c r="BS33" i="7"/>
  <c r="BR33" i="7"/>
  <c r="BQ33" i="7"/>
  <c r="BP33" i="7"/>
  <c r="BN33" i="7"/>
  <c r="BM33" i="7"/>
  <c r="BL33" i="7"/>
  <c r="BK33" i="7"/>
  <c r="BJ33" i="7"/>
  <c r="BI33" i="7"/>
  <c r="BH33" i="7"/>
  <c r="BG33" i="7"/>
  <c r="BF33" i="7"/>
  <c r="BE33" i="7"/>
  <c r="BB33" i="7"/>
  <c r="BA33" i="7"/>
  <c r="AZ33" i="7"/>
  <c r="C33" i="7"/>
  <c r="BU32" i="7"/>
  <c r="BT32" i="7"/>
  <c r="BS32" i="7"/>
  <c r="BR32" i="7"/>
  <c r="BQ32" i="7"/>
  <c r="BP32" i="7"/>
  <c r="BN32" i="7"/>
  <c r="BM32" i="7"/>
  <c r="BL32" i="7"/>
  <c r="BK32" i="7"/>
  <c r="BJ32" i="7"/>
  <c r="BI32" i="7"/>
  <c r="BH32" i="7"/>
  <c r="BG32" i="7"/>
  <c r="BF32" i="7"/>
  <c r="BE32" i="7"/>
  <c r="BB32" i="7"/>
  <c r="BA32" i="7"/>
  <c r="AZ32" i="7"/>
  <c r="BW32" i="7" s="1"/>
  <c r="C32" i="7"/>
  <c r="BW31" i="7"/>
  <c r="BU31" i="7"/>
  <c r="BT31" i="7"/>
  <c r="BS31" i="7"/>
  <c r="BR31" i="7"/>
  <c r="BQ31" i="7"/>
  <c r="BP31" i="7"/>
  <c r="BN31" i="7"/>
  <c r="BM31" i="7"/>
  <c r="BL31" i="7"/>
  <c r="BK31" i="7"/>
  <c r="BJ31" i="7"/>
  <c r="BI31" i="7"/>
  <c r="BH31" i="7"/>
  <c r="BG31" i="7"/>
  <c r="BF31" i="7"/>
  <c r="BE31" i="7"/>
  <c r="BB31" i="7"/>
  <c r="BA31" i="7"/>
  <c r="AZ31" i="7"/>
  <c r="C31" i="7"/>
  <c r="BU30" i="7"/>
  <c r="BT30" i="7"/>
  <c r="BS30" i="7"/>
  <c r="BR30" i="7"/>
  <c r="BQ30" i="7"/>
  <c r="BP30" i="7"/>
  <c r="BN30" i="7"/>
  <c r="BM30" i="7"/>
  <c r="BL30" i="7"/>
  <c r="BK30" i="7"/>
  <c r="BJ30" i="7"/>
  <c r="BI30" i="7"/>
  <c r="BH30" i="7"/>
  <c r="BG30" i="7"/>
  <c r="BF30" i="7"/>
  <c r="BE30" i="7"/>
  <c r="BB30" i="7"/>
  <c r="BA30" i="7"/>
  <c r="AZ30" i="7"/>
  <c r="BW30" i="7" s="1"/>
  <c r="C30" i="7"/>
  <c r="BW29" i="7"/>
  <c r="BU29" i="7"/>
  <c r="BT29" i="7"/>
  <c r="BS29" i="7"/>
  <c r="BR29" i="7"/>
  <c r="BQ29" i="7"/>
  <c r="BP29" i="7"/>
  <c r="BN29" i="7"/>
  <c r="BM29" i="7"/>
  <c r="BL29" i="7"/>
  <c r="BK29" i="7"/>
  <c r="BJ29" i="7"/>
  <c r="BI29" i="7"/>
  <c r="BH29" i="7"/>
  <c r="BG29" i="7"/>
  <c r="BF29" i="7"/>
  <c r="BE29" i="7"/>
  <c r="BB29" i="7"/>
  <c r="BA29" i="7"/>
  <c r="AZ29" i="7"/>
  <c r="C29" i="7"/>
  <c r="BU28" i="7"/>
  <c r="BT28" i="7"/>
  <c r="BS28" i="7"/>
  <c r="BR28" i="7"/>
  <c r="BQ28" i="7"/>
  <c r="BP28" i="7"/>
  <c r="BN28" i="7"/>
  <c r="BM28" i="7"/>
  <c r="BL28" i="7"/>
  <c r="BK28" i="7"/>
  <c r="BJ28" i="7"/>
  <c r="BI28" i="7"/>
  <c r="BH28" i="7"/>
  <c r="BG28" i="7"/>
  <c r="BF28" i="7"/>
  <c r="BE28" i="7"/>
  <c r="BB28" i="7"/>
  <c r="BA28" i="7"/>
  <c r="AZ28" i="7"/>
  <c r="BW28" i="7" s="1"/>
  <c r="C28" i="7"/>
  <c r="BW27" i="7"/>
  <c r="BU27" i="7"/>
  <c r="BT27" i="7"/>
  <c r="BS27" i="7"/>
  <c r="BR27" i="7"/>
  <c r="BQ27" i="7"/>
  <c r="BP27" i="7"/>
  <c r="BN27" i="7"/>
  <c r="BM27" i="7"/>
  <c r="BL27" i="7"/>
  <c r="BK27" i="7"/>
  <c r="BJ27" i="7"/>
  <c r="BI27" i="7"/>
  <c r="BH27" i="7"/>
  <c r="BG27" i="7"/>
  <c r="BF27" i="7"/>
  <c r="BE27" i="7"/>
  <c r="BB27" i="7"/>
  <c r="BA27" i="7"/>
  <c r="AZ27" i="7"/>
  <c r="C27" i="7"/>
  <c r="BU26" i="7"/>
  <c r="BT26" i="7"/>
  <c r="BS26" i="7"/>
  <c r="BR26" i="7"/>
  <c r="BQ26" i="7"/>
  <c r="BP26" i="7"/>
  <c r="BN26" i="7"/>
  <c r="BM26" i="7"/>
  <c r="BL26" i="7"/>
  <c r="BK26" i="7"/>
  <c r="BJ26" i="7"/>
  <c r="BI26" i="7"/>
  <c r="BH26" i="7"/>
  <c r="BG26" i="7"/>
  <c r="BF26" i="7"/>
  <c r="BE26" i="7"/>
  <c r="BB26" i="7"/>
  <c r="BA26" i="7"/>
  <c r="AZ26" i="7"/>
  <c r="BW26" i="7" s="1"/>
  <c r="C26" i="7"/>
  <c r="BW25" i="7"/>
  <c r="BU25" i="7"/>
  <c r="BT25" i="7"/>
  <c r="BS25" i="7"/>
  <c r="BR25" i="7"/>
  <c r="BQ25" i="7"/>
  <c r="BP25" i="7"/>
  <c r="BN25" i="7"/>
  <c r="BM25" i="7"/>
  <c r="BL25" i="7"/>
  <c r="BK25" i="7"/>
  <c r="BJ25" i="7"/>
  <c r="BI25" i="7"/>
  <c r="BH25" i="7"/>
  <c r="BG25" i="7"/>
  <c r="BF25" i="7"/>
  <c r="BE25" i="7"/>
  <c r="BB25" i="7"/>
  <c r="BA25" i="7"/>
  <c r="AZ25" i="7"/>
  <c r="C25" i="7"/>
  <c r="BU24" i="7"/>
  <c r="BT24" i="7"/>
  <c r="BS24" i="7"/>
  <c r="BR24" i="7"/>
  <c r="BQ24" i="7"/>
  <c r="BP24" i="7"/>
  <c r="BN24" i="7"/>
  <c r="BM24" i="7"/>
  <c r="BL24" i="7"/>
  <c r="BK24" i="7"/>
  <c r="BJ24" i="7"/>
  <c r="BI24" i="7"/>
  <c r="BH24" i="7"/>
  <c r="BG24" i="7"/>
  <c r="BF24" i="7"/>
  <c r="BE24" i="7"/>
  <c r="BB24" i="7"/>
  <c r="BA24" i="7"/>
  <c r="AZ24" i="7"/>
  <c r="BW24" i="7" s="1"/>
  <c r="C24" i="7"/>
  <c r="BW23" i="7"/>
  <c r="BU23" i="7"/>
  <c r="BT23" i="7"/>
  <c r="BS23" i="7"/>
  <c r="BR23" i="7"/>
  <c r="BQ23" i="7"/>
  <c r="BP23" i="7"/>
  <c r="BN23" i="7"/>
  <c r="BM23" i="7"/>
  <c r="BL23" i="7"/>
  <c r="BK23" i="7"/>
  <c r="BJ23" i="7"/>
  <c r="BI23" i="7"/>
  <c r="BH23" i="7"/>
  <c r="BG23" i="7"/>
  <c r="BF23" i="7"/>
  <c r="BE23" i="7"/>
  <c r="BB23" i="7"/>
  <c r="BA23" i="7"/>
  <c r="AZ23" i="7"/>
  <c r="C23" i="7"/>
  <c r="BU22" i="7"/>
  <c r="BT22" i="7"/>
  <c r="BS22" i="7"/>
  <c r="BR22" i="7"/>
  <c r="BQ22" i="7"/>
  <c r="BP22" i="7"/>
  <c r="BN22" i="7"/>
  <c r="BM22" i="7"/>
  <c r="BL22" i="7"/>
  <c r="BK22" i="7"/>
  <c r="BJ22" i="7"/>
  <c r="BI22" i="7"/>
  <c r="BH22" i="7"/>
  <c r="BG22" i="7"/>
  <c r="BF22" i="7"/>
  <c r="BE22" i="7"/>
  <c r="BB22" i="7"/>
  <c r="BA22" i="7"/>
  <c r="AZ22" i="7"/>
  <c r="BW22" i="7" s="1"/>
  <c r="C22" i="7"/>
  <c r="BW21" i="7"/>
  <c r="BU21" i="7"/>
  <c r="BT21" i="7"/>
  <c r="BS21" i="7"/>
  <c r="BR21" i="7"/>
  <c r="BQ21" i="7"/>
  <c r="BP21" i="7"/>
  <c r="BN21" i="7"/>
  <c r="BM21" i="7"/>
  <c r="BL21" i="7"/>
  <c r="BK21" i="7"/>
  <c r="BJ21" i="7"/>
  <c r="BI21" i="7"/>
  <c r="BH21" i="7"/>
  <c r="BG21" i="7"/>
  <c r="BF21" i="7"/>
  <c r="BE21" i="7"/>
  <c r="BB21" i="7"/>
  <c r="BA21" i="7"/>
  <c r="AZ21" i="7"/>
  <c r="C21" i="7"/>
  <c r="BU20" i="7"/>
  <c r="BT20" i="7"/>
  <c r="BS20" i="7"/>
  <c r="BR20" i="7"/>
  <c r="BQ20" i="7"/>
  <c r="BP20" i="7"/>
  <c r="BN20" i="7"/>
  <c r="BM20" i="7"/>
  <c r="BL20" i="7"/>
  <c r="BK20" i="7"/>
  <c r="BJ20" i="7"/>
  <c r="BI20" i="7"/>
  <c r="BH20" i="7"/>
  <c r="BG20" i="7"/>
  <c r="BF20" i="7"/>
  <c r="BE20" i="7"/>
  <c r="BB20" i="7"/>
  <c r="BA20" i="7"/>
  <c r="AZ20" i="7"/>
  <c r="BW20" i="7" s="1"/>
  <c r="C20" i="7"/>
  <c r="BW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H19" i="7"/>
  <c r="BG19" i="7"/>
  <c r="BF19" i="7"/>
  <c r="BE19" i="7"/>
  <c r="BB19" i="7"/>
  <c r="BA19" i="7"/>
  <c r="AZ19" i="7"/>
  <c r="C19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H18" i="7"/>
  <c r="BG18" i="7"/>
  <c r="BF18" i="7"/>
  <c r="BE18" i="7"/>
  <c r="BB18" i="7"/>
  <c r="BA18" i="7"/>
  <c r="AZ18" i="7"/>
  <c r="BW18" i="7" s="1"/>
  <c r="C18" i="7"/>
  <c r="BW17" i="7"/>
  <c r="BU17" i="7"/>
  <c r="BT17" i="7"/>
  <c r="BS17" i="7"/>
  <c r="BR17" i="7"/>
  <c r="BQ17" i="7"/>
  <c r="BP17" i="7"/>
  <c r="BN17" i="7"/>
  <c r="BM17" i="7"/>
  <c r="BL17" i="7"/>
  <c r="BK17" i="7"/>
  <c r="BJ17" i="7"/>
  <c r="BI17" i="7"/>
  <c r="BH17" i="7"/>
  <c r="BG17" i="7"/>
  <c r="BF17" i="7"/>
  <c r="BE17" i="7"/>
  <c r="BB17" i="7"/>
  <c r="BA17" i="7"/>
  <c r="AZ17" i="7"/>
  <c r="C17" i="7"/>
  <c r="BU16" i="7"/>
  <c r="BT16" i="7"/>
  <c r="BS16" i="7"/>
  <c r="BR16" i="7"/>
  <c r="BQ16" i="7"/>
  <c r="BP16" i="7"/>
  <c r="BN16" i="7"/>
  <c r="BM16" i="7"/>
  <c r="BL16" i="7"/>
  <c r="BK16" i="7"/>
  <c r="BJ16" i="7"/>
  <c r="BI16" i="7"/>
  <c r="BH16" i="7"/>
  <c r="BG16" i="7"/>
  <c r="BF16" i="7"/>
  <c r="BE16" i="7"/>
  <c r="BB16" i="7"/>
  <c r="BA16" i="7"/>
  <c r="AZ16" i="7"/>
  <c r="BW16" i="7" s="1"/>
  <c r="C16" i="7"/>
  <c r="BW15" i="7"/>
  <c r="BU15" i="7"/>
  <c r="BT15" i="7"/>
  <c r="BS15" i="7"/>
  <c r="BR15" i="7"/>
  <c r="BQ15" i="7"/>
  <c r="BP15" i="7"/>
  <c r="BN15" i="7"/>
  <c r="BM15" i="7"/>
  <c r="BL15" i="7"/>
  <c r="BK15" i="7"/>
  <c r="BJ15" i="7"/>
  <c r="BI15" i="7"/>
  <c r="BH15" i="7"/>
  <c r="BG15" i="7"/>
  <c r="BF15" i="7"/>
  <c r="BE15" i="7"/>
  <c r="BB15" i="7"/>
  <c r="BA15" i="7"/>
  <c r="AZ15" i="7"/>
  <c r="C15" i="7"/>
  <c r="BU14" i="7"/>
  <c r="BT14" i="7"/>
  <c r="BS14" i="7"/>
  <c r="BR14" i="7"/>
  <c r="BQ14" i="7"/>
  <c r="BP14" i="7"/>
  <c r="BN14" i="7"/>
  <c r="BM14" i="7"/>
  <c r="BL14" i="7"/>
  <c r="BK14" i="7"/>
  <c r="BJ14" i="7"/>
  <c r="BI14" i="7"/>
  <c r="BH14" i="7"/>
  <c r="BG14" i="7"/>
  <c r="BF14" i="7"/>
  <c r="BE14" i="7"/>
  <c r="BB14" i="7"/>
  <c r="BA14" i="7"/>
  <c r="AZ14" i="7"/>
  <c r="BW14" i="7" s="1"/>
  <c r="C14" i="7"/>
  <c r="BW13" i="7"/>
  <c r="BU13" i="7"/>
  <c r="BT13" i="7"/>
  <c r="BS13" i="7"/>
  <c r="BR13" i="7"/>
  <c r="BQ13" i="7"/>
  <c r="BP13" i="7"/>
  <c r="BN13" i="7"/>
  <c r="BM13" i="7"/>
  <c r="BL13" i="7"/>
  <c r="BK13" i="7"/>
  <c r="BJ13" i="7"/>
  <c r="BI13" i="7"/>
  <c r="BH13" i="7"/>
  <c r="BG13" i="7"/>
  <c r="BF13" i="7"/>
  <c r="BE13" i="7"/>
  <c r="BB13" i="7"/>
  <c r="BA13" i="7"/>
  <c r="AZ13" i="7"/>
  <c r="C13" i="7"/>
  <c r="BU12" i="7"/>
  <c r="BT12" i="7"/>
  <c r="BS12" i="7"/>
  <c r="BR12" i="7"/>
  <c r="BQ12" i="7"/>
  <c r="BP12" i="7"/>
  <c r="BN12" i="7"/>
  <c r="BM12" i="7"/>
  <c r="BL12" i="7"/>
  <c r="BK12" i="7"/>
  <c r="BJ12" i="7"/>
  <c r="BI12" i="7"/>
  <c r="BH12" i="7"/>
  <c r="BG12" i="7"/>
  <c r="BF12" i="7"/>
  <c r="BE12" i="7"/>
  <c r="BB12" i="7"/>
  <c r="BA12" i="7"/>
  <c r="AZ12" i="7"/>
  <c r="BW12" i="7" s="1"/>
  <c r="C12" i="7"/>
  <c r="BW11" i="7"/>
  <c r="BU11" i="7"/>
  <c r="BT11" i="7"/>
  <c r="BS11" i="7"/>
  <c r="BR11" i="7"/>
  <c r="BQ11" i="7"/>
  <c r="BP11" i="7"/>
  <c r="BN11" i="7"/>
  <c r="BM11" i="7"/>
  <c r="BL11" i="7"/>
  <c r="BK11" i="7"/>
  <c r="BJ11" i="7"/>
  <c r="BI11" i="7"/>
  <c r="BH11" i="7"/>
  <c r="BG11" i="7"/>
  <c r="BF11" i="7"/>
  <c r="BE11" i="7"/>
  <c r="BB11" i="7"/>
  <c r="BA11" i="7"/>
  <c r="AZ11" i="7"/>
  <c r="C11" i="7"/>
  <c r="BU10" i="7"/>
  <c r="BT10" i="7"/>
  <c r="BS10" i="7"/>
  <c r="BR10" i="7"/>
  <c r="BQ10" i="7"/>
  <c r="BP10" i="7"/>
  <c r="BN10" i="7"/>
  <c r="BM10" i="7"/>
  <c r="BL10" i="7"/>
  <c r="BK10" i="7"/>
  <c r="BJ10" i="7"/>
  <c r="BI10" i="7"/>
  <c r="BH10" i="7"/>
  <c r="BG10" i="7"/>
  <c r="BF10" i="7"/>
  <c r="BE10" i="7"/>
  <c r="BB10" i="7"/>
  <c r="BA10" i="7"/>
  <c r="AZ10" i="7"/>
  <c r="BW10" i="7" s="1"/>
  <c r="C10" i="7"/>
  <c r="BW9" i="7"/>
  <c r="BU9" i="7"/>
  <c r="BT9" i="7"/>
  <c r="BS9" i="7"/>
  <c r="BR9" i="7"/>
  <c r="BQ9" i="7"/>
  <c r="BP9" i="7"/>
  <c r="BN9" i="7"/>
  <c r="BM9" i="7"/>
  <c r="BL9" i="7"/>
  <c r="BK9" i="7"/>
  <c r="BJ9" i="7"/>
  <c r="BI9" i="7"/>
  <c r="BH9" i="7"/>
  <c r="BG9" i="7"/>
  <c r="BF9" i="7"/>
  <c r="BE9" i="7"/>
  <c r="BB9" i="7"/>
  <c r="BA9" i="7"/>
  <c r="AZ9" i="7"/>
  <c r="C9" i="7"/>
  <c r="BU8" i="7"/>
  <c r="BT8" i="7"/>
  <c r="BS8" i="7"/>
  <c r="BR8" i="7"/>
  <c r="BQ8" i="7"/>
  <c r="BP8" i="7"/>
  <c r="BN8" i="7"/>
  <c r="BM8" i="7"/>
  <c r="BL8" i="7"/>
  <c r="BK8" i="7"/>
  <c r="BJ8" i="7"/>
  <c r="BI8" i="7"/>
  <c r="BH8" i="7"/>
  <c r="BG8" i="7"/>
  <c r="BF8" i="7"/>
  <c r="BE8" i="7"/>
  <c r="BB8" i="7"/>
  <c r="BA8" i="7"/>
  <c r="AZ8" i="7"/>
  <c r="BW8" i="7" s="1"/>
  <c r="C8" i="7"/>
  <c r="BW7" i="7"/>
  <c r="BU7" i="7"/>
  <c r="BT7" i="7"/>
  <c r="BS7" i="7"/>
  <c r="BR7" i="7"/>
  <c r="BQ7" i="7"/>
  <c r="BP7" i="7"/>
  <c r="BN7" i="7"/>
  <c r="BM7" i="7"/>
  <c r="BL7" i="7"/>
  <c r="BK7" i="7"/>
  <c r="BJ7" i="7"/>
  <c r="BI7" i="7"/>
  <c r="BH7" i="7"/>
  <c r="BG7" i="7"/>
  <c r="BF7" i="7"/>
  <c r="BE7" i="7"/>
  <c r="BB7" i="7"/>
  <c r="BA7" i="7"/>
  <c r="AZ7" i="7"/>
  <c r="C7" i="7"/>
  <c r="BU6" i="7"/>
  <c r="BT6" i="7"/>
  <c r="BS6" i="7"/>
  <c r="BR6" i="7"/>
  <c r="BQ6" i="7"/>
  <c r="BP6" i="7"/>
  <c r="BN6" i="7"/>
  <c r="BM6" i="7"/>
  <c r="BL6" i="7"/>
  <c r="BK6" i="7"/>
  <c r="BJ6" i="7"/>
  <c r="BI6" i="7"/>
  <c r="BH6" i="7"/>
  <c r="BG6" i="7"/>
  <c r="BF6" i="7"/>
  <c r="BE6" i="7"/>
  <c r="BB6" i="7"/>
  <c r="BA6" i="7"/>
  <c r="AZ6" i="7"/>
  <c r="BW6" i="7" s="1"/>
  <c r="C6" i="7"/>
  <c r="BW5" i="7"/>
  <c r="BU5" i="7"/>
  <c r="BT5" i="7"/>
  <c r="BS5" i="7"/>
  <c r="BR5" i="7"/>
  <c r="BQ5" i="7"/>
  <c r="BP5" i="7"/>
  <c r="BN5" i="7"/>
  <c r="BM5" i="7"/>
  <c r="BL5" i="7"/>
  <c r="BK5" i="7"/>
  <c r="BJ5" i="7"/>
  <c r="BI5" i="7"/>
  <c r="BH5" i="7"/>
  <c r="BG5" i="7"/>
  <c r="BF5" i="7"/>
  <c r="BE5" i="7"/>
  <c r="BB5" i="7"/>
  <c r="BA5" i="7"/>
  <c r="AZ5" i="7"/>
  <c r="C5" i="7"/>
  <c r="BU4" i="7"/>
  <c r="BT4" i="7"/>
  <c r="BS4" i="7"/>
  <c r="BR4" i="7"/>
  <c r="BQ4" i="7"/>
  <c r="BP4" i="7"/>
  <c r="BN4" i="7"/>
  <c r="BM4" i="7"/>
  <c r="BL4" i="7"/>
  <c r="BK4" i="7"/>
  <c r="BJ4" i="7"/>
  <c r="BI4" i="7"/>
  <c r="BH4" i="7"/>
  <c r="BG4" i="7"/>
  <c r="BF4" i="7"/>
  <c r="BE4" i="7"/>
  <c r="BB4" i="7"/>
  <c r="BA4" i="7"/>
  <c r="AZ4" i="7"/>
  <c r="BW4" i="7" s="1"/>
  <c r="C4" i="7"/>
  <c r="BW3" i="7"/>
  <c r="BU3" i="7"/>
  <c r="BT3" i="7"/>
  <c r="BS3" i="7"/>
  <c r="BR3" i="7"/>
  <c r="BQ3" i="7"/>
  <c r="BP3" i="7"/>
  <c r="BN3" i="7"/>
  <c r="BM3" i="7"/>
  <c r="BL3" i="7"/>
  <c r="BK3" i="7"/>
  <c r="BJ3" i="7"/>
  <c r="BI3" i="7"/>
  <c r="BH3" i="7"/>
  <c r="BG3" i="7"/>
  <c r="BF3" i="7"/>
  <c r="BE3" i="7"/>
  <c r="BB3" i="7"/>
  <c r="BA3" i="7"/>
  <c r="AZ3" i="7"/>
  <c r="C3" i="7"/>
  <c r="BU2" i="7"/>
  <c r="BT2" i="7"/>
  <c r="BS2" i="7"/>
  <c r="BR2" i="7"/>
  <c r="BQ2" i="7"/>
  <c r="BP2" i="7"/>
  <c r="BN2" i="7"/>
  <c r="BM2" i="7"/>
  <c r="BL2" i="7"/>
  <c r="BK2" i="7"/>
  <c r="BJ2" i="7"/>
  <c r="BI2" i="7"/>
  <c r="BH2" i="7"/>
  <c r="BG2" i="7"/>
  <c r="BF2" i="7"/>
  <c r="BE2" i="7"/>
  <c r="BB2" i="7"/>
  <c r="BA2" i="7"/>
  <c r="AZ2" i="7"/>
  <c r="BW2" i="7" s="1"/>
  <c r="C2" i="7"/>
  <c r="BU209" i="6" l="1"/>
  <c r="BT209" i="6"/>
  <c r="BS209" i="6"/>
  <c r="BR209" i="6"/>
  <c r="BQ209" i="6"/>
  <c r="BP209" i="6"/>
  <c r="BN209" i="6"/>
  <c r="BM209" i="6"/>
  <c r="BL209" i="6"/>
  <c r="BK209" i="6"/>
  <c r="BJ209" i="6"/>
  <c r="BI209" i="6"/>
  <c r="BH209" i="6"/>
  <c r="BG209" i="6"/>
  <c r="BF209" i="6"/>
  <c r="BE209" i="6"/>
  <c r="BB209" i="6"/>
  <c r="BA209" i="6"/>
  <c r="AZ209" i="6"/>
  <c r="BW209" i="6" s="1"/>
  <c r="C209" i="6"/>
  <c r="BU208" i="6"/>
  <c r="BT208" i="6"/>
  <c r="BS208" i="6"/>
  <c r="BR208" i="6"/>
  <c r="BQ208" i="6"/>
  <c r="BP208" i="6"/>
  <c r="BN208" i="6"/>
  <c r="BM208" i="6"/>
  <c r="BL208" i="6"/>
  <c r="BK208" i="6"/>
  <c r="BJ208" i="6"/>
  <c r="BI208" i="6"/>
  <c r="BH208" i="6"/>
  <c r="BG208" i="6"/>
  <c r="BF208" i="6"/>
  <c r="BE208" i="6"/>
  <c r="BB208" i="6"/>
  <c r="BA208" i="6"/>
  <c r="AZ208" i="6"/>
  <c r="BW208" i="6" s="1"/>
  <c r="C208" i="6"/>
  <c r="BU207" i="6"/>
  <c r="BT207" i="6"/>
  <c r="BS207" i="6"/>
  <c r="BR207" i="6"/>
  <c r="BQ207" i="6"/>
  <c r="BP207" i="6"/>
  <c r="BN207" i="6"/>
  <c r="BM207" i="6"/>
  <c r="BL207" i="6"/>
  <c r="BK207" i="6"/>
  <c r="BJ207" i="6"/>
  <c r="BI207" i="6"/>
  <c r="BH207" i="6"/>
  <c r="BG207" i="6"/>
  <c r="BF207" i="6"/>
  <c r="BE207" i="6"/>
  <c r="BB207" i="6"/>
  <c r="BA207" i="6"/>
  <c r="AZ207" i="6"/>
  <c r="BW207" i="6" s="1"/>
  <c r="C207" i="6"/>
  <c r="BU206" i="6"/>
  <c r="BT206" i="6"/>
  <c r="BS206" i="6"/>
  <c r="BR206" i="6"/>
  <c r="BQ206" i="6"/>
  <c r="BP206" i="6"/>
  <c r="BN206" i="6"/>
  <c r="BM206" i="6"/>
  <c r="BL206" i="6"/>
  <c r="BK206" i="6"/>
  <c r="BJ206" i="6"/>
  <c r="BI206" i="6"/>
  <c r="BH206" i="6"/>
  <c r="BG206" i="6"/>
  <c r="BF206" i="6"/>
  <c r="BE206" i="6"/>
  <c r="BB206" i="6"/>
  <c r="BA206" i="6"/>
  <c r="AZ206" i="6"/>
  <c r="BW206" i="6" s="1"/>
  <c r="C206" i="6"/>
  <c r="BW205" i="6"/>
  <c r="BU205" i="6"/>
  <c r="BT205" i="6"/>
  <c r="BS205" i="6"/>
  <c r="BR205" i="6"/>
  <c r="BQ205" i="6"/>
  <c r="BP205" i="6"/>
  <c r="BN205" i="6"/>
  <c r="BM205" i="6"/>
  <c r="BL205" i="6"/>
  <c r="BK205" i="6"/>
  <c r="BJ205" i="6"/>
  <c r="BI205" i="6"/>
  <c r="BH205" i="6"/>
  <c r="BG205" i="6"/>
  <c r="BF205" i="6"/>
  <c r="BE205" i="6"/>
  <c r="BB205" i="6"/>
  <c r="BA205" i="6"/>
  <c r="AZ205" i="6"/>
  <c r="C205" i="6"/>
  <c r="BU204" i="6"/>
  <c r="BT204" i="6"/>
  <c r="BS204" i="6"/>
  <c r="BR204" i="6"/>
  <c r="BQ204" i="6"/>
  <c r="BP204" i="6"/>
  <c r="BN204" i="6"/>
  <c r="BM204" i="6"/>
  <c r="BL204" i="6"/>
  <c r="BK204" i="6"/>
  <c r="BJ204" i="6"/>
  <c r="BI204" i="6"/>
  <c r="BH204" i="6"/>
  <c r="BG204" i="6"/>
  <c r="BF204" i="6"/>
  <c r="BE204" i="6"/>
  <c r="BB204" i="6"/>
  <c r="BA204" i="6"/>
  <c r="AZ204" i="6"/>
  <c r="BW204" i="6" s="1"/>
  <c r="C204" i="6"/>
  <c r="BU203" i="6"/>
  <c r="BT203" i="6"/>
  <c r="BS203" i="6"/>
  <c r="BR203" i="6"/>
  <c r="BQ203" i="6"/>
  <c r="BP203" i="6"/>
  <c r="BN203" i="6"/>
  <c r="BM203" i="6"/>
  <c r="BL203" i="6"/>
  <c r="BK203" i="6"/>
  <c r="BJ203" i="6"/>
  <c r="BI203" i="6"/>
  <c r="BH203" i="6"/>
  <c r="BG203" i="6"/>
  <c r="BF203" i="6"/>
  <c r="BE203" i="6"/>
  <c r="BB203" i="6"/>
  <c r="BA203" i="6"/>
  <c r="AZ203" i="6"/>
  <c r="BW203" i="6" s="1"/>
  <c r="C203" i="6"/>
  <c r="BU202" i="6"/>
  <c r="BT202" i="6"/>
  <c r="BS202" i="6"/>
  <c r="BR202" i="6"/>
  <c r="BQ202" i="6"/>
  <c r="BP202" i="6"/>
  <c r="BN202" i="6"/>
  <c r="BM202" i="6"/>
  <c r="BL202" i="6"/>
  <c r="BK202" i="6"/>
  <c r="BJ202" i="6"/>
  <c r="BI202" i="6"/>
  <c r="BH202" i="6"/>
  <c r="BG202" i="6"/>
  <c r="BF202" i="6"/>
  <c r="BE202" i="6"/>
  <c r="BB202" i="6"/>
  <c r="BA202" i="6"/>
  <c r="AZ202" i="6"/>
  <c r="BW202" i="6" s="1"/>
  <c r="C202" i="6"/>
  <c r="BU201" i="6"/>
  <c r="BT201" i="6"/>
  <c r="BS201" i="6"/>
  <c r="BR201" i="6"/>
  <c r="BQ201" i="6"/>
  <c r="BP201" i="6"/>
  <c r="BN201" i="6"/>
  <c r="BM201" i="6"/>
  <c r="BL201" i="6"/>
  <c r="BK201" i="6"/>
  <c r="BJ201" i="6"/>
  <c r="BI201" i="6"/>
  <c r="BH201" i="6"/>
  <c r="BG201" i="6"/>
  <c r="BF201" i="6"/>
  <c r="BE201" i="6"/>
  <c r="BB201" i="6"/>
  <c r="BA201" i="6"/>
  <c r="AZ201" i="6"/>
  <c r="BW201" i="6" s="1"/>
  <c r="C201" i="6"/>
  <c r="BU200" i="6"/>
  <c r="BT200" i="6"/>
  <c r="BS200" i="6"/>
  <c r="BR200" i="6"/>
  <c r="BQ200" i="6"/>
  <c r="BP200" i="6"/>
  <c r="BN200" i="6"/>
  <c r="BM200" i="6"/>
  <c r="BL200" i="6"/>
  <c r="BK200" i="6"/>
  <c r="BJ200" i="6"/>
  <c r="BI200" i="6"/>
  <c r="BH200" i="6"/>
  <c r="BG200" i="6"/>
  <c r="BF200" i="6"/>
  <c r="BE200" i="6"/>
  <c r="BB200" i="6"/>
  <c r="BA200" i="6"/>
  <c r="AZ200" i="6"/>
  <c r="BW200" i="6" s="1"/>
  <c r="C200" i="6"/>
  <c r="BU199" i="6"/>
  <c r="BT199" i="6"/>
  <c r="BS199" i="6"/>
  <c r="BR199" i="6"/>
  <c r="BQ199" i="6"/>
  <c r="BP199" i="6"/>
  <c r="BN199" i="6"/>
  <c r="BM199" i="6"/>
  <c r="BL199" i="6"/>
  <c r="BK199" i="6"/>
  <c r="BJ199" i="6"/>
  <c r="BI199" i="6"/>
  <c r="BH199" i="6"/>
  <c r="BG199" i="6"/>
  <c r="BF199" i="6"/>
  <c r="BE199" i="6"/>
  <c r="BB199" i="6"/>
  <c r="BA199" i="6"/>
  <c r="AZ199" i="6"/>
  <c r="BW199" i="6" s="1"/>
  <c r="C199" i="6"/>
  <c r="BU198" i="6"/>
  <c r="BT198" i="6"/>
  <c r="BS198" i="6"/>
  <c r="BR198" i="6"/>
  <c r="BQ198" i="6"/>
  <c r="BP198" i="6"/>
  <c r="BN198" i="6"/>
  <c r="BM198" i="6"/>
  <c r="BL198" i="6"/>
  <c r="BK198" i="6"/>
  <c r="BJ198" i="6"/>
  <c r="BI198" i="6"/>
  <c r="BH198" i="6"/>
  <c r="BG198" i="6"/>
  <c r="BF198" i="6"/>
  <c r="BE198" i="6"/>
  <c r="BB198" i="6"/>
  <c r="BA198" i="6"/>
  <c r="AZ198" i="6"/>
  <c r="BW198" i="6" s="1"/>
  <c r="C198" i="6"/>
  <c r="BU197" i="6"/>
  <c r="BT197" i="6"/>
  <c r="BS197" i="6"/>
  <c r="BR197" i="6"/>
  <c r="BQ197" i="6"/>
  <c r="BP197" i="6"/>
  <c r="BN197" i="6"/>
  <c r="BM197" i="6"/>
  <c r="BL197" i="6"/>
  <c r="BK197" i="6"/>
  <c r="BJ197" i="6"/>
  <c r="BI197" i="6"/>
  <c r="BH197" i="6"/>
  <c r="BG197" i="6"/>
  <c r="BF197" i="6"/>
  <c r="BE197" i="6"/>
  <c r="BB197" i="6"/>
  <c r="BA197" i="6"/>
  <c r="AZ197" i="6"/>
  <c r="BW197" i="6" s="1"/>
  <c r="C197" i="6"/>
  <c r="BU196" i="6"/>
  <c r="BT196" i="6"/>
  <c r="BS196" i="6"/>
  <c r="BR196" i="6"/>
  <c r="BQ196" i="6"/>
  <c r="BP196" i="6"/>
  <c r="BN196" i="6"/>
  <c r="BM196" i="6"/>
  <c r="BL196" i="6"/>
  <c r="BK196" i="6"/>
  <c r="BJ196" i="6"/>
  <c r="BI196" i="6"/>
  <c r="BH196" i="6"/>
  <c r="BG196" i="6"/>
  <c r="BF196" i="6"/>
  <c r="BE196" i="6"/>
  <c r="BB196" i="6"/>
  <c r="BA196" i="6"/>
  <c r="AZ196" i="6"/>
  <c r="BW196" i="6" s="1"/>
  <c r="C196" i="6"/>
  <c r="BU195" i="6"/>
  <c r="BT195" i="6"/>
  <c r="BS195" i="6"/>
  <c r="BR195" i="6"/>
  <c r="BQ195" i="6"/>
  <c r="BP195" i="6"/>
  <c r="BN195" i="6"/>
  <c r="BM195" i="6"/>
  <c r="BL195" i="6"/>
  <c r="BK195" i="6"/>
  <c r="BJ195" i="6"/>
  <c r="BI195" i="6"/>
  <c r="BH195" i="6"/>
  <c r="BG195" i="6"/>
  <c r="BF195" i="6"/>
  <c r="BE195" i="6"/>
  <c r="BB195" i="6"/>
  <c r="BA195" i="6"/>
  <c r="AZ195" i="6"/>
  <c r="BW195" i="6" s="1"/>
  <c r="C195" i="6"/>
  <c r="BU194" i="6"/>
  <c r="BT194" i="6"/>
  <c r="BS194" i="6"/>
  <c r="BR194" i="6"/>
  <c r="BQ194" i="6"/>
  <c r="BP194" i="6"/>
  <c r="BN194" i="6"/>
  <c r="BM194" i="6"/>
  <c r="BL194" i="6"/>
  <c r="BK194" i="6"/>
  <c r="BJ194" i="6"/>
  <c r="BI194" i="6"/>
  <c r="BH194" i="6"/>
  <c r="BG194" i="6"/>
  <c r="BF194" i="6"/>
  <c r="BE194" i="6"/>
  <c r="BB194" i="6"/>
  <c r="BA194" i="6"/>
  <c r="AZ194" i="6"/>
  <c r="BW194" i="6" s="1"/>
  <c r="C194" i="6"/>
  <c r="BU193" i="6"/>
  <c r="BT193" i="6"/>
  <c r="BS193" i="6"/>
  <c r="BR193" i="6"/>
  <c r="BQ193" i="6"/>
  <c r="BP193" i="6"/>
  <c r="BN193" i="6"/>
  <c r="BM193" i="6"/>
  <c r="BL193" i="6"/>
  <c r="BK193" i="6"/>
  <c r="BJ193" i="6"/>
  <c r="BI193" i="6"/>
  <c r="BH193" i="6"/>
  <c r="BG193" i="6"/>
  <c r="BF193" i="6"/>
  <c r="BE193" i="6"/>
  <c r="BB193" i="6"/>
  <c r="BA193" i="6"/>
  <c r="AZ193" i="6"/>
  <c r="BW193" i="6" s="1"/>
  <c r="C193" i="6"/>
  <c r="BU192" i="6"/>
  <c r="BT192" i="6"/>
  <c r="BS192" i="6"/>
  <c r="BR192" i="6"/>
  <c r="BQ192" i="6"/>
  <c r="BP192" i="6"/>
  <c r="BN192" i="6"/>
  <c r="BM192" i="6"/>
  <c r="BL192" i="6"/>
  <c r="BK192" i="6"/>
  <c r="BJ192" i="6"/>
  <c r="BI192" i="6"/>
  <c r="BH192" i="6"/>
  <c r="BG192" i="6"/>
  <c r="BF192" i="6"/>
  <c r="BE192" i="6"/>
  <c r="BB192" i="6"/>
  <c r="BA192" i="6"/>
  <c r="AZ192" i="6"/>
  <c r="BW192" i="6" s="1"/>
  <c r="C192" i="6"/>
  <c r="BU191" i="6"/>
  <c r="BT191" i="6"/>
  <c r="BS191" i="6"/>
  <c r="BR191" i="6"/>
  <c r="BQ191" i="6"/>
  <c r="BP191" i="6"/>
  <c r="BN191" i="6"/>
  <c r="BM191" i="6"/>
  <c r="BL191" i="6"/>
  <c r="BK191" i="6"/>
  <c r="BJ191" i="6"/>
  <c r="BI191" i="6"/>
  <c r="BH191" i="6"/>
  <c r="BG191" i="6"/>
  <c r="BF191" i="6"/>
  <c r="BE191" i="6"/>
  <c r="BB191" i="6"/>
  <c r="BA191" i="6"/>
  <c r="AZ191" i="6"/>
  <c r="BW191" i="6" s="1"/>
  <c r="C191" i="6"/>
  <c r="BU190" i="6"/>
  <c r="BT190" i="6"/>
  <c r="BS190" i="6"/>
  <c r="BR190" i="6"/>
  <c r="BQ190" i="6"/>
  <c r="BP190" i="6"/>
  <c r="BN190" i="6"/>
  <c r="BM190" i="6"/>
  <c r="BL190" i="6"/>
  <c r="BK190" i="6"/>
  <c r="BJ190" i="6"/>
  <c r="BI190" i="6"/>
  <c r="BH190" i="6"/>
  <c r="BG190" i="6"/>
  <c r="BF190" i="6"/>
  <c r="BE190" i="6"/>
  <c r="BB190" i="6"/>
  <c r="BA190" i="6"/>
  <c r="AZ190" i="6"/>
  <c r="BW190" i="6" s="1"/>
  <c r="C190" i="6"/>
  <c r="BU189" i="6"/>
  <c r="BT189" i="6"/>
  <c r="BS189" i="6"/>
  <c r="BR189" i="6"/>
  <c r="BQ189" i="6"/>
  <c r="BP189" i="6"/>
  <c r="BN189" i="6"/>
  <c r="BM189" i="6"/>
  <c r="BL189" i="6"/>
  <c r="BK189" i="6"/>
  <c r="BJ189" i="6"/>
  <c r="BI189" i="6"/>
  <c r="BH189" i="6"/>
  <c r="BG189" i="6"/>
  <c r="BF189" i="6"/>
  <c r="BE189" i="6"/>
  <c r="BB189" i="6"/>
  <c r="BA189" i="6"/>
  <c r="AZ189" i="6"/>
  <c r="BW189" i="6" s="1"/>
  <c r="C189" i="6"/>
  <c r="BU188" i="6"/>
  <c r="BT188" i="6"/>
  <c r="BS188" i="6"/>
  <c r="BR188" i="6"/>
  <c r="BQ188" i="6"/>
  <c r="BP188" i="6"/>
  <c r="BN188" i="6"/>
  <c r="BM188" i="6"/>
  <c r="BL188" i="6"/>
  <c r="BK188" i="6"/>
  <c r="BJ188" i="6"/>
  <c r="BI188" i="6"/>
  <c r="BH188" i="6"/>
  <c r="BG188" i="6"/>
  <c r="BF188" i="6"/>
  <c r="BE188" i="6"/>
  <c r="BB188" i="6"/>
  <c r="BA188" i="6"/>
  <c r="AZ188" i="6"/>
  <c r="BW188" i="6" s="1"/>
  <c r="C188" i="6"/>
  <c r="BU187" i="6"/>
  <c r="BT187" i="6"/>
  <c r="BS187" i="6"/>
  <c r="BR187" i="6"/>
  <c r="BQ187" i="6"/>
  <c r="BP187" i="6"/>
  <c r="BN187" i="6"/>
  <c r="BM187" i="6"/>
  <c r="BL187" i="6"/>
  <c r="BK187" i="6"/>
  <c r="BJ187" i="6"/>
  <c r="BI187" i="6"/>
  <c r="BH187" i="6"/>
  <c r="BG187" i="6"/>
  <c r="BF187" i="6"/>
  <c r="BE187" i="6"/>
  <c r="BB187" i="6"/>
  <c r="BA187" i="6"/>
  <c r="AZ187" i="6"/>
  <c r="BW187" i="6" s="1"/>
  <c r="C187" i="6"/>
  <c r="BU186" i="6"/>
  <c r="BT186" i="6"/>
  <c r="BS186" i="6"/>
  <c r="BR186" i="6"/>
  <c r="BQ186" i="6"/>
  <c r="BP186" i="6"/>
  <c r="BN186" i="6"/>
  <c r="BM186" i="6"/>
  <c r="BL186" i="6"/>
  <c r="BK186" i="6"/>
  <c r="BJ186" i="6"/>
  <c r="BI186" i="6"/>
  <c r="BH186" i="6"/>
  <c r="BG186" i="6"/>
  <c r="BF186" i="6"/>
  <c r="BE186" i="6"/>
  <c r="BB186" i="6"/>
  <c r="BA186" i="6"/>
  <c r="AZ186" i="6"/>
  <c r="BW186" i="6" s="1"/>
  <c r="C186" i="6"/>
  <c r="BU185" i="6"/>
  <c r="BT185" i="6"/>
  <c r="BS185" i="6"/>
  <c r="BR185" i="6"/>
  <c r="BQ185" i="6"/>
  <c r="BP185" i="6"/>
  <c r="BN185" i="6"/>
  <c r="BM185" i="6"/>
  <c r="BL185" i="6"/>
  <c r="BK185" i="6"/>
  <c r="BJ185" i="6"/>
  <c r="BI185" i="6"/>
  <c r="BH185" i="6"/>
  <c r="BG185" i="6"/>
  <c r="BF185" i="6"/>
  <c r="BE185" i="6"/>
  <c r="BB185" i="6"/>
  <c r="BA185" i="6"/>
  <c r="AZ185" i="6"/>
  <c r="BW185" i="6" s="1"/>
  <c r="C185" i="6"/>
  <c r="BW184" i="6"/>
  <c r="BU184" i="6"/>
  <c r="BT184" i="6"/>
  <c r="BS184" i="6"/>
  <c r="BR184" i="6"/>
  <c r="BQ184" i="6"/>
  <c r="BP184" i="6"/>
  <c r="BN184" i="6"/>
  <c r="BM184" i="6"/>
  <c r="BL184" i="6"/>
  <c r="BK184" i="6"/>
  <c r="BJ184" i="6"/>
  <c r="BI184" i="6"/>
  <c r="BH184" i="6"/>
  <c r="BG184" i="6"/>
  <c r="BF184" i="6"/>
  <c r="BE184" i="6"/>
  <c r="BB184" i="6"/>
  <c r="BA184" i="6"/>
  <c r="AZ184" i="6"/>
  <c r="C184" i="6"/>
  <c r="BU183" i="6"/>
  <c r="BT183" i="6"/>
  <c r="BS183" i="6"/>
  <c r="BR183" i="6"/>
  <c r="BQ183" i="6"/>
  <c r="BP183" i="6"/>
  <c r="BN183" i="6"/>
  <c r="BM183" i="6"/>
  <c r="BL183" i="6"/>
  <c r="BK183" i="6"/>
  <c r="BJ183" i="6"/>
  <c r="BI183" i="6"/>
  <c r="BH183" i="6"/>
  <c r="BG183" i="6"/>
  <c r="BF183" i="6"/>
  <c r="BE183" i="6"/>
  <c r="BB183" i="6"/>
  <c r="BA183" i="6"/>
  <c r="AZ183" i="6"/>
  <c r="BW183" i="6" s="1"/>
  <c r="C183" i="6"/>
  <c r="BU182" i="6"/>
  <c r="BT182" i="6"/>
  <c r="BS182" i="6"/>
  <c r="BR182" i="6"/>
  <c r="BQ182" i="6"/>
  <c r="BP182" i="6"/>
  <c r="BN182" i="6"/>
  <c r="BM182" i="6"/>
  <c r="BL182" i="6"/>
  <c r="BK182" i="6"/>
  <c r="BJ182" i="6"/>
  <c r="BI182" i="6"/>
  <c r="BH182" i="6"/>
  <c r="BG182" i="6"/>
  <c r="BF182" i="6"/>
  <c r="BE182" i="6"/>
  <c r="BB182" i="6"/>
  <c r="BA182" i="6"/>
  <c r="AZ182" i="6"/>
  <c r="BW182" i="6" s="1"/>
  <c r="C182" i="6"/>
  <c r="BU181" i="6"/>
  <c r="BT181" i="6"/>
  <c r="BS181" i="6"/>
  <c r="BR181" i="6"/>
  <c r="BQ181" i="6"/>
  <c r="BP181" i="6"/>
  <c r="BN181" i="6"/>
  <c r="BM181" i="6"/>
  <c r="BL181" i="6"/>
  <c r="BK181" i="6"/>
  <c r="BJ181" i="6"/>
  <c r="BI181" i="6"/>
  <c r="BH181" i="6"/>
  <c r="BG181" i="6"/>
  <c r="BF181" i="6"/>
  <c r="BE181" i="6"/>
  <c r="BB181" i="6"/>
  <c r="BA181" i="6"/>
  <c r="AZ181" i="6"/>
  <c r="BW181" i="6" s="1"/>
  <c r="C181" i="6"/>
  <c r="BW180" i="6"/>
  <c r="BU180" i="6"/>
  <c r="BT180" i="6"/>
  <c r="BS180" i="6"/>
  <c r="BR180" i="6"/>
  <c r="BQ180" i="6"/>
  <c r="BP180" i="6"/>
  <c r="BN180" i="6"/>
  <c r="BM180" i="6"/>
  <c r="BL180" i="6"/>
  <c r="BK180" i="6"/>
  <c r="BJ180" i="6"/>
  <c r="BI180" i="6"/>
  <c r="BH180" i="6"/>
  <c r="BG180" i="6"/>
  <c r="BF180" i="6"/>
  <c r="BE180" i="6"/>
  <c r="BB180" i="6"/>
  <c r="BA180" i="6"/>
  <c r="AZ180" i="6"/>
  <c r="C180" i="6"/>
  <c r="BU179" i="6"/>
  <c r="BT179" i="6"/>
  <c r="BS179" i="6"/>
  <c r="BR179" i="6"/>
  <c r="BQ179" i="6"/>
  <c r="BP179" i="6"/>
  <c r="BN179" i="6"/>
  <c r="BM179" i="6"/>
  <c r="BL179" i="6"/>
  <c r="BK179" i="6"/>
  <c r="BJ179" i="6"/>
  <c r="BI179" i="6"/>
  <c r="BH179" i="6"/>
  <c r="BG179" i="6"/>
  <c r="BF179" i="6"/>
  <c r="BE179" i="6"/>
  <c r="BB179" i="6"/>
  <c r="BA179" i="6"/>
  <c r="AZ179" i="6"/>
  <c r="BW179" i="6" s="1"/>
  <c r="C179" i="6"/>
  <c r="BU178" i="6"/>
  <c r="BT178" i="6"/>
  <c r="BS178" i="6"/>
  <c r="BR178" i="6"/>
  <c r="BQ178" i="6"/>
  <c r="BP178" i="6"/>
  <c r="BN178" i="6"/>
  <c r="BM178" i="6"/>
  <c r="BL178" i="6"/>
  <c r="BK178" i="6"/>
  <c r="BJ178" i="6"/>
  <c r="BI178" i="6"/>
  <c r="BH178" i="6"/>
  <c r="BG178" i="6"/>
  <c r="BF178" i="6"/>
  <c r="BE178" i="6"/>
  <c r="BB178" i="6"/>
  <c r="BA178" i="6"/>
  <c r="AZ178" i="6"/>
  <c r="BW178" i="6" s="1"/>
  <c r="C178" i="6"/>
  <c r="BU177" i="6"/>
  <c r="BT177" i="6"/>
  <c r="BS177" i="6"/>
  <c r="BR177" i="6"/>
  <c r="BQ177" i="6"/>
  <c r="BP177" i="6"/>
  <c r="BN177" i="6"/>
  <c r="BM177" i="6"/>
  <c r="BL177" i="6"/>
  <c r="BK177" i="6"/>
  <c r="BJ177" i="6"/>
  <c r="BI177" i="6"/>
  <c r="BH177" i="6"/>
  <c r="BG177" i="6"/>
  <c r="BF177" i="6"/>
  <c r="BE177" i="6"/>
  <c r="BB177" i="6"/>
  <c r="BA177" i="6"/>
  <c r="AZ177" i="6"/>
  <c r="BW177" i="6" s="1"/>
  <c r="C177" i="6"/>
  <c r="BW176" i="6"/>
  <c r="BU176" i="6"/>
  <c r="BT176" i="6"/>
  <c r="BS176" i="6"/>
  <c r="BR176" i="6"/>
  <c r="BQ176" i="6"/>
  <c r="BP176" i="6"/>
  <c r="BN176" i="6"/>
  <c r="BM176" i="6"/>
  <c r="BL176" i="6"/>
  <c r="BK176" i="6"/>
  <c r="BJ176" i="6"/>
  <c r="BI176" i="6"/>
  <c r="BH176" i="6"/>
  <c r="BG176" i="6"/>
  <c r="BF176" i="6"/>
  <c r="BE176" i="6"/>
  <c r="BB176" i="6"/>
  <c r="BA176" i="6"/>
  <c r="AZ176" i="6"/>
  <c r="C176" i="6"/>
  <c r="BU175" i="6"/>
  <c r="BT175" i="6"/>
  <c r="BS175" i="6"/>
  <c r="BR175" i="6"/>
  <c r="BQ175" i="6"/>
  <c r="BP175" i="6"/>
  <c r="BN175" i="6"/>
  <c r="BM175" i="6"/>
  <c r="BL175" i="6"/>
  <c r="BK175" i="6"/>
  <c r="BJ175" i="6"/>
  <c r="BI175" i="6"/>
  <c r="BH175" i="6"/>
  <c r="BG175" i="6"/>
  <c r="BF175" i="6"/>
  <c r="BE175" i="6"/>
  <c r="BB175" i="6"/>
  <c r="BA175" i="6"/>
  <c r="AZ175" i="6"/>
  <c r="BW175" i="6" s="1"/>
  <c r="C175" i="6"/>
  <c r="BU174" i="6"/>
  <c r="BT174" i="6"/>
  <c r="BS174" i="6"/>
  <c r="BR174" i="6"/>
  <c r="BQ174" i="6"/>
  <c r="BP174" i="6"/>
  <c r="BN174" i="6"/>
  <c r="BM174" i="6"/>
  <c r="BL174" i="6"/>
  <c r="BK174" i="6"/>
  <c r="BJ174" i="6"/>
  <c r="BI174" i="6"/>
  <c r="BH174" i="6"/>
  <c r="BG174" i="6"/>
  <c r="BF174" i="6"/>
  <c r="BE174" i="6"/>
  <c r="BB174" i="6"/>
  <c r="BA174" i="6"/>
  <c r="AZ174" i="6"/>
  <c r="BW174" i="6" s="1"/>
  <c r="C174" i="6"/>
  <c r="BU173" i="6"/>
  <c r="BT173" i="6"/>
  <c r="BS173" i="6"/>
  <c r="BR173" i="6"/>
  <c r="BQ173" i="6"/>
  <c r="BP173" i="6"/>
  <c r="BN173" i="6"/>
  <c r="BM173" i="6"/>
  <c r="BL173" i="6"/>
  <c r="BK173" i="6"/>
  <c r="BJ173" i="6"/>
  <c r="BI173" i="6"/>
  <c r="BH173" i="6"/>
  <c r="BG173" i="6"/>
  <c r="BF173" i="6"/>
  <c r="BE173" i="6"/>
  <c r="BB173" i="6"/>
  <c r="BA173" i="6"/>
  <c r="AZ173" i="6"/>
  <c r="BW173" i="6" s="1"/>
  <c r="C173" i="6"/>
  <c r="BW172" i="6"/>
  <c r="BU172" i="6"/>
  <c r="BT172" i="6"/>
  <c r="BS172" i="6"/>
  <c r="BR172" i="6"/>
  <c r="BQ172" i="6"/>
  <c r="BP172" i="6"/>
  <c r="BN172" i="6"/>
  <c r="BM172" i="6"/>
  <c r="BL172" i="6"/>
  <c r="BK172" i="6"/>
  <c r="BJ172" i="6"/>
  <c r="BI172" i="6"/>
  <c r="BH172" i="6"/>
  <c r="BG172" i="6"/>
  <c r="BF172" i="6"/>
  <c r="BE172" i="6"/>
  <c r="BB172" i="6"/>
  <c r="BA172" i="6"/>
  <c r="AZ172" i="6"/>
  <c r="C172" i="6"/>
  <c r="BU171" i="6"/>
  <c r="BT171" i="6"/>
  <c r="BS171" i="6"/>
  <c r="BR171" i="6"/>
  <c r="BQ171" i="6"/>
  <c r="BP171" i="6"/>
  <c r="BN171" i="6"/>
  <c r="BM171" i="6"/>
  <c r="BL171" i="6"/>
  <c r="BK171" i="6"/>
  <c r="BJ171" i="6"/>
  <c r="BI171" i="6"/>
  <c r="BH171" i="6"/>
  <c r="BG171" i="6"/>
  <c r="BF171" i="6"/>
  <c r="BE171" i="6"/>
  <c r="BB171" i="6"/>
  <c r="BA171" i="6"/>
  <c r="AZ171" i="6"/>
  <c r="BW171" i="6" s="1"/>
  <c r="C171" i="6"/>
  <c r="BU170" i="6"/>
  <c r="BT170" i="6"/>
  <c r="BS170" i="6"/>
  <c r="BR170" i="6"/>
  <c r="BQ170" i="6"/>
  <c r="BP170" i="6"/>
  <c r="BN170" i="6"/>
  <c r="BM170" i="6"/>
  <c r="BL170" i="6"/>
  <c r="BK170" i="6"/>
  <c r="BJ170" i="6"/>
  <c r="BI170" i="6"/>
  <c r="BH170" i="6"/>
  <c r="BG170" i="6"/>
  <c r="BF170" i="6"/>
  <c r="BE170" i="6"/>
  <c r="BB170" i="6"/>
  <c r="BA170" i="6"/>
  <c r="AZ170" i="6"/>
  <c r="BW170" i="6" s="1"/>
  <c r="C170" i="6"/>
  <c r="BU169" i="6"/>
  <c r="BT169" i="6"/>
  <c r="BS169" i="6"/>
  <c r="BR169" i="6"/>
  <c r="BQ169" i="6"/>
  <c r="BP169" i="6"/>
  <c r="BN169" i="6"/>
  <c r="BM169" i="6"/>
  <c r="BL169" i="6"/>
  <c r="BK169" i="6"/>
  <c r="BJ169" i="6"/>
  <c r="BI169" i="6"/>
  <c r="BH169" i="6"/>
  <c r="BG169" i="6"/>
  <c r="BF169" i="6"/>
  <c r="BE169" i="6"/>
  <c r="BB169" i="6"/>
  <c r="BA169" i="6"/>
  <c r="AZ169" i="6"/>
  <c r="BW169" i="6" s="1"/>
  <c r="C169" i="6"/>
  <c r="BW168" i="6"/>
  <c r="BU168" i="6"/>
  <c r="BT168" i="6"/>
  <c r="BS168" i="6"/>
  <c r="BR168" i="6"/>
  <c r="BQ168" i="6"/>
  <c r="BP168" i="6"/>
  <c r="BN168" i="6"/>
  <c r="BM168" i="6"/>
  <c r="BL168" i="6"/>
  <c r="BK168" i="6"/>
  <c r="BJ168" i="6"/>
  <c r="BI168" i="6"/>
  <c r="BH168" i="6"/>
  <c r="BG168" i="6"/>
  <c r="BF168" i="6"/>
  <c r="BE168" i="6"/>
  <c r="BB168" i="6"/>
  <c r="BA168" i="6"/>
  <c r="AZ168" i="6"/>
  <c r="C168" i="6"/>
  <c r="BW167" i="6"/>
  <c r="BU167" i="6"/>
  <c r="BT167" i="6"/>
  <c r="BS167" i="6"/>
  <c r="BR167" i="6"/>
  <c r="BQ167" i="6"/>
  <c r="BP167" i="6"/>
  <c r="BN167" i="6"/>
  <c r="BM167" i="6"/>
  <c r="BL167" i="6"/>
  <c r="BK167" i="6"/>
  <c r="BJ167" i="6"/>
  <c r="BI167" i="6"/>
  <c r="BH167" i="6"/>
  <c r="BG167" i="6"/>
  <c r="BF167" i="6"/>
  <c r="BE167" i="6"/>
  <c r="BB167" i="6"/>
  <c r="BA167" i="6"/>
  <c r="AZ167" i="6"/>
  <c r="C167" i="6"/>
  <c r="BU166" i="6"/>
  <c r="BT166" i="6"/>
  <c r="BS166" i="6"/>
  <c r="BR166" i="6"/>
  <c r="BQ166" i="6"/>
  <c r="BP166" i="6"/>
  <c r="BN166" i="6"/>
  <c r="BM166" i="6"/>
  <c r="BL166" i="6"/>
  <c r="BK166" i="6"/>
  <c r="BJ166" i="6"/>
  <c r="BI166" i="6"/>
  <c r="BH166" i="6"/>
  <c r="BG166" i="6"/>
  <c r="BF166" i="6"/>
  <c r="BE166" i="6"/>
  <c r="BB166" i="6"/>
  <c r="BA166" i="6"/>
  <c r="AZ166" i="6"/>
  <c r="BW166" i="6" s="1"/>
  <c r="C166" i="6"/>
  <c r="BU165" i="6"/>
  <c r="BT165" i="6"/>
  <c r="BS165" i="6"/>
  <c r="BR165" i="6"/>
  <c r="BQ165" i="6"/>
  <c r="BP165" i="6"/>
  <c r="BN165" i="6"/>
  <c r="BM165" i="6"/>
  <c r="BL165" i="6"/>
  <c r="BK165" i="6"/>
  <c r="BJ165" i="6"/>
  <c r="BI165" i="6"/>
  <c r="BH165" i="6"/>
  <c r="BG165" i="6"/>
  <c r="BF165" i="6"/>
  <c r="BE165" i="6"/>
  <c r="BB165" i="6"/>
  <c r="BA165" i="6"/>
  <c r="AZ165" i="6"/>
  <c r="BW165" i="6" s="1"/>
  <c r="C165" i="6"/>
  <c r="BW164" i="6"/>
  <c r="BU164" i="6"/>
  <c r="BT164" i="6"/>
  <c r="BS164" i="6"/>
  <c r="BR164" i="6"/>
  <c r="BQ164" i="6"/>
  <c r="BP164" i="6"/>
  <c r="BN164" i="6"/>
  <c r="BM164" i="6"/>
  <c r="BL164" i="6"/>
  <c r="BK164" i="6"/>
  <c r="BJ164" i="6"/>
  <c r="BI164" i="6"/>
  <c r="BH164" i="6"/>
  <c r="BG164" i="6"/>
  <c r="BF164" i="6"/>
  <c r="BE164" i="6"/>
  <c r="BB164" i="6"/>
  <c r="BA164" i="6"/>
  <c r="AZ164" i="6"/>
  <c r="C164" i="6"/>
  <c r="BW163" i="6"/>
  <c r="BU163" i="6"/>
  <c r="BT163" i="6"/>
  <c r="BS163" i="6"/>
  <c r="BR163" i="6"/>
  <c r="BQ163" i="6"/>
  <c r="BP163" i="6"/>
  <c r="BN163" i="6"/>
  <c r="BM163" i="6"/>
  <c r="BL163" i="6"/>
  <c r="BK163" i="6"/>
  <c r="BJ163" i="6"/>
  <c r="BI163" i="6"/>
  <c r="BH163" i="6"/>
  <c r="BG163" i="6"/>
  <c r="BF163" i="6"/>
  <c r="BE163" i="6"/>
  <c r="BB163" i="6"/>
  <c r="BA163" i="6"/>
  <c r="AZ163" i="6"/>
  <c r="C163" i="6"/>
  <c r="BU162" i="6"/>
  <c r="BT162" i="6"/>
  <c r="BS162" i="6"/>
  <c r="BR162" i="6"/>
  <c r="BQ162" i="6"/>
  <c r="BP162" i="6"/>
  <c r="BN162" i="6"/>
  <c r="BM162" i="6"/>
  <c r="BL162" i="6"/>
  <c r="BK162" i="6"/>
  <c r="BJ162" i="6"/>
  <c r="BI162" i="6"/>
  <c r="BH162" i="6"/>
  <c r="BG162" i="6"/>
  <c r="BF162" i="6"/>
  <c r="BE162" i="6"/>
  <c r="BB162" i="6"/>
  <c r="BA162" i="6"/>
  <c r="AZ162" i="6"/>
  <c r="BW162" i="6" s="1"/>
  <c r="C162" i="6"/>
  <c r="BU161" i="6"/>
  <c r="BT161" i="6"/>
  <c r="BS161" i="6"/>
  <c r="BR161" i="6"/>
  <c r="BQ161" i="6"/>
  <c r="BP161" i="6"/>
  <c r="BN161" i="6"/>
  <c r="BM161" i="6"/>
  <c r="BL161" i="6"/>
  <c r="BK161" i="6"/>
  <c r="BJ161" i="6"/>
  <c r="BI161" i="6"/>
  <c r="BH161" i="6"/>
  <c r="BG161" i="6"/>
  <c r="BF161" i="6"/>
  <c r="BE161" i="6"/>
  <c r="BB161" i="6"/>
  <c r="BA161" i="6"/>
  <c r="AZ161" i="6"/>
  <c r="BW161" i="6" s="1"/>
  <c r="C161" i="6"/>
  <c r="BW160" i="6"/>
  <c r="BU160" i="6"/>
  <c r="BT160" i="6"/>
  <c r="BS160" i="6"/>
  <c r="BR160" i="6"/>
  <c r="BQ160" i="6"/>
  <c r="BP160" i="6"/>
  <c r="BN160" i="6"/>
  <c r="BM160" i="6"/>
  <c r="BL160" i="6"/>
  <c r="BK160" i="6"/>
  <c r="BJ160" i="6"/>
  <c r="BI160" i="6"/>
  <c r="BH160" i="6"/>
  <c r="BG160" i="6"/>
  <c r="BF160" i="6"/>
  <c r="BE160" i="6"/>
  <c r="BB160" i="6"/>
  <c r="BA160" i="6"/>
  <c r="AZ160" i="6"/>
  <c r="C160" i="6"/>
  <c r="BW159" i="6"/>
  <c r="BU159" i="6"/>
  <c r="BT159" i="6"/>
  <c r="BS159" i="6"/>
  <c r="BR159" i="6"/>
  <c r="BQ159" i="6"/>
  <c r="BP159" i="6"/>
  <c r="BN159" i="6"/>
  <c r="BM159" i="6"/>
  <c r="BL159" i="6"/>
  <c r="BK159" i="6"/>
  <c r="BJ159" i="6"/>
  <c r="BI159" i="6"/>
  <c r="BH159" i="6"/>
  <c r="BG159" i="6"/>
  <c r="BF159" i="6"/>
  <c r="BE159" i="6"/>
  <c r="BB159" i="6"/>
  <c r="BA159" i="6"/>
  <c r="AZ159" i="6"/>
  <c r="C159" i="6"/>
  <c r="BU158" i="6"/>
  <c r="BT158" i="6"/>
  <c r="BS158" i="6"/>
  <c r="BR158" i="6"/>
  <c r="BQ158" i="6"/>
  <c r="BP158" i="6"/>
  <c r="BN158" i="6"/>
  <c r="BM158" i="6"/>
  <c r="BL158" i="6"/>
  <c r="BK158" i="6"/>
  <c r="BJ158" i="6"/>
  <c r="BI158" i="6"/>
  <c r="BH158" i="6"/>
  <c r="BG158" i="6"/>
  <c r="BF158" i="6"/>
  <c r="BE158" i="6"/>
  <c r="BB158" i="6"/>
  <c r="BA158" i="6"/>
  <c r="AZ158" i="6"/>
  <c r="BW158" i="6" s="1"/>
  <c r="C158" i="6"/>
  <c r="BU157" i="6"/>
  <c r="BT157" i="6"/>
  <c r="BS157" i="6"/>
  <c r="BR157" i="6"/>
  <c r="BQ157" i="6"/>
  <c r="BP157" i="6"/>
  <c r="BN157" i="6"/>
  <c r="BM157" i="6"/>
  <c r="BL157" i="6"/>
  <c r="BK157" i="6"/>
  <c r="BJ157" i="6"/>
  <c r="BI157" i="6"/>
  <c r="BH157" i="6"/>
  <c r="BG157" i="6"/>
  <c r="BF157" i="6"/>
  <c r="BE157" i="6"/>
  <c r="BB157" i="6"/>
  <c r="BA157" i="6"/>
  <c r="AZ157" i="6"/>
  <c r="BW157" i="6" s="1"/>
  <c r="C157" i="6"/>
  <c r="BW156" i="6"/>
  <c r="BU156" i="6"/>
  <c r="BT156" i="6"/>
  <c r="BS156" i="6"/>
  <c r="BR156" i="6"/>
  <c r="BQ156" i="6"/>
  <c r="BP156" i="6"/>
  <c r="BN156" i="6"/>
  <c r="BM156" i="6"/>
  <c r="BL156" i="6"/>
  <c r="BK156" i="6"/>
  <c r="BJ156" i="6"/>
  <c r="BI156" i="6"/>
  <c r="BH156" i="6"/>
  <c r="BG156" i="6"/>
  <c r="BF156" i="6"/>
  <c r="BE156" i="6"/>
  <c r="BB156" i="6"/>
  <c r="BA156" i="6"/>
  <c r="AZ156" i="6"/>
  <c r="C156" i="6"/>
  <c r="BW155" i="6"/>
  <c r="BU155" i="6"/>
  <c r="BT155" i="6"/>
  <c r="BS155" i="6"/>
  <c r="BR155" i="6"/>
  <c r="BQ155" i="6"/>
  <c r="BP155" i="6"/>
  <c r="BN155" i="6"/>
  <c r="BM155" i="6"/>
  <c r="BL155" i="6"/>
  <c r="BK155" i="6"/>
  <c r="BJ155" i="6"/>
  <c r="BI155" i="6"/>
  <c r="BH155" i="6"/>
  <c r="BG155" i="6"/>
  <c r="BF155" i="6"/>
  <c r="BE155" i="6"/>
  <c r="BB155" i="6"/>
  <c r="BA155" i="6"/>
  <c r="AZ155" i="6"/>
  <c r="C155" i="6"/>
  <c r="BU154" i="6"/>
  <c r="BT154" i="6"/>
  <c r="BS154" i="6"/>
  <c r="BR154" i="6"/>
  <c r="BQ154" i="6"/>
  <c r="BP154" i="6"/>
  <c r="BN154" i="6"/>
  <c r="BM154" i="6"/>
  <c r="BL154" i="6"/>
  <c r="BK154" i="6"/>
  <c r="BJ154" i="6"/>
  <c r="BI154" i="6"/>
  <c r="BH154" i="6"/>
  <c r="BG154" i="6"/>
  <c r="BF154" i="6"/>
  <c r="BE154" i="6"/>
  <c r="BB154" i="6"/>
  <c r="BA154" i="6"/>
  <c r="AZ154" i="6"/>
  <c r="BW154" i="6" s="1"/>
  <c r="C154" i="6"/>
  <c r="BU153" i="6"/>
  <c r="BT153" i="6"/>
  <c r="BS153" i="6"/>
  <c r="BR153" i="6"/>
  <c r="BQ153" i="6"/>
  <c r="BP153" i="6"/>
  <c r="BN153" i="6"/>
  <c r="BM153" i="6"/>
  <c r="BL153" i="6"/>
  <c r="BK153" i="6"/>
  <c r="BJ153" i="6"/>
  <c r="BI153" i="6"/>
  <c r="BH153" i="6"/>
  <c r="BG153" i="6"/>
  <c r="BF153" i="6"/>
  <c r="BE153" i="6"/>
  <c r="BB153" i="6"/>
  <c r="BA153" i="6"/>
  <c r="AZ153" i="6"/>
  <c r="BW153" i="6" s="1"/>
  <c r="C153" i="6"/>
  <c r="BW152" i="6"/>
  <c r="BU152" i="6"/>
  <c r="BT152" i="6"/>
  <c r="BS152" i="6"/>
  <c r="BR152" i="6"/>
  <c r="BQ152" i="6"/>
  <c r="BP152" i="6"/>
  <c r="BN152" i="6"/>
  <c r="BM152" i="6"/>
  <c r="BL152" i="6"/>
  <c r="BK152" i="6"/>
  <c r="BJ152" i="6"/>
  <c r="BI152" i="6"/>
  <c r="BH152" i="6"/>
  <c r="BG152" i="6"/>
  <c r="BF152" i="6"/>
  <c r="BE152" i="6"/>
  <c r="BB152" i="6"/>
  <c r="BA152" i="6"/>
  <c r="AZ152" i="6"/>
  <c r="C152" i="6"/>
  <c r="BW151" i="6"/>
  <c r="BU151" i="6"/>
  <c r="BT151" i="6"/>
  <c r="BS151" i="6"/>
  <c r="BR151" i="6"/>
  <c r="BQ151" i="6"/>
  <c r="BP151" i="6"/>
  <c r="BN151" i="6"/>
  <c r="BM151" i="6"/>
  <c r="BL151" i="6"/>
  <c r="BK151" i="6"/>
  <c r="BJ151" i="6"/>
  <c r="BI151" i="6"/>
  <c r="BH151" i="6"/>
  <c r="BG151" i="6"/>
  <c r="BF151" i="6"/>
  <c r="BE151" i="6"/>
  <c r="BB151" i="6"/>
  <c r="BA151" i="6"/>
  <c r="AZ151" i="6"/>
  <c r="C151" i="6"/>
  <c r="BU150" i="6"/>
  <c r="BT150" i="6"/>
  <c r="BS150" i="6"/>
  <c r="BR150" i="6"/>
  <c r="BQ150" i="6"/>
  <c r="BP150" i="6"/>
  <c r="BN150" i="6"/>
  <c r="BM150" i="6"/>
  <c r="BL150" i="6"/>
  <c r="BK150" i="6"/>
  <c r="BJ150" i="6"/>
  <c r="BI150" i="6"/>
  <c r="BH150" i="6"/>
  <c r="BG150" i="6"/>
  <c r="BF150" i="6"/>
  <c r="BE150" i="6"/>
  <c r="BB150" i="6"/>
  <c r="BA150" i="6"/>
  <c r="AZ150" i="6"/>
  <c r="BW150" i="6" s="1"/>
  <c r="C150" i="6"/>
  <c r="BU149" i="6"/>
  <c r="BT149" i="6"/>
  <c r="BS149" i="6"/>
  <c r="BR149" i="6"/>
  <c r="BQ149" i="6"/>
  <c r="BP149" i="6"/>
  <c r="BN149" i="6"/>
  <c r="BM149" i="6"/>
  <c r="BL149" i="6"/>
  <c r="BK149" i="6"/>
  <c r="BJ149" i="6"/>
  <c r="BI149" i="6"/>
  <c r="BH149" i="6"/>
  <c r="BG149" i="6"/>
  <c r="BF149" i="6"/>
  <c r="BE149" i="6"/>
  <c r="BB149" i="6"/>
  <c r="BA149" i="6"/>
  <c r="AZ149" i="6"/>
  <c r="BW149" i="6" s="1"/>
  <c r="C149" i="6"/>
  <c r="BW148" i="6"/>
  <c r="BU148" i="6"/>
  <c r="BT148" i="6"/>
  <c r="BS148" i="6"/>
  <c r="BR148" i="6"/>
  <c r="BQ148" i="6"/>
  <c r="BP148" i="6"/>
  <c r="BN148" i="6"/>
  <c r="BM148" i="6"/>
  <c r="BL148" i="6"/>
  <c r="BK148" i="6"/>
  <c r="BJ148" i="6"/>
  <c r="BI148" i="6"/>
  <c r="BH148" i="6"/>
  <c r="BG148" i="6"/>
  <c r="BF148" i="6"/>
  <c r="BE148" i="6"/>
  <c r="BB148" i="6"/>
  <c r="BA148" i="6"/>
  <c r="AZ148" i="6"/>
  <c r="C148" i="6"/>
  <c r="BW147" i="6"/>
  <c r="BU147" i="6"/>
  <c r="BT147" i="6"/>
  <c r="BS147" i="6"/>
  <c r="BR147" i="6"/>
  <c r="BQ147" i="6"/>
  <c r="BP147" i="6"/>
  <c r="BN147" i="6"/>
  <c r="BM147" i="6"/>
  <c r="BL147" i="6"/>
  <c r="BK147" i="6"/>
  <c r="BJ147" i="6"/>
  <c r="BI147" i="6"/>
  <c r="BH147" i="6"/>
  <c r="BG147" i="6"/>
  <c r="BF147" i="6"/>
  <c r="BE147" i="6"/>
  <c r="BB147" i="6"/>
  <c r="BA147" i="6"/>
  <c r="AZ147" i="6"/>
  <c r="C147" i="6"/>
  <c r="BU146" i="6"/>
  <c r="BT146" i="6"/>
  <c r="BS146" i="6"/>
  <c r="BR146" i="6"/>
  <c r="BQ146" i="6"/>
  <c r="BP146" i="6"/>
  <c r="BN146" i="6"/>
  <c r="BM146" i="6"/>
  <c r="BL146" i="6"/>
  <c r="BK146" i="6"/>
  <c r="BJ146" i="6"/>
  <c r="BI146" i="6"/>
  <c r="BH146" i="6"/>
  <c r="BG146" i="6"/>
  <c r="BF146" i="6"/>
  <c r="BE146" i="6"/>
  <c r="BB146" i="6"/>
  <c r="BA146" i="6"/>
  <c r="AZ146" i="6"/>
  <c r="BW146" i="6" s="1"/>
  <c r="C146" i="6"/>
  <c r="BU145" i="6"/>
  <c r="BT145" i="6"/>
  <c r="BS145" i="6"/>
  <c r="BR145" i="6"/>
  <c r="BQ145" i="6"/>
  <c r="BP145" i="6"/>
  <c r="BN145" i="6"/>
  <c r="BM145" i="6"/>
  <c r="BL145" i="6"/>
  <c r="BK145" i="6"/>
  <c r="BJ145" i="6"/>
  <c r="BI145" i="6"/>
  <c r="BH145" i="6"/>
  <c r="BG145" i="6"/>
  <c r="BF145" i="6"/>
  <c r="BE145" i="6"/>
  <c r="BB145" i="6"/>
  <c r="BA145" i="6"/>
  <c r="AZ145" i="6"/>
  <c r="BW145" i="6" s="1"/>
  <c r="C145" i="6"/>
  <c r="BW144" i="6"/>
  <c r="BU144" i="6"/>
  <c r="BT144" i="6"/>
  <c r="BS144" i="6"/>
  <c r="BR144" i="6"/>
  <c r="BQ144" i="6"/>
  <c r="BP144" i="6"/>
  <c r="BN144" i="6"/>
  <c r="BM144" i="6"/>
  <c r="BL144" i="6"/>
  <c r="BK144" i="6"/>
  <c r="BJ144" i="6"/>
  <c r="BI144" i="6"/>
  <c r="BH144" i="6"/>
  <c r="BG144" i="6"/>
  <c r="BF144" i="6"/>
  <c r="BE144" i="6"/>
  <c r="BB144" i="6"/>
  <c r="BA144" i="6"/>
  <c r="AZ144" i="6"/>
  <c r="C144" i="6"/>
  <c r="BW143" i="6"/>
  <c r="BU143" i="6"/>
  <c r="BT143" i="6"/>
  <c r="BS143" i="6"/>
  <c r="BR143" i="6"/>
  <c r="BQ143" i="6"/>
  <c r="BP143" i="6"/>
  <c r="BN143" i="6"/>
  <c r="BM143" i="6"/>
  <c r="BL143" i="6"/>
  <c r="BK143" i="6"/>
  <c r="BJ143" i="6"/>
  <c r="BI143" i="6"/>
  <c r="BH143" i="6"/>
  <c r="BG143" i="6"/>
  <c r="BF143" i="6"/>
  <c r="BE143" i="6"/>
  <c r="BB143" i="6"/>
  <c r="BA143" i="6"/>
  <c r="AZ143" i="6"/>
  <c r="C143" i="6"/>
  <c r="BU142" i="6"/>
  <c r="BT142" i="6"/>
  <c r="BS142" i="6"/>
  <c r="BR142" i="6"/>
  <c r="BQ142" i="6"/>
  <c r="BP142" i="6"/>
  <c r="BN142" i="6"/>
  <c r="BM142" i="6"/>
  <c r="BL142" i="6"/>
  <c r="BK142" i="6"/>
  <c r="BJ142" i="6"/>
  <c r="BI142" i="6"/>
  <c r="BH142" i="6"/>
  <c r="BG142" i="6"/>
  <c r="BF142" i="6"/>
  <c r="BE142" i="6"/>
  <c r="BB142" i="6"/>
  <c r="BA142" i="6"/>
  <c r="AZ142" i="6"/>
  <c r="BW142" i="6" s="1"/>
  <c r="C142" i="6"/>
  <c r="BU141" i="6"/>
  <c r="BT141" i="6"/>
  <c r="BS141" i="6"/>
  <c r="BR141" i="6"/>
  <c r="BQ141" i="6"/>
  <c r="BP141" i="6"/>
  <c r="BN141" i="6"/>
  <c r="BM141" i="6"/>
  <c r="BL141" i="6"/>
  <c r="BK141" i="6"/>
  <c r="BJ141" i="6"/>
  <c r="BI141" i="6"/>
  <c r="BH141" i="6"/>
  <c r="BG141" i="6"/>
  <c r="BF141" i="6"/>
  <c r="BE141" i="6"/>
  <c r="BB141" i="6"/>
  <c r="BA141" i="6"/>
  <c r="AZ141" i="6"/>
  <c r="BW141" i="6" s="1"/>
  <c r="C141" i="6"/>
  <c r="BW140" i="6"/>
  <c r="BU140" i="6"/>
  <c r="BT140" i="6"/>
  <c r="BS140" i="6"/>
  <c r="BR140" i="6"/>
  <c r="BQ140" i="6"/>
  <c r="BP140" i="6"/>
  <c r="BN140" i="6"/>
  <c r="BM140" i="6"/>
  <c r="BL140" i="6"/>
  <c r="BK140" i="6"/>
  <c r="BJ140" i="6"/>
  <c r="BI140" i="6"/>
  <c r="BH140" i="6"/>
  <c r="BG140" i="6"/>
  <c r="BF140" i="6"/>
  <c r="BE140" i="6"/>
  <c r="BB140" i="6"/>
  <c r="BA140" i="6"/>
  <c r="AZ140" i="6"/>
  <c r="C140" i="6"/>
  <c r="BW139" i="6"/>
  <c r="BU139" i="6"/>
  <c r="BT139" i="6"/>
  <c r="BS139" i="6"/>
  <c r="BR139" i="6"/>
  <c r="BQ139" i="6"/>
  <c r="BP139" i="6"/>
  <c r="BN139" i="6"/>
  <c r="BM139" i="6"/>
  <c r="BL139" i="6"/>
  <c r="BK139" i="6"/>
  <c r="BJ139" i="6"/>
  <c r="BI139" i="6"/>
  <c r="BH139" i="6"/>
  <c r="BG139" i="6"/>
  <c r="BF139" i="6"/>
  <c r="BE139" i="6"/>
  <c r="BB139" i="6"/>
  <c r="BA139" i="6"/>
  <c r="AZ139" i="6"/>
  <c r="C139" i="6"/>
  <c r="BU138" i="6"/>
  <c r="BT138" i="6"/>
  <c r="BS138" i="6"/>
  <c r="BR138" i="6"/>
  <c r="BQ138" i="6"/>
  <c r="BP138" i="6"/>
  <c r="BN138" i="6"/>
  <c r="BM138" i="6"/>
  <c r="BL138" i="6"/>
  <c r="BK138" i="6"/>
  <c r="BJ138" i="6"/>
  <c r="BI138" i="6"/>
  <c r="BH138" i="6"/>
  <c r="BG138" i="6"/>
  <c r="BF138" i="6"/>
  <c r="BE138" i="6"/>
  <c r="BB138" i="6"/>
  <c r="BA138" i="6"/>
  <c r="AZ138" i="6"/>
  <c r="BW138" i="6" s="1"/>
  <c r="C138" i="6"/>
  <c r="BU137" i="6"/>
  <c r="BT137" i="6"/>
  <c r="BS137" i="6"/>
  <c r="BR137" i="6"/>
  <c r="BQ137" i="6"/>
  <c r="BP137" i="6"/>
  <c r="BN137" i="6"/>
  <c r="BM137" i="6"/>
  <c r="BL137" i="6"/>
  <c r="BK137" i="6"/>
  <c r="BJ137" i="6"/>
  <c r="BI137" i="6"/>
  <c r="BH137" i="6"/>
  <c r="BG137" i="6"/>
  <c r="BF137" i="6"/>
  <c r="BE137" i="6"/>
  <c r="BB137" i="6"/>
  <c r="BA137" i="6"/>
  <c r="AZ137" i="6"/>
  <c r="BW137" i="6" s="1"/>
  <c r="C137" i="6"/>
  <c r="BW136" i="6"/>
  <c r="BU136" i="6"/>
  <c r="BT136" i="6"/>
  <c r="BS136" i="6"/>
  <c r="BR136" i="6"/>
  <c r="BQ136" i="6"/>
  <c r="BP136" i="6"/>
  <c r="BN136" i="6"/>
  <c r="BM136" i="6"/>
  <c r="BL136" i="6"/>
  <c r="BK136" i="6"/>
  <c r="BJ136" i="6"/>
  <c r="BI136" i="6"/>
  <c r="BH136" i="6"/>
  <c r="BG136" i="6"/>
  <c r="BF136" i="6"/>
  <c r="BE136" i="6"/>
  <c r="BB136" i="6"/>
  <c r="BA136" i="6"/>
  <c r="AZ136" i="6"/>
  <c r="C136" i="6"/>
  <c r="BW135" i="6"/>
  <c r="BU135" i="6"/>
  <c r="BT135" i="6"/>
  <c r="BS135" i="6"/>
  <c r="BR135" i="6"/>
  <c r="BQ135" i="6"/>
  <c r="BP135" i="6"/>
  <c r="BN135" i="6"/>
  <c r="BM135" i="6"/>
  <c r="BL135" i="6"/>
  <c r="BK135" i="6"/>
  <c r="BJ135" i="6"/>
  <c r="BI135" i="6"/>
  <c r="BH135" i="6"/>
  <c r="BG135" i="6"/>
  <c r="BF135" i="6"/>
  <c r="BE135" i="6"/>
  <c r="BB135" i="6"/>
  <c r="BA135" i="6"/>
  <c r="AZ135" i="6"/>
  <c r="C135" i="6"/>
  <c r="BU134" i="6"/>
  <c r="BT134" i="6"/>
  <c r="BS134" i="6"/>
  <c r="BR134" i="6"/>
  <c r="BQ134" i="6"/>
  <c r="BP134" i="6"/>
  <c r="BN134" i="6"/>
  <c r="BM134" i="6"/>
  <c r="BL134" i="6"/>
  <c r="BK134" i="6"/>
  <c r="BJ134" i="6"/>
  <c r="BI134" i="6"/>
  <c r="BH134" i="6"/>
  <c r="BG134" i="6"/>
  <c r="BF134" i="6"/>
  <c r="BE134" i="6"/>
  <c r="BB134" i="6"/>
  <c r="BA134" i="6"/>
  <c r="AZ134" i="6"/>
  <c r="BW134" i="6" s="1"/>
  <c r="C134" i="6"/>
  <c r="BU133" i="6"/>
  <c r="BT133" i="6"/>
  <c r="BS133" i="6"/>
  <c r="BR133" i="6"/>
  <c r="BQ133" i="6"/>
  <c r="BP133" i="6"/>
  <c r="BN133" i="6"/>
  <c r="BM133" i="6"/>
  <c r="BL133" i="6"/>
  <c r="BK133" i="6"/>
  <c r="BJ133" i="6"/>
  <c r="BI133" i="6"/>
  <c r="BH133" i="6"/>
  <c r="BG133" i="6"/>
  <c r="BF133" i="6"/>
  <c r="BE133" i="6"/>
  <c r="BB133" i="6"/>
  <c r="BA133" i="6"/>
  <c r="AZ133" i="6"/>
  <c r="BW133" i="6" s="1"/>
  <c r="C133" i="6"/>
  <c r="BW132" i="6"/>
  <c r="BU132" i="6"/>
  <c r="BT132" i="6"/>
  <c r="BS132" i="6"/>
  <c r="BR132" i="6"/>
  <c r="BQ132" i="6"/>
  <c r="BP132" i="6"/>
  <c r="BN132" i="6"/>
  <c r="BM132" i="6"/>
  <c r="BL132" i="6"/>
  <c r="BK132" i="6"/>
  <c r="BJ132" i="6"/>
  <c r="BI132" i="6"/>
  <c r="BH132" i="6"/>
  <c r="BG132" i="6"/>
  <c r="BF132" i="6"/>
  <c r="BE132" i="6"/>
  <c r="BB132" i="6"/>
  <c r="BA132" i="6"/>
  <c r="AZ132" i="6"/>
  <c r="C132" i="6"/>
  <c r="BW131" i="6"/>
  <c r="BU131" i="6"/>
  <c r="BT131" i="6"/>
  <c r="BS131" i="6"/>
  <c r="BR131" i="6"/>
  <c r="BQ131" i="6"/>
  <c r="BP131" i="6"/>
  <c r="BN131" i="6"/>
  <c r="BM131" i="6"/>
  <c r="BL131" i="6"/>
  <c r="BK131" i="6"/>
  <c r="BJ131" i="6"/>
  <c r="BI131" i="6"/>
  <c r="BH131" i="6"/>
  <c r="BG131" i="6"/>
  <c r="BF131" i="6"/>
  <c r="BE131" i="6"/>
  <c r="BB131" i="6"/>
  <c r="BA131" i="6"/>
  <c r="AZ131" i="6"/>
  <c r="C131" i="6"/>
  <c r="BU130" i="6"/>
  <c r="BT130" i="6"/>
  <c r="BS130" i="6"/>
  <c r="BR130" i="6"/>
  <c r="BQ130" i="6"/>
  <c r="BP130" i="6"/>
  <c r="BN130" i="6"/>
  <c r="BM130" i="6"/>
  <c r="BL130" i="6"/>
  <c r="BK130" i="6"/>
  <c r="BJ130" i="6"/>
  <c r="BI130" i="6"/>
  <c r="BH130" i="6"/>
  <c r="BG130" i="6"/>
  <c r="BF130" i="6"/>
  <c r="BE130" i="6"/>
  <c r="BB130" i="6"/>
  <c r="BA130" i="6"/>
  <c r="AZ130" i="6"/>
  <c r="BW130" i="6" s="1"/>
  <c r="C130" i="6"/>
  <c r="BU129" i="6"/>
  <c r="BT129" i="6"/>
  <c r="BS129" i="6"/>
  <c r="BR129" i="6"/>
  <c r="BQ129" i="6"/>
  <c r="BP129" i="6"/>
  <c r="BN129" i="6"/>
  <c r="BM129" i="6"/>
  <c r="BL129" i="6"/>
  <c r="BK129" i="6"/>
  <c r="BJ129" i="6"/>
  <c r="BI129" i="6"/>
  <c r="BH129" i="6"/>
  <c r="BG129" i="6"/>
  <c r="BF129" i="6"/>
  <c r="BE129" i="6"/>
  <c r="BB129" i="6"/>
  <c r="BA129" i="6"/>
  <c r="AZ129" i="6"/>
  <c r="BW129" i="6" s="1"/>
  <c r="C129" i="6"/>
  <c r="BW128" i="6"/>
  <c r="BU128" i="6"/>
  <c r="BT128" i="6"/>
  <c r="BS128" i="6"/>
  <c r="BR128" i="6"/>
  <c r="BQ128" i="6"/>
  <c r="BP128" i="6"/>
  <c r="BN128" i="6"/>
  <c r="BM128" i="6"/>
  <c r="BL128" i="6"/>
  <c r="BK128" i="6"/>
  <c r="BJ128" i="6"/>
  <c r="BI128" i="6"/>
  <c r="BH128" i="6"/>
  <c r="BG128" i="6"/>
  <c r="BF128" i="6"/>
  <c r="BE128" i="6"/>
  <c r="BB128" i="6"/>
  <c r="BA128" i="6"/>
  <c r="AZ128" i="6"/>
  <c r="C128" i="6"/>
  <c r="BW127" i="6"/>
  <c r="BU127" i="6"/>
  <c r="BT127" i="6"/>
  <c r="BS127" i="6"/>
  <c r="BR127" i="6"/>
  <c r="BQ127" i="6"/>
  <c r="BP127" i="6"/>
  <c r="BN127" i="6"/>
  <c r="BM127" i="6"/>
  <c r="BL127" i="6"/>
  <c r="BK127" i="6"/>
  <c r="BJ127" i="6"/>
  <c r="BI127" i="6"/>
  <c r="BH127" i="6"/>
  <c r="BG127" i="6"/>
  <c r="BF127" i="6"/>
  <c r="BE127" i="6"/>
  <c r="BB127" i="6"/>
  <c r="BA127" i="6"/>
  <c r="AZ127" i="6"/>
  <c r="C127" i="6"/>
  <c r="BU126" i="6"/>
  <c r="BT126" i="6"/>
  <c r="BS126" i="6"/>
  <c r="BR126" i="6"/>
  <c r="BQ126" i="6"/>
  <c r="BP126" i="6"/>
  <c r="BN126" i="6"/>
  <c r="BM126" i="6"/>
  <c r="BL126" i="6"/>
  <c r="BK126" i="6"/>
  <c r="BJ126" i="6"/>
  <c r="BI126" i="6"/>
  <c r="BH126" i="6"/>
  <c r="BG126" i="6"/>
  <c r="BF126" i="6"/>
  <c r="BE126" i="6"/>
  <c r="BB126" i="6"/>
  <c r="BA126" i="6"/>
  <c r="AZ126" i="6"/>
  <c r="BW126" i="6" s="1"/>
  <c r="C126" i="6"/>
  <c r="BU125" i="6"/>
  <c r="BT125" i="6"/>
  <c r="BS125" i="6"/>
  <c r="BR125" i="6"/>
  <c r="BQ125" i="6"/>
  <c r="BP125" i="6"/>
  <c r="BN125" i="6"/>
  <c r="BM125" i="6"/>
  <c r="BL125" i="6"/>
  <c r="BK125" i="6"/>
  <c r="BJ125" i="6"/>
  <c r="BI125" i="6"/>
  <c r="BH125" i="6"/>
  <c r="BG125" i="6"/>
  <c r="BF125" i="6"/>
  <c r="BE125" i="6"/>
  <c r="BB125" i="6"/>
  <c r="BA125" i="6"/>
  <c r="AZ125" i="6"/>
  <c r="BW125" i="6" s="1"/>
  <c r="C125" i="6"/>
  <c r="BW124" i="6"/>
  <c r="BU124" i="6"/>
  <c r="BT124" i="6"/>
  <c r="BS124" i="6"/>
  <c r="BR124" i="6"/>
  <c r="BQ124" i="6"/>
  <c r="BP124" i="6"/>
  <c r="BN124" i="6"/>
  <c r="BM124" i="6"/>
  <c r="BL124" i="6"/>
  <c r="BK124" i="6"/>
  <c r="BJ124" i="6"/>
  <c r="BI124" i="6"/>
  <c r="BH124" i="6"/>
  <c r="BG124" i="6"/>
  <c r="BF124" i="6"/>
  <c r="BE124" i="6"/>
  <c r="BB124" i="6"/>
  <c r="BA124" i="6"/>
  <c r="AZ124" i="6"/>
  <c r="C124" i="6"/>
  <c r="BW123" i="6"/>
  <c r="BU123" i="6"/>
  <c r="BT123" i="6"/>
  <c r="BS123" i="6"/>
  <c r="BR123" i="6"/>
  <c r="BQ123" i="6"/>
  <c r="BP123" i="6"/>
  <c r="BN123" i="6"/>
  <c r="BM123" i="6"/>
  <c r="BL123" i="6"/>
  <c r="BK123" i="6"/>
  <c r="BJ123" i="6"/>
  <c r="BI123" i="6"/>
  <c r="BH123" i="6"/>
  <c r="BG123" i="6"/>
  <c r="BF123" i="6"/>
  <c r="BE123" i="6"/>
  <c r="BB123" i="6"/>
  <c r="BA123" i="6"/>
  <c r="AZ123" i="6"/>
  <c r="C123" i="6"/>
  <c r="BU122" i="6"/>
  <c r="BT122" i="6"/>
  <c r="BS122" i="6"/>
  <c r="BR122" i="6"/>
  <c r="BQ122" i="6"/>
  <c r="BP122" i="6"/>
  <c r="BN122" i="6"/>
  <c r="BM122" i="6"/>
  <c r="BL122" i="6"/>
  <c r="BK122" i="6"/>
  <c r="BJ122" i="6"/>
  <c r="BI122" i="6"/>
  <c r="BH122" i="6"/>
  <c r="BG122" i="6"/>
  <c r="BF122" i="6"/>
  <c r="BE122" i="6"/>
  <c r="BB122" i="6"/>
  <c r="BA122" i="6"/>
  <c r="AZ122" i="6"/>
  <c r="BW122" i="6" s="1"/>
  <c r="C122" i="6"/>
  <c r="BU121" i="6"/>
  <c r="BT121" i="6"/>
  <c r="BS121" i="6"/>
  <c r="BR121" i="6"/>
  <c r="BQ121" i="6"/>
  <c r="BP121" i="6"/>
  <c r="BN121" i="6"/>
  <c r="BM121" i="6"/>
  <c r="BL121" i="6"/>
  <c r="BK121" i="6"/>
  <c r="BJ121" i="6"/>
  <c r="BI121" i="6"/>
  <c r="BH121" i="6"/>
  <c r="BG121" i="6"/>
  <c r="BF121" i="6"/>
  <c r="BE121" i="6"/>
  <c r="BB121" i="6"/>
  <c r="BA121" i="6"/>
  <c r="AZ121" i="6"/>
  <c r="BW121" i="6" s="1"/>
  <c r="C121" i="6"/>
  <c r="BW120" i="6"/>
  <c r="BU120" i="6"/>
  <c r="BT120" i="6"/>
  <c r="BS120" i="6"/>
  <c r="BR120" i="6"/>
  <c r="BQ120" i="6"/>
  <c r="BP120" i="6"/>
  <c r="BN120" i="6"/>
  <c r="BM120" i="6"/>
  <c r="BL120" i="6"/>
  <c r="BK120" i="6"/>
  <c r="BJ120" i="6"/>
  <c r="BI120" i="6"/>
  <c r="BH120" i="6"/>
  <c r="BG120" i="6"/>
  <c r="BF120" i="6"/>
  <c r="BE120" i="6"/>
  <c r="BB120" i="6"/>
  <c r="BA120" i="6"/>
  <c r="AZ120" i="6"/>
  <c r="C120" i="6"/>
  <c r="BW119" i="6"/>
  <c r="BU119" i="6"/>
  <c r="BT119" i="6"/>
  <c r="BS119" i="6"/>
  <c r="BR119" i="6"/>
  <c r="BQ119" i="6"/>
  <c r="BP119" i="6"/>
  <c r="BN119" i="6"/>
  <c r="BM119" i="6"/>
  <c r="BL119" i="6"/>
  <c r="BK119" i="6"/>
  <c r="BJ119" i="6"/>
  <c r="BI119" i="6"/>
  <c r="BH119" i="6"/>
  <c r="BG119" i="6"/>
  <c r="BF119" i="6"/>
  <c r="BE119" i="6"/>
  <c r="BB119" i="6"/>
  <c r="BA119" i="6"/>
  <c r="AZ119" i="6"/>
  <c r="C119" i="6"/>
  <c r="BU118" i="6"/>
  <c r="BT118" i="6"/>
  <c r="BS118" i="6"/>
  <c r="BR118" i="6"/>
  <c r="BQ118" i="6"/>
  <c r="BP118" i="6"/>
  <c r="BN118" i="6"/>
  <c r="BM118" i="6"/>
  <c r="BL118" i="6"/>
  <c r="BK118" i="6"/>
  <c r="BJ118" i="6"/>
  <c r="BI118" i="6"/>
  <c r="BH118" i="6"/>
  <c r="BG118" i="6"/>
  <c r="BF118" i="6"/>
  <c r="BE118" i="6"/>
  <c r="BB118" i="6"/>
  <c r="BA118" i="6"/>
  <c r="AZ118" i="6"/>
  <c r="BW118" i="6" s="1"/>
  <c r="C118" i="6"/>
  <c r="BU117" i="6"/>
  <c r="BT117" i="6"/>
  <c r="BS117" i="6"/>
  <c r="BR117" i="6"/>
  <c r="BQ117" i="6"/>
  <c r="BP117" i="6"/>
  <c r="BN117" i="6"/>
  <c r="BM117" i="6"/>
  <c r="BL117" i="6"/>
  <c r="BK117" i="6"/>
  <c r="BJ117" i="6"/>
  <c r="BI117" i="6"/>
  <c r="BH117" i="6"/>
  <c r="BG117" i="6"/>
  <c r="BF117" i="6"/>
  <c r="BE117" i="6"/>
  <c r="BB117" i="6"/>
  <c r="BA117" i="6"/>
  <c r="AZ117" i="6"/>
  <c r="BW117" i="6" s="1"/>
  <c r="C117" i="6"/>
  <c r="BW116" i="6"/>
  <c r="BU116" i="6"/>
  <c r="BT116" i="6"/>
  <c r="BS116" i="6"/>
  <c r="BR116" i="6"/>
  <c r="BQ116" i="6"/>
  <c r="BP116" i="6"/>
  <c r="BN116" i="6"/>
  <c r="BM116" i="6"/>
  <c r="BL116" i="6"/>
  <c r="BK116" i="6"/>
  <c r="BJ116" i="6"/>
  <c r="BI116" i="6"/>
  <c r="BH116" i="6"/>
  <c r="BG116" i="6"/>
  <c r="BF116" i="6"/>
  <c r="BE116" i="6"/>
  <c r="BB116" i="6"/>
  <c r="BA116" i="6"/>
  <c r="AZ116" i="6"/>
  <c r="C116" i="6"/>
  <c r="BW115" i="6"/>
  <c r="BU115" i="6"/>
  <c r="BT115" i="6"/>
  <c r="BS115" i="6"/>
  <c r="BR115" i="6"/>
  <c r="BQ115" i="6"/>
  <c r="BP115" i="6"/>
  <c r="BN115" i="6"/>
  <c r="BM115" i="6"/>
  <c r="BL115" i="6"/>
  <c r="BK115" i="6"/>
  <c r="BJ115" i="6"/>
  <c r="BI115" i="6"/>
  <c r="BH115" i="6"/>
  <c r="BG115" i="6"/>
  <c r="BF115" i="6"/>
  <c r="BE115" i="6"/>
  <c r="BB115" i="6"/>
  <c r="BA115" i="6"/>
  <c r="AZ115" i="6"/>
  <c r="C115" i="6"/>
  <c r="BU114" i="6"/>
  <c r="BT114" i="6"/>
  <c r="BS114" i="6"/>
  <c r="BR114" i="6"/>
  <c r="BQ114" i="6"/>
  <c r="BP114" i="6"/>
  <c r="BN114" i="6"/>
  <c r="BM114" i="6"/>
  <c r="BL114" i="6"/>
  <c r="BK114" i="6"/>
  <c r="BJ114" i="6"/>
  <c r="BI114" i="6"/>
  <c r="BH114" i="6"/>
  <c r="BG114" i="6"/>
  <c r="BF114" i="6"/>
  <c r="BE114" i="6"/>
  <c r="BB114" i="6"/>
  <c r="BA114" i="6"/>
  <c r="AZ114" i="6"/>
  <c r="BW114" i="6" s="1"/>
  <c r="C114" i="6"/>
  <c r="BU113" i="6"/>
  <c r="BT113" i="6"/>
  <c r="BS113" i="6"/>
  <c r="BR113" i="6"/>
  <c r="BQ113" i="6"/>
  <c r="BP113" i="6"/>
  <c r="BN113" i="6"/>
  <c r="BM113" i="6"/>
  <c r="BL113" i="6"/>
  <c r="BK113" i="6"/>
  <c r="BJ113" i="6"/>
  <c r="BI113" i="6"/>
  <c r="BH113" i="6"/>
  <c r="BG113" i="6"/>
  <c r="BF113" i="6"/>
  <c r="BE113" i="6"/>
  <c r="BB113" i="6"/>
  <c r="BA113" i="6"/>
  <c r="AZ113" i="6"/>
  <c r="BW113" i="6" s="1"/>
  <c r="C113" i="6"/>
  <c r="BW112" i="6"/>
  <c r="BU112" i="6"/>
  <c r="BT112" i="6"/>
  <c r="BS112" i="6"/>
  <c r="BR112" i="6"/>
  <c r="BQ112" i="6"/>
  <c r="BP112" i="6"/>
  <c r="BN112" i="6"/>
  <c r="BM112" i="6"/>
  <c r="BL112" i="6"/>
  <c r="BK112" i="6"/>
  <c r="BJ112" i="6"/>
  <c r="BI112" i="6"/>
  <c r="BH112" i="6"/>
  <c r="BG112" i="6"/>
  <c r="BF112" i="6"/>
  <c r="BE112" i="6"/>
  <c r="BB112" i="6"/>
  <c r="BA112" i="6"/>
  <c r="AZ112" i="6"/>
  <c r="C112" i="6"/>
  <c r="BW111" i="6"/>
  <c r="BU111" i="6"/>
  <c r="BT111" i="6"/>
  <c r="BS111" i="6"/>
  <c r="BR111" i="6"/>
  <c r="BQ111" i="6"/>
  <c r="BP111" i="6"/>
  <c r="BN111" i="6"/>
  <c r="BM111" i="6"/>
  <c r="BL111" i="6"/>
  <c r="BK111" i="6"/>
  <c r="BJ111" i="6"/>
  <c r="BI111" i="6"/>
  <c r="BH111" i="6"/>
  <c r="BG111" i="6"/>
  <c r="BF111" i="6"/>
  <c r="BE111" i="6"/>
  <c r="BB111" i="6"/>
  <c r="BA111" i="6"/>
  <c r="AZ111" i="6"/>
  <c r="C111" i="6"/>
  <c r="BU110" i="6"/>
  <c r="BT110" i="6"/>
  <c r="BS110" i="6"/>
  <c r="BR110" i="6"/>
  <c r="BQ110" i="6"/>
  <c r="BP110" i="6"/>
  <c r="BN110" i="6"/>
  <c r="BM110" i="6"/>
  <c r="BL110" i="6"/>
  <c r="BK110" i="6"/>
  <c r="BJ110" i="6"/>
  <c r="BI110" i="6"/>
  <c r="BH110" i="6"/>
  <c r="BG110" i="6"/>
  <c r="BF110" i="6"/>
  <c r="BE110" i="6"/>
  <c r="BB110" i="6"/>
  <c r="BA110" i="6"/>
  <c r="AZ110" i="6"/>
  <c r="BW110" i="6" s="1"/>
  <c r="C110" i="6"/>
  <c r="BU109" i="6"/>
  <c r="BT109" i="6"/>
  <c r="BS109" i="6"/>
  <c r="BR109" i="6"/>
  <c r="BQ109" i="6"/>
  <c r="BP109" i="6"/>
  <c r="BN109" i="6"/>
  <c r="BM109" i="6"/>
  <c r="BL109" i="6"/>
  <c r="BK109" i="6"/>
  <c r="BJ109" i="6"/>
  <c r="BI109" i="6"/>
  <c r="BH109" i="6"/>
  <c r="BG109" i="6"/>
  <c r="BF109" i="6"/>
  <c r="BE109" i="6"/>
  <c r="BB109" i="6"/>
  <c r="BA109" i="6"/>
  <c r="AZ109" i="6"/>
  <c r="BW109" i="6" s="1"/>
  <c r="C109" i="6"/>
  <c r="BW108" i="6"/>
  <c r="BU108" i="6"/>
  <c r="BT108" i="6"/>
  <c r="BS108" i="6"/>
  <c r="BR108" i="6"/>
  <c r="BQ108" i="6"/>
  <c r="BP108" i="6"/>
  <c r="BN108" i="6"/>
  <c r="BM108" i="6"/>
  <c r="BL108" i="6"/>
  <c r="BK108" i="6"/>
  <c r="BJ108" i="6"/>
  <c r="BI108" i="6"/>
  <c r="BH108" i="6"/>
  <c r="BG108" i="6"/>
  <c r="BF108" i="6"/>
  <c r="BE108" i="6"/>
  <c r="BB108" i="6"/>
  <c r="BA108" i="6"/>
  <c r="AZ108" i="6"/>
  <c r="C108" i="6"/>
  <c r="BW107" i="6"/>
  <c r="BU107" i="6"/>
  <c r="BT107" i="6"/>
  <c r="BS107" i="6"/>
  <c r="BR107" i="6"/>
  <c r="BQ107" i="6"/>
  <c r="BP107" i="6"/>
  <c r="BN107" i="6"/>
  <c r="BM107" i="6"/>
  <c r="BL107" i="6"/>
  <c r="BK107" i="6"/>
  <c r="BJ107" i="6"/>
  <c r="BI107" i="6"/>
  <c r="BH107" i="6"/>
  <c r="BG107" i="6"/>
  <c r="BF107" i="6"/>
  <c r="BE107" i="6"/>
  <c r="BB107" i="6"/>
  <c r="BA107" i="6"/>
  <c r="AZ107" i="6"/>
  <c r="C107" i="6"/>
  <c r="BU106" i="6"/>
  <c r="BT106" i="6"/>
  <c r="BS106" i="6"/>
  <c r="BR106" i="6"/>
  <c r="BQ106" i="6"/>
  <c r="BP106" i="6"/>
  <c r="BN106" i="6"/>
  <c r="BM106" i="6"/>
  <c r="BL106" i="6"/>
  <c r="BK106" i="6"/>
  <c r="BJ106" i="6"/>
  <c r="BI106" i="6"/>
  <c r="BH106" i="6"/>
  <c r="BG106" i="6"/>
  <c r="BF106" i="6"/>
  <c r="BE106" i="6"/>
  <c r="BB106" i="6"/>
  <c r="BA106" i="6"/>
  <c r="AZ106" i="6"/>
  <c r="BW106" i="6" s="1"/>
  <c r="C106" i="6"/>
  <c r="BU105" i="6"/>
  <c r="BT105" i="6"/>
  <c r="BS105" i="6"/>
  <c r="BR105" i="6"/>
  <c r="BQ105" i="6"/>
  <c r="BP105" i="6"/>
  <c r="BN105" i="6"/>
  <c r="BM105" i="6"/>
  <c r="BL105" i="6"/>
  <c r="BK105" i="6"/>
  <c r="BJ105" i="6"/>
  <c r="BI105" i="6"/>
  <c r="BH105" i="6"/>
  <c r="BG105" i="6"/>
  <c r="BF105" i="6"/>
  <c r="BE105" i="6"/>
  <c r="BB105" i="6"/>
  <c r="BA105" i="6"/>
  <c r="AZ105" i="6"/>
  <c r="BW105" i="6" s="1"/>
  <c r="C105" i="6"/>
  <c r="BW104" i="6"/>
  <c r="BU104" i="6"/>
  <c r="BT104" i="6"/>
  <c r="BS104" i="6"/>
  <c r="BR104" i="6"/>
  <c r="BQ104" i="6"/>
  <c r="BP104" i="6"/>
  <c r="BN104" i="6"/>
  <c r="BM104" i="6"/>
  <c r="BL104" i="6"/>
  <c r="BK104" i="6"/>
  <c r="BJ104" i="6"/>
  <c r="BI104" i="6"/>
  <c r="BH104" i="6"/>
  <c r="BG104" i="6"/>
  <c r="BF104" i="6"/>
  <c r="BE104" i="6"/>
  <c r="BB104" i="6"/>
  <c r="BA104" i="6"/>
  <c r="AZ104" i="6"/>
  <c r="C104" i="6"/>
  <c r="BW103" i="6"/>
  <c r="BU103" i="6"/>
  <c r="BT103" i="6"/>
  <c r="BS103" i="6"/>
  <c r="BR103" i="6"/>
  <c r="BQ103" i="6"/>
  <c r="BP103" i="6"/>
  <c r="BN103" i="6"/>
  <c r="BM103" i="6"/>
  <c r="BL103" i="6"/>
  <c r="BK103" i="6"/>
  <c r="BJ103" i="6"/>
  <c r="BI103" i="6"/>
  <c r="BH103" i="6"/>
  <c r="BG103" i="6"/>
  <c r="BF103" i="6"/>
  <c r="BE103" i="6"/>
  <c r="BB103" i="6"/>
  <c r="BA103" i="6"/>
  <c r="AZ103" i="6"/>
  <c r="C103" i="6"/>
  <c r="BU102" i="6"/>
  <c r="BT102" i="6"/>
  <c r="BS102" i="6"/>
  <c r="BR102" i="6"/>
  <c r="BQ102" i="6"/>
  <c r="BP102" i="6"/>
  <c r="BN102" i="6"/>
  <c r="BM102" i="6"/>
  <c r="BL102" i="6"/>
  <c r="BK102" i="6"/>
  <c r="BJ102" i="6"/>
  <c r="BI102" i="6"/>
  <c r="BH102" i="6"/>
  <c r="BG102" i="6"/>
  <c r="BF102" i="6"/>
  <c r="BE102" i="6"/>
  <c r="BB102" i="6"/>
  <c r="BA102" i="6"/>
  <c r="AZ102" i="6"/>
  <c r="BW102" i="6" s="1"/>
  <c r="C102" i="6"/>
  <c r="BU101" i="6"/>
  <c r="BT101" i="6"/>
  <c r="BS101" i="6"/>
  <c r="BR101" i="6"/>
  <c r="BQ101" i="6"/>
  <c r="BP101" i="6"/>
  <c r="BN101" i="6"/>
  <c r="BM101" i="6"/>
  <c r="BL101" i="6"/>
  <c r="BK101" i="6"/>
  <c r="BJ101" i="6"/>
  <c r="BI101" i="6"/>
  <c r="BH101" i="6"/>
  <c r="BG101" i="6"/>
  <c r="BF101" i="6"/>
  <c r="BE101" i="6"/>
  <c r="BB101" i="6"/>
  <c r="BA101" i="6"/>
  <c r="AZ101" i="6"/>
  <c r="BW101" i="6" s="1"/>
  <c r="C101" i="6"/>
  <c r="BW100" i="6"/>
  <c r="BU100" i="6"/>
  <c r="BT100" i="6"/>
  <c r="BS100" i="6"/>
  <c r="BR100" i="6"/>
  <c r="BQ100" i="6"/>
  <c r="BP100" i="6"/>
  <c r="BN100" i="6"/>
  <c r="BM100" i="6"/>
  <c r="BL100" i="6"/>
  <c r="BK100" i="6"/>
  <c r="BJ100" i="6"/>
  <c r="BI100" i="6"/>
  <c r="BH100" i="6"/>
  <c r="BG100" i="6"/>
  <c r="BF100" i="6"/>
  <c r="BE100" i="6"/>
  <c r="BB100" i="6"/>
  <c r="BA100" i="6"/>
  <c r="AZ100" i="6"/>
  <c r="C100" i="6"/>
  <c r="BW99" i="6"/>
  <c r="BU99" i="6"/>
  <c r="BT99" i="6"/>
  <c r="BS99" i="6"/>
  <c r="BR99" i="6"/>
  <c r="BQ99" i="6"/>
  <c r="BP99" i="6"/>
  <c r="BN99" i="6"/>
  <c r="BM99" i="6"/>
  <c r="BL99" i="6"/>
  <c r="BK99" i="6"/>
  <c r="BJ99" i="6"/>
  <c r="BI99" i="6"/>
  <c r="BH99" i="6"/>
  <c r="BG99" i="6"/>
  <c r="BF99" i="6"/>
  <c r="BE99" i="6"/>
  <c r="BB99" i="6"/>
  <c r="BA99" i="6"/>
  <c r="AZ99" i="6"/>
  <c r="C99" i="6"/>
  <c r="BU98" i="6"/>
  <c r="BT98" i="6"/>
  <c r="BS98" i="6"/>
  <c r="BR98" i="6"/>
  <c r="BQ98" i="6"/>
  <c r="BP98" i="6"/>
  <c r="BN98" i="6"/>
  <c r="BM98" i="6"/>
  <c r="BL98" i="6"/>
  <c r="BK98" i="6"/>
  <c r="BJ98" i="6"/>
  <c r="BI98" i="6"/>
  <c r="BH98" i="6"/>
  <c r="BG98" i="6"/>
  <c r="BF98" i="6"/>
  <c r="BE98" i="6"/>
  <c r="BB98" i="6"/>
  <c r="BA98" i="6"/>
  <c r="AZ98" i="6"/>
  <c r="BW98" i="6" s="1"/>
  <c r="C98" i="6"/>
  <c r="BU97" i="6"/>
  <c r="BT97" i="6"/>
  <c r="BS97" i="6"/>
  <c r="BR97" i="6"/>
  <c r="BQ97" i="6"/>
  <c r="BP97" i="6"/>
  <c r="BN97" i="6"/>
  <c r="BM97" i="6"/>
  <c r="BL97" i="6"/>
  <c r="BK97" i="6"/>
  <c r="BJ97" i="6"/>
  <c r="BI97" i="6"/>
  <c r="BH97" i="6"/>
  <c r="BG97" i="6"/>
  <c r="BF97" i="6"/>
  <c r="BE97" i="6"/>
  <c r="BB97" i="6"/>
  <c r="BA97" i="6"/>
  <c r="AZ97" i="6"/>
  <c r="BW97" i="6" s="1"/>
  <c r="C97" i="6"/>
  <c r="BW96" i="6"/>
  <c r="BU96" i="6"/>
  <c r="BT96" i="6"/>
  <c r="BS96" i="6"/>
  <c r="BR96" i="6"/>
  <c r="BQ96" i="6"/>
  <c r="BP96" i="6"/>
  <c r="BN96" i="6"/>
  <c r="BM96" i="6"/>
  <c r="BL96" i="6"/>
  <c r="BK96" i="6"/>
  <c r="BJ96" i="6"/>
  <c r="BI96" i="6"/>
  <c r="BH96" i="6"/>
  <c r="BG96" i="6"/>
  <c r="BF96" i="6"/>
  <c r="BE96" i="6"/>
  <c r="BB96" i="6"/>
  <c r="BA96" i="6"/>
  <c r="AZ96" i="6"/>
  <c r="C96" i="6"/>
  <c r="BW95" i="6"/>
  <c r="BU95" i="6"/>
  <c r="BT95" i="6"/>
  <c r="BS95" i="6"/>
  <c r="BR95" i="6"/>
  <c r="BQ95" i="6"/>
  <c r="BP95" i="6"/>
  <c r="BN95" i="6"/>
  <c r="BM95" i="6"/>
  <c r="BL95" i="6"/>
  <c r="BK95" i="6"/>
  <c r="BJ95" i="6"/>
  <c r="BI95" i="6"/>
  <c r="BH95" i="6"/>
  <c r="BG95" i="6"/>
  <c r="BF95" i="6"/>
  <c r="BE95" i="6"/>
  <c r="BB95" i="6"/>
  <c r="BA95" i="6"/>
  <c r="AZ95" i="6"/>
  <c r="C95" i="6"/>
  <c r="BU94" i="6"/>
  <c r="BT94" i="6"/>
  <c r="BS94" i="6"/>
  <c r="BR94" i="6"/>
  <c r="BQ94" i="6"/>
  <c r="BP94" i="6"/>
  <c r="BN94" i="6"/>
  <c r="BM94" i="6"/>
  <c r="BL94" i="6"/>
  <c r="BK94" i="6"/>
  <c r="BJ94" i="6"/>
  <c r="BI94" i="6"/>
  <c r="BH94" i="6"/>
  <c r="BG94" i="6"/>
  <c r="BF94" i="6"/>
  <c r="BE94" i="6"/>
  <c r="BB94" i="6"/>
  <c r="BA94" i="6"/>
  <c r="AZ94" i="6"/>
  <c r="BW94" i="6" s="1"/>
  <c r="C94" i="6"/>
  <c r="BU93" i="6"/>
  <c r="BT93" i="6"/>
  <c r="BS93" i="6"/>
  <c r="BR93" i="6"/>
  <c r="BQ93" i="6"/>
  <c r="BP93" i="6"/>
  <c r="BN93" i="6"/>
  <c r="BM93" i="6"/>
  <c r="BL93" i="6"/>
  <c r="BK93" i="6"/>
  <c r="BJ93" i="6"/>
  <c r="BI93" i="6"/>
  <c r="BH93" i="6"/>
  <c r="BG93" i="6"/>
  <c r="BF93" i="6"/>
  <c r="BE93" i="6"/>
  <c r="BB93" i="6"/>
  <c r="BA93" i="6"/>
  <c r="AZ93" i="6"/>
  <c r="BW93" i="6" s="1"/>
  <c r="C93" i="6"/>
  <c r="BW92" i="6"/>
  <c r="BU92" i="6"/>
  <c r="BT92" i="6"/>
  <c r="BS92" i="6"/>
  <c r="BR92" i="6"/>
  <c r="BQ92" i="6"/>
  <c r="BP92" i="6"/>
  <c r="BN92" i="6"/>
  <c r="BM92" i="6"/>
  <c r="BL92" i="6"/>
  <c r="BK92" i="6"/>
  <c r="BJ92" i="6"/>
  <c r="BI92" i="6"/>
  <c r="BH92" i="6"/>
  <c r="BG92" i="6"/>
  <c r="BF92" i="6"/>
  <c r="BE92" i="6"/>
  <c r="BB92" i="6"/>
  <c r="BA92" i="6"/>
  <c r="AZ92" i="6"/>
  <c r="C92" i="6"/>
  <c r="BW91" i="6"/>
  <c r="BU91" i="6"/>
  <c r="BT91" i="6"/>
  <c r="BS91" i="6"/>
  <c r="BR91" i="6"/>
  <c r="BQ91" i="6"/>
  <c r="BP91" i="6"/>
  <c r="BN91" i="6"/>
  <c r="BM91" i="6"/>
  <c r="BL91" i="6"/>
  <c r="BK91" i="6"/>
  <c r="BJ91" i="6"/>
  <c r="BI91" i="6"/>
  <c r="BH91" i="6"/>
  <c r="BG91" i="6"/>
  <c r="BF91" i="6"/>
  <c r="BE91" i="6"/>
  <c r="BB91" i="6"/>
  <c r="BA91" i="6"/>
  <c r="AZ91" i="6"/>
  <c r="C91" i="6"/>
  <c r="BU90" i="6"/>
  <c r="BT90" i="6"/>
  <c r="BS90" i="6"/>
  <c r="BR90" i="6"/>
  <c r="BQ90" i="6"/>
  <c r="BP90" i="6"/>
  <c r="BN90" i="6"/>
  <c r="BM90" i="6"/>
  <c r="BL90" i="6"/>
  <c r="BK90" i="6"/>
  <c r="BJ90" i="6"/>
  <c r="BI90" i="6"/>
  <c r="BH90" i="6"/>
  <c r="BG90" i="6"/>
  <c r="BF90" i="6"/>
  <c r="BE90" i="6"/>
  <c r="BB90" i="6"/>
  <c r="BA90" i="6"/>
  <c r="AZ90" i="6"/>
  <c r="BW90" i="6" s="1"/>
  <c r="C90" i="6"/>
  <c r="BU89" i="6"/>
  <c r="BT89" i="6"/>
  <c r="BS89" i="6"/>
  <c r="BR89" i="6"/>
  <c r="BQ89" i="6"/>
  <c r="BP89" i="6"/>
  <c r="BN89" i="6"/>
  <c r="BM89" i="6"/>
  <c r="BL89" i="6"/>
  <c r="BK89" i="6"/>
  <c r="BJ89" i="6"/>
  <c r="BI89" i="6"/>
  <c r="BH89" i="6"/>
  <c r="BG89" i="6"/>
  <c r="BF89" i="6"/>
  <c r="BE89" i="6"/>
  <c r="BB89" i="6"/>
  <c r="BA89" i="6"/>
  <c r="AZ89" i="6"/>
  <c r="BW89" i="6" s="1"/>
  <c r="C89" i="6"/>
  <c r="BW88" i="6"/>
  <c r="BU88" i="6"/>
  <c r="BT88" i="6"/>
  <c r="BS88" i="6"/>
  <c r="BR88" i="6"/>
  <c r="BQ88" i="6"/>
  <c r="BP88" i="6"/>
  <c r="BN88" i="6"/>
  <c r="BM88" i="6"/>
  <c r="BL88" i="6"/>
  <c r="BK88" i="6"/>
  <c r="BJ88" i="6"/>
  <c r="BI88" i="6"/>
  <c r="BH88" i="6"/>
  <c r="BG88" i="6"/>
  <c r="BF88" i="6"/>
  <c r="BE88" i="6"/>
  <c r="BB88" i="6"/>
  <c r="BA88" i="6"/>
  <c r="AZ88" i="6"/>
  <c r="C88" i="6"/>
  <c r="BW87" i="6"/>
  <c r="BU87" i="6"/>
  <c r="BT87" i="6"/>
  <c r="BS87" i="6"/>
  <c r="BR87" i="6"/>
  <c r="BQ87" i="6"/>
  <c r="BP87" i="6"/>
  <c r="BN87" i="6"/>
  <c r="BM87" i="6"/>
  <c r="BL87" i="6"/>
  <c r="BK87" i="6"/>
  <c r="BJ87" i="6"/>
  <c r="BI87" i="6"/>
  <c r="BH87" i="6"/>
  <c r="BG87" i="6"/>
  <c r="BF87" i="6"/>
  <c r="BE87" i="6"/>
  <c r="BB87" i="6"/>
  <c r="BA87" i="6"/>
  <c r="AZ87" i="6"/>
  <c r="C87" i="6"/>
  <c r="BU86" i="6"/>
  <c r="BT86" i="6"/>
  <c r="BS86" i="6"/>
  <c r="BR86" i="6"/>
  <c r="BQ86" i="6"/>
  <c r="BP86" i="6"/>
  <c r="BN86" i="6"/>
  <c r="BM86" i="6"/>
  <c r="BL86" i="6"/>
  <c r="BK86" i="6"/>
  <c r="BJ86" i="6"/>
  <c r="BI86" i="6"/>
  <c r="BH86" i="6"/>
  <c r="BG86" i="6"/>
  <c r="BF86" i="6"/>
  <c r="BE86" i="6"/>
  <c r="BB86" i="6"/>
  <c r="BA86" i="6"/>
  <c r="AZ86" i="6"/>
  <c r="BW86" i="6" s="1"/>
  <c r="C86" i="6"/>
  <c r="BU85" i="6"/>
  <c r="BT85" i="6"/>
  <c r="BS85" i="6"/>
  <c r="BR85" i="6"/>
  <c r="BQ85" i="6"/>
  <c r="BP85" i="6"/>
  <c r="BN85" i="6"/>
  <c r="BM85" i="6"/>
  <c r="BL85" i="6"/>
  <c r="BK85" i="6"/>
  <c r="BJ85" i="6"/>
  <c r="BI85" i="6"/>
  <c r="BH85" i="6"/>
  <c r="BG85" i="6"/>
  <c r="BF85" i="6"/>
  <c r="BE85" i="6"/>
  <c r="BB85" i="6"/>
  <c r="BA85" i="6"/>
  <c r="AZ85" i="6"/>
  <c r="BW85" i="6" s="1"/>
  <c r="C85" i="6"/>
  <c r="BW84" i="6"/>
  <c r="BU84" i="6"/>
  <c r="BT84" i="6"/>
  <c r="BS84" i="6"/>
  <c r="BR84" i="6"/>
  <c r="BQ84" i="6"/>
  <c r="BP84" i="6"/>
  <c r="BN84" i="6"/>
  <c r="BM84" i="6"/>
  <c r="BL84" i="6"/>
  <c r="BK84" i="6"/>
  <c r="BJ84" i="6"/>
  <c r="BI84" i="6"/>
  <c r="BH84" i="6"/>
  <c r="BG84" i="6"/>
  <c r="BF84" i="6"/>
  <c r="BE84" i="6"/>
  <c r="BB84" i="6"/>
  <c r="BA84" i="6"/>
  <c r="AZ84" i="6"/>
  <c r="C84" i="6"/>
  <c r="BW83" i="6"/>
  <c r="BU83" i="6"/>
  <c r="BT83" i="6"/>
  <c r="BS83" i="6"/>
  <c r="BR83" i="6"/>
  <c r="BQ83" i="6"/>
  <c r="BP83" i="6"/>
  <c r="BN83" i="6"/>
  <c r="BM83" i="6"/>
  <c r="BL83" i="6"/>
  <c r="BK83" i="6"/>
  <c r="BJ83" i="6"/>
  <c r="BI83" i="6"/>
  <c r="BH83" i="6"/>
  <c r="BG83" i="6"/>
  <c r="BF83" i="6"/>
  <c r="BE83" i="6"/>
  <c r="BB83" i="6"/>
  <c r="BA83" i="6"/>
  <c r="AZ83" i="6"/>
  <c r="C83" i="6"/>
  <c r="BU82" i="6"/>
  <c r="BT82" i="6"/>
  <c r="BS82" i="6"/>
  <c r="BR82" i="6"/>
  <c r="BQ82" i="6"/>
  <c r="BP82" i="6"/>
  <c r="BN82" i="6"/>
  <c r="BM82" i="6"/>
  <c r="BL82" i="6"/>
  <c r="BK82" i="6"/>
  <c r="BJ82" i="6"/>
  <c r="BI82" i="6"/>
  <c r="BH82" i="6"/>
  <c r="BG82" i="6"/>
  <c r="BF82" i="6"/>
  <c r="BE82" i="6"/>
  <c r="BB82" i="6"/>
  <c r="BA82" i="6"/>
  <c r="AZ82" i="6"/>
  <c r="BW82" i="6" s="1"/>
  <c r="C82" i="6"/>
  <c r="BU81" i="6"/>
  <c r="BT81" i="6"/>
  <c r="BS81" i="6"/>
  <c r="BR81" i="6"/>
  <c r="BQ81" i="6"/>
  <c r="BP81" i="6"/>
  <c r="BN81" i="6"/>
  <c r="BM81" i="6"/>
  <c r="BL81" i="6"/>
  <c r="BK81" i="6"/>
  <c r="BJ81" i="6"/>
  <c r="BI81" i="6"/>
  <c r="BH81" i="6"/>
  <c r="BG81" i="6"/>
  <c r="BF81" i="6"/>
  <c r="BE81" i="6"/>
  <c r="BB81" i="6"/>
  <c r="BA81" i="6"/>
  <c r="AZ81" i="6"/>
  <c r="BW81" i="6" s="1"/>
  <c r="C81" i="6"/>
  <c r="BW80" i="6"/>
  <c r="BU80" i="6"/>
  <c r="BT80" i="6"/>
  <c r="BS80" i="6"/>
  <c r="BR80" i="6"/>
  <c r="BQ80" i="6"/>
  <c r="BP80" i="6"/>
  <c r="BN80" i="6"/>
  <c r="BM80" i="6"/>
  <c r="BL80" i="6"/>
  <c r="BK80" i="6"/>
  <c r="BJ80" i="6"/>
  <c r="BI80" i="6"/>
  <c r="BH80" i="6"/>
  <c r="BG80" i="6"/>
  <c r="BF80" i="6"/>
  <c r="BE80" i="6"/>
  <c r="BB80" i="6"/>
  <c r="BA80" i="6"/>
  <c r="AZ80" i="6"/>
  <c r="C80" i="6"/>
  <c r="BW79" i="6"/>
  <c r="BU79" i="6"/>
  <c r="BT79" i="6"/>
  <c r="BS79" i="6"/>
  <c r="BR79" i="6"/>
  <c r="BQ79" i="6"/>
  <c r="BP79" i="6"/>
  <c r="BN79" i="6"/>
  <c r="BM79" i="6"/>
  <c r="BL79" i="6"/>
  <c r="BK79" i="6"/>
  <c r="BJ79" i="6"/>
  <c r="BI79" i="6"/>
  <c r="BH79" i="6"/>
  <c r="BG79" i="6"/>
  <c r="BF79" i="6"/>
  <c r="BE79" i="6"/>
  <c r="BB79" i="6"/>
  <c r="BA79" i="6"/>
  <c r="AZ79" i="6"/>
  <c r="C79" i="6"/>
  <c r="BU78" i="6"/>
  <c r="BT78" i="6"/>
  <c r="BS78" i="6"/>
  <c r="BR78" i="6"/>
  <c r="BQ78" i="6"/>
  <c r="BP78" i="6"/>
  <c r="BN78" i="6"/>
  <c r="BM78" i="6"/>
  <c r="BL78" i="6"/>
  <c r="BK78" i="6"/>
  <c r="BJ78" i="6"/>
  <c r="BI78" i="6"/>
  <c r="BH78" i="6"/>
  <c r="BG78" i="6"/>
  <c r="BF78" i="6"/>
  <c r="BE78" i="6"/>
  <c r="BB78" i="6"/>
  <c r="BA78" i="6"/>
  <c r="AZ78" i="6"/>
  <c r="BW78" i="6" s="1"/>
  <c r="C78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B77" i="6"/>
  <c r="BA77" i="6"/>
  <c r="AZ77" i="6"/>
  <c r="BW77" i="6" s="1"/>
  <c r="C77" i="6"/>
  <c r="BW76" i="6"/>
  <c r="BU76" i="6"/>
  <c r="BT76" i="6"/>
  <c r="BS76" i="6"/>
  <c r="BR76" i="6"/>
  <c r="BQ76" i="6"/>
  <c r="BP76" i="6"/>
  <c r="BN76" i="6"/>
  <c r="BM76" i="6"/>
  <c r="BL76" i="6"/>
  <c r="BK76" i="6"/>
  <c r="BJ76" i="6"/>
  <c r="BI76" i="6"/>
  <c r="BH76" i="6"/>
  <c r="BG76" i="6"/>
  <c r="BF76" i="6"/>
  <c r="BE76" i="6"/>
  <c r="BB76" i="6"/>
  <c r="BA76" i="6"/>
  <c r="AZ76" i="6"/>
  <c r="C76" i="6"/>
  <c r="BW75" i="6"/>
  <c r="BU75" i="6"/>
  <c r="BT75" i="6"/>
  <c r="BS75" i="6"/>
  <c r="BR75" i="6"/>
  <c r="BQ75" i="6"/>
  <c r="BP75" i="6"/>
  <c r="BN75" i="6"/>
  <c r="BM75" i="6"/>
  <c r="BL75" i="6"/>
  <c r="BK75" i="6"/>
  <c r="BJ75" i="6"/>
  <c r="BI75" i="6"/>
  <c r="BH75" i="6"/>
  <c r="BG75" i="6"/>
  <c r="BF75" i="6"/>
  <c r="BE75" i="6"/>
  <c r="BB75" i="6"/>
  <c r="BA75" i="6"/>
  <c r="AZ75" i="6"/>
  <c r="C75" i="6"/>
  <c r="BU74" i="6"/>
  <c r="BT74" i="6"/>
  <c r="BS74" i="6"/>
  <c r="BR74" i="6"/>
  <c r="BQ74" i="6"/>
  <c r="BP74" i="6"/>
  <c r="BN74" i="6"/>
  <c r="BM74" i="6"/>
  <c r="BL74" i="6"/>
  <c r="BK74" i="6"/>
  <c r="BJ74" i="6"/>
  <c r="BI74" i="6"/>
  <c r="BH74" i="6"/>
  <c r="BG74" i="6"/>
  <c r="BF74" i="6"/>
  <c r="BE74" i="6"/>
  <c r="BB74" i="6"/>
  <c r="BA74" i="6"/>
  <c r="AZ74" i="6"/>
  <c r="BW74" i="6" s="1"/>
  <c r="C74" i="6"/>
  <c r="BU73" i="6"/>
  <c r="BT73" i="6"/>
  <c r="BS73" i="6"/>
  <c r="BR73" i="6"/>
  <c r="BQ73" i="6"/>
  <c r="BP73" i="6"/>
  <c r="BN73" i="6"/>
  <c r="BM73" i="6"/>
  <c r="BL73" i="6"/>
  <c r="BK73" i="6"/>
  <c r="BJ73" i="6"/>
  <c r="BI73" i="6"/>
  <c r="BH73" i="6"/>
  <c r="BG73" i="6"/>
  <c r="BF73" i="6"/>
  <c r="BE73" i="6"/>
  <c r="BB73" i="6"/>
  <c r="BA73" i="6"/>
  <c r="AZ73" i="6"/>
  <c r="BW73" i="6" s="1"/>
  <c r="C73" i="6"/>
  <c r="BW72" i="6"/>
  <c r="BU72" i="6"/>
  <c r="BT72" i="6"/>
  <c r="BS72" i="6"/>
  <c r="BR72" i="6"/>
  <c r="BQ72" i="6"/>
  <c r="BP72" i="6"/>
  <c r="BN72" i="6"/>
  <c r="BM72" i="6"/>
  <c r="BL72" i="6"/>
  <c r="BK72" i="6"/>
  <c r="BJ72" i="6"/>
  <c r="BI72" i="6"/>
  <c r="BH72" i="6"/>
  <c r="BG72" i="6"/>
  <c r="BF72" i="6"/>
  <c r="BE72" i="6"/>
  <c r="BB72" i="6"/>
  <c r="BA72" i="6"/>
  <c r="AZ72" i="6"/>
  <c r="C72" i="6"/>
  <c r="BW71" i="6"/>
  <c r="BU71" i="6"/>
  <c r="BT71" i="6"/>
  <c r="BS71" i="6"/>
  <c r="BR71" i="6"/>
  <c r="BQ71" i="6"/>
  <c r="BP71" i="6"/>
  <c r="BN71" i="6"/>
  <c r="BM71" i="6"/>
  <c r="BL71" i="6"/>
  <c r="BK71" i="6"/>
  <c r="BJ71" i="6"/>
  <c r="BI71" i="6"/>
  <c r="BH71" i="6"/>
  <c r="BG71" i="6"/>
  <c r="BF71" i="6"/>
  <c r="BE71" i="6"/>
  <c r="BB71" i="6"/>
  <c r="BA71" i="6"/>
  <c r="AZ71" i="6"/>
  <c r="C71" i="6"/>
  <c r="BU70" i="6"/>
  <c r="BT70" i="6"/>
  <c r="BS70" i="6"/>
  <c r="BR70" i="6"/>
  <c r="BQ70" i="6"/>
  <c r="BP70" i="6"/>
  <c r="BN70" i="6"/>
  <c r="BM70" i="6"/>
  <c r="BL70" i="6"/>
  <c r="BK70" i="6"/>
  <c r="BJ70" i="6"/>
  <c r="BI70" i="6"/>
  <c r="BH70" i="6"/>
  <c r="BG70" i="6"/>
  <c r="BF70" i="6"/>
  <c r="BE70" i="6"/>
  <c r="BB70" i="6"/>
  <c r="BA70" i="6"/>
  <c r="AZ70" i="6"/>
  <c r="BW70" i="6" s="1"/>
  <c r="C70" i="6"/>
  <c r="BU69" i="6"/>
  <c r="BT69" i="6"/>
  <c r="BS69" i="6"/>
  <c r="BR69" i="6"/>
  <c r="BQ69" i="6"/>
  <c r="BP69" i="6"/>
  <c r="BN69" i="6"/>
  <c r="BM69" i="6"/>
  <c r="BL69" i="6"/>
  <c r="BK69" i="6"/>
  <c r="BJ69" i="6"/>
  <c r="BI69" i="6"/>
  <c r="BH69" i="6"/>
  <c r="BG69" i="6"/>
  <c r="BF69" i="6"/>
  <c r="BE69" i="6"/>
  <c r="BB69" i="6"/>
  <c r="BA69" i="6"/>
  <c r="AZ69" i="6"/>
  <c r="BW69" i="6" s="1"/>
  <c r="C69" i="6"/>
  <c r="BW68" i="6"/>
  <c r="BU68" i="6"/>
  <c r="BT68" i="6"/>
  <c r="BS68" i="6"/>
  <c r="BR68" i="6"/>
  <c r="BQ68" i="6"/>
  <c r="BP68" i="6"/>
  <c r="BN68" i="6"/>
  <c r="BM68" i="6"/>
  <c r="BL68" i="6"/>
  <c r="BK68" i="6"/>
  <c r="BJ68" i="6"/>
  <c r="BI68" i="6"/>
  <c r="BH68" i="6"/>
  <c r="BG68" i="6"/>
  <c r="BF68" i="6"/>
  <c r="BE68" i="6"/>
  <c r="BB68" i="6"/>
  <c r="BA68" i="6"/>
  <c r="AZ68" i="6"/>
  <c r="C68" i="6"/>
  <c r="BW67" i="6"/>
  <c r="BU67" i="6"/>
  <c r="BT67" i="6"/>
  <c r="BS67" i="6"/>
  <c r="BR67" i="6"/>
  <c r="BQ67" i="6"/>
  <c r="BP67" i="6"/>
  <c r="BN67" i="6"/>
  <c r="BM67" i="6"/>
  <c r="BL67" i="6"/>
  <c r="BK67" i="6"/>
  <c r="BJ67" i="6"/>
  <c r="BI67" i="6"/>
  <c r="BH67" i="6"/>
  <c r="BG67" i="6"/>
  <c r="BF67" i="6"/>
  <c r="BE67" i="6"/>
  <c r="BB67" i="6"/>
  <c r="BA67" i="6"/>
  <c r="AZ67" i="6"/>
  <c r="C67" i="6"/>
  <c r="BW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B66" i="6"/>
  <c r="BA66" i="6"/>
  <c r="AZ66" i="6"/>
  <c r="C66" i="6"/>
  <c r="BU65" i="6"/>
  <c r="BT65" i="6"/>
  <c r="BS65" i="6"/>
  <c r="BR65" i="6"/>
  <c r="BQ65" i="6"/>
  <c r="BP65" i="6"/>
  <c r="BN65" i="6"/>
  <c r="BM65" i="6"/>
  <c r="BL65" i="6"/>
  <c r="BK65" i="6"/>
  <c r="BJ65" i="6"/>
  <c r="BI65" i="6"/>
  <c r="BH65" i="6"/>
  <c r="BG65" i="6"/>
  <c r="BF65" i="6"/>
  <c r="BE65" i="6"/>
  <c r="BB65" i="6"/>
  <c r="BA65" i="6"/>
  <c r="AZ65" i="6"/>
  <c r="BW65" i="6" s="1"/>
  <c r="C65" i="6"/>
  <c r="BW64" i="6"/>
  <c r="BU64" i="6"/>
  <c r="BT64" i="6"/>
  <c r="BS64" i="6"/>
  <c r="BR64" i="6"/>
  <c r="BQ64" i="6"/>
  <c r="BP64" i="6"/>
  <c r="BN64" i="6"/>
  <c r="BM64" i="6"/>
  <c r="BL64" i="6"/>
  <c r="BK64" i="6"/>
  <c r="BJ64" i="6"/>
  <c r="BI64" i="6"/>
  <c r="BH64" i="6"/>
  <c r="BG64" i="6"/>
  <c r="BF64" i="6"/>
  <c r="BE64" i="6"/>
  <c r="BB64" i="6"/>
  <c r="BA64" i="6"/>
  <c r="AZ64" i="6"/>
  <c r="C64" i="6"/>
  <c r="BW63" i="6"/>
  <c r="BU63" i="6"/>
  <c r="BT63" i="6"/>
  <c r="BS63" i="6"/>
  <c r="BR63" i="6"/>
  <c r="BQ63" i="6"/>
  <c r="BP63" i="6"/>
  <c r="BN63" i="6"/>
  <c r="BM63" i="6"/>
  <c r="BL63" i="6"/>
  <c r="BK63" i="6"/>
  <c r="BJ63" i="6"/>
  <c r="BI63" i="6"/>
  <c r="BH63" i="6"/>
  <c r="BG63" i="6"/>
  <c r="BF63" i="6"/>
  <c r="BE63" i="6"/>
  <c r="BB63" i="6"/>
  <c r="BA63" i="6"/>
  <c r="AZ63" i="6"/>
  <c r="C63" i="6"/>
  <c r="BW62" i="6"/>
  <c r="BU62" i="6"/>
  <c r="BT62" i="6"/>
  <c r="BS62" i="6"/>
  <c r="BR62" i="6"/>
  <c r="BQ62" i="6"/>
  <c r="BP62" i="6"/>
  <c r="BN62" i="6"/>
  <c r="BM62" i="6"/>
  <c r="BL62" i="6"/>
  <c r="BK62" i="6"/>
  <c r="BJ62" i="6"/>
  <c r="BI62" i="6"/>
  <c r="BH62" i="6"/>
  <c r="BG62" i="6"/>
  <c r="BF62" i="6"/>
  <c r="BE62" i="6"/>
  <c r="BB62" i="6"/>
  <c r="BA62" i="6"/>
  <c r="AZ62" i="6"/>
  <c r="C62" i="6"/>
  <c r="BU61" i="6"/>
  <c r="BT61" i="6"/>
  <c r="BS61" i="6"/>
  <c r="BR61" i="6"/>
  <c r="BQ61" i="6"/>
  <c r="BP61" i="6"/>
  <c r="BN61" i="6"/>
  <c r="BM61" i="6"/>
  <c r="BL61" i="6"/>
  <c r="BK61" i="6"/>
  <c r="BJ61" i="6"/>
  <c r="BI61" i="6"/>
  <c r="BH61" i="6"/>
  <c r="BG61" i="6"/>
  <c r="BF61" i="6"/>
  <c r="BE61" i="6"/>
  <c r="BB61" i="6"/>
  <c r="BA61" i="6"/>
  <c r="AZ61" i="6"/>
  <c r="BW61" i="6" s="1"/>
  <c r="C61" i="6"/>
  <c r="BW60" i="6"/>
  <c r="BU60" i="6"/>
  <c r="BT60" i="6"/>
  <c r="BS60" i="6"/>
  <c r="BR60" i="6"/>
  <c r="BQ60" i="6"/>
  <c r="BP60" i="6"/>
  <c r="BN60" i="6"/>
  <c r="BM60" i="6"/>
  <c r="BL60" i="6"/>
  <c r="BK60" i="6"/>
  <c r="BJ60" i="6"/>
  <c r="BI60" i="6"/>
  <c r="BH60" i="6"/>
  <c r="BG60" i="6"/>
  <c r="BF60" i="6"/>
  <c r="BE60" i="6"/>
  <c r="BB60" i="6"/>
  <c r="BA60" i="6"/>
  <c r="AZ60" i="6"/>
  <c r="C60" i="6"/>
  <c r="BW59" i="6"/>
  <c r="BU59" i="6"/>
  <c r="BT59" i="6"/>
  <c r="BS59" i="6"/>
  <c r="BR59" i="6"/>
  <c r="BQ59" i="6"/>
  <c r="BP59" i="6"/>
  <c r="BN59" i="6"/>
  <c r="BM59" i="6"/>
  <c r="BL59" i="6"/>
  <c r="BK59" i="6"/>
  <c r="BJ59" i="6"/>
  <c r="BI59" i="6"/>
  <c r="BH59" i="6"/>
  <c r="BG59" i="6"/>
  <c r="BF59" i="6"/>
  <c r="BE59" i="6"/>
  <c r="BB59" i="6"/>
  <c r="BA59" i="6"/>
  <c r="AZ59" i="6"/>
  <c r="C59" i="6"/>
  <c r="BW58" i="6"/>
  <c r="BU58" i="6"/>
  <c r="BT58" i="6"/>
  <c r="BS58" i="6"/>
  <c r="BR58" i="6"/>
  <c r="BQ58" i="6"/>
  <c r="BP58" i="6"/>
  <c r="BN58" i="6"/>
  <c r="BM58" i="6"/>
  <c r="BL58" i="6"/>
  <c r="BK58" i="6"/>
  <c r="BJ58" i="6"/>
  <c r="BI58" i="6"/>
  <c r="BH58" i="6"/>
  <c r="BG58" i="6"/>
  <c r="BF58" i="6"/>
  <c r="BE58" i="6"/>
  <c r="BB58" i="6"/>
  <c r="BA58" i="6"/>
  <c r="AZ58" i="6"/>
  <c r="C58" i="6"/>
  <c r="BU57" i="6"/>
  <c r="BT57" i="6"/>
  <c r="BS57" i="6"/>
  <c r="BR57" i="6"/>
  <c r="BQ57" i="6"/>
  <c r="BP57" i="6"/>
  <c r="BN57" i="6"/>
  <c r="BM57" i="6"/>
  <c r="BL57" i="6"/>
  <c r="BK57" i="6"/>
  <c r="BJ57" i="6"/>
  <c r="BI57" i="6"/>
  <c r="BH57" i="6"/>
  <c r="BG57" i="6"/>
  <c r="BF57" i="6"/>
  <c r="BE57" i="6"/>
  <c r="BB57" i="6"/>
  <c r="BA57" i="6"/>
  <c r="AZ57" i="6"/>
  <c r="BW57" i="6" s="1"/>
  <c r="C57" i="6"/>
  <c r="BW56" i="6"/>
  <c r="BU56" i="6"/>
  <c r="BT56" i="6"/>
  <c r="BS56" i="6"/>
  <c r="BR56" i="6"/>
  <c r="BQ56" i="6"/>
  <c r="BP56" i="6"/>
  <c r="BN56" i="6"/>
  <c r="BM56" i="6"/>
  <c r="BL56" i="6"/>
  <c r="BK56" i="6"/>
  <c r="BJ56" i="6"/>
  <c r="BI56" i="6"/>
  <c r="BH56" i="6"/>
  <c r="BG56" i="6"/>
  <c r="BF56" i="6"/>
  <c r="BE56" i="6"/>
  <c r="BB56" i="6"/>
  <c r="BA56" i="6"/>
  <c r="AZ56" i="6"/>
  <c r="C56" i="6"/>
  <c r="BW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E55" i="6"/>
  <c r="BB55" i="6"/>
  <c r="BA55" i="6"/>
  <c r="AZ55" i="6"/>
  <c r="C55" i="6"/>
  <c r="BW54" i="6"/>
  <c r="BU54" i="6"/>
  <c r="BT54" i="6"/>
  <c r="BS54" i="6"/>
  <c r="BR54" i="6"/>
  <c r="BQ54" i="6"/>
  <c r="BP54" i="6"/>
  <c r="BN54" i="6"/>
  <c r="BM54" i="6"/>
  <c r="BL54" i="6"/>
  <c r="BK54" i="6"/>
  <c r="BJ54" i="6"/>
  <c r="BI54" i="6"/>
  <c r="BH54" i="6"/>
  <c r="BG54" i="6"/>
  <c r="BF54" i="6"/>
  <c r="BE54" i="6"/>
  <c r="BB54" i="6"/>
  <c r="BA54" i="6"/>
  <c r="AZ54" i="6"/>
  <c r="C54" i="6"/>
  <c r="BU53" i="6"/>
  <c r="BT53" i="6"/>
  <c r="BS53" i="6"/>
  <c r="BR53" i="6"/>
  <c r="BQ53" i="6"/>
  <c r="BP53" i="6"/>
  <c r="BN53" i="6"/>
  <c r="BM53" i="6"/>
  <c r="BL53" i="6"/>
  <c r="BK53" i="6"/>
  <c r="BJ53" i="6"/>
  <c r="BI53" i="6"/>
  <c r="BH53" i="6"/>
  <c r="BG53" i="6"/>
  <c r="BF53" i="6"/>
  <c r="BE53" i="6"/>
  <c r="BB53" i="6"/>
  <c r="BA53" i="6"/>
  <c r="AZ53" i="6"/>
  <c r="BW53" i="6" s="1"/>
  <c r="C53" i="6"/>
  <c r="BW52" i="6"/>
  <c r="BU52" i="6"/>
  <c r="BT52" i="6"/>
  <c r="BS52" i="6"/>
  <c r="BR52" i="6"/>
  <c r="BQ52" i="6"/>
  <c r="BP52" i="6"/>
  <c r="BN52" i="6"/>
  <c r="BM52" i="6"/>
  <c r="BL52" i="6"/>
  <c r="BK52" i="6"/>
  <c r="BJ52" i="6"/>
  <c r="BI52" i="6"/>
  <c r="BH52" i="6"/>
  <c r="BG52" i="6"/>
  <c r="BF52" i="6"/>
  <c r="BE52" i="6"/>
  <c r="BB52" i="6"/>
  <c r="BA52" i="6"/>
  <c r="AZ52" i="6"/>
  <c r="C52" i="6"/>
  <c r="BW51" i="6"/>
  <c r="BU51" i="6"/>
  <c r="BT51" i="6"/>
  <c r="BS51" i="6"/>
  <c r="BR51" i="6"/>
  <c r="BQ51" i="6"/>
  <c r="BP51" i="6"/>
  <c r="BN51" i="6"/>
  <c r="BM51" i="6"/>
  <c r="BL51" i="6"/>
  <c r="BK51" i="6"/>
  <c r="BJ51" i="6"/>
  <c r="BI51" i="6"/>
  <c r="BH51" i="6"/>
  <c r="BG51" i="6"/>
  <c r="BF51" i="6"/>
  <c r="BE51" i="6"/>
  <c r="BB51" i="6"/>
  <c r="BA51" i="6"/>
  <c r="AZ51" i="6"/>
  <c r="C51" i="6"/>
  <c r="BW50" i="6"/>
  <c r="BU50" i="6"/>
  <c r="BT50" i="6"/>
  <c r="BS50" i="6"/>
  <c r="BR50" i="6"/>
  <c r="BQ50" i="6"/>
  <c r="BP50" i="6"/>
  <c r="BN50" i="6"/>
  <c r="BM50" i="6"/>
  <c r="BL50" i="6"/>
  <c r="BK50" i="6"/>
  <c r="BJ50" i="6"/>
  <c r="BI50" i="6"/>
  <c r="BH50" i="6"/>
  <c r="BG50" i="6"/>
  <c r="BF50" i="6"/>
  <c r="BE50" i="6"/>
  <c r="BB50" i="6"/>
  <c r="BA50" i="6"/>
  <c r="AZ50" i="6"/>
  <c r="C50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B49" i="6"/>
  <c r="BA49" i="6"/>
  <c r="AZ49" i="6"/>
  <c r="BW49" i="6" s="1"/>
  <c r="C49" i="6"/>
  <c r="BW48" i="6"/>
  <c r="BU48" i="6"/>
  <c r="BT48" i="6"/>
  <c r="BS48" i="6"/>
  <c r="BR48" i="6"/>
  <c r="BQ48" i="6"/>
  <c r="BP48" i="6"/>
  <c r="BN48" i="6"/>
  <c r="BM48" i="6"/>
  <c r="BL48" i="6"/>
  <c r="BK48" i="6"/>
  <c r="BJ48" i="6"/>
  <c r="BI48" i="6"/>
  <c r="BH48" i="6"/>
  <c r="BG48" i="6"/>
  <c r="BF48" i="6"/>
  <c r="BE48" i="6"/>
  <c r="BB48" i="6"/>
  <c r="BA48" i="6"/>
  <c r="AZ48" i="6"/>
  <c r="C48" i="6"/>
  <c r="BW47" i="6"/>
  <c r="BU47" i="6"/>
  <c r="BT47" i="6"/>
  <c r="BS47" i="6"/>
  <c r="BR47" i="6"/>
  <c r="BQ47" i="6"/>
  <c r="BP47" i="6"/>
  <c r="BN47" i="6"/>
  <c r="BM47" i="6"/>
  <c r="BL47" i="6"/>
  <c r="BK47" i="6"/>
  <c r="BJ47" i="6"/>
  <c r="BI47" i="6"/>
  <c r="BH47" i="6"/>
  <c r="BG47" i="6"/>
  <c r="BF47" i="6"/>
  <c r="BE47" i="6"/>
  <c r="BB47" i="6"/>
  <c r="BA47" i="6"/>
  <c r="AZ47" i="6"/>
  <c r="C47" i="6"/>
  <c r="BU46" i="6"/>
  <c r="BT46" i="6"/>
  <c r="BS46" i="6"/>
  <c r="BR46" i="6"/>
  <c r="BQ46" i="6"/>
  <c r="BP46" i="6"/>
  <c r="BN46" i="6"/>
  <c r="BM46" i="6"/>
  <c r="BL46" i="6"/>
  <c r="BK46" i="6"/>
  <c r="BJ46" i="6"/>
  <c r="BI46" i="6"/>
  <c r="BH46" i="6"/>
  <c r="BG46" i="6"/>
  <c r="BF46" i="6"/>
  <c r="BE46" i="6"/>
  <c r="BB46" i="6"/>
  <c r="BA46" i="6"/>
  <c r="AZ46" i="6"/>
  <c r="BW46" i="6" s="1"/>
  <c r="C46" i="6"/>
  <c r="BU45" i="6"/>
  <c r="BT45" i="6"/>
  <c r="BS45" i="6"/>
  <c r="BR45" i="6"/>
  <c r="BQ45" i="6"/>
  <c r="BP45" i="6"/>
  <c r="BN45" i="6"/>
  <c r="BM45" i="6"/>
  <c r="BL45" i="6"/>
  <c r="BK45" i="6"/>
  <c r="BJ45" i="6"/>
  <c r="BI45" i="6"/>
  <c r="BH45" i="6"/>
  <c r="BG45" i="6"/>
  <c r="BF45" i="6"/>
  <c r="BE45" i="6"/>
  <c r="BB45" i="6"/>
  <c r="BA45" i="6"/>
  <c r="AZ45" i="6"/>
  <c r="BW45" i="6" s="1"/>
  <c r="C45" i="6"/>
  <c r="BW44" i="6"/>
  <c r="BU44" i="6"/>
  <c r="BT44" i="6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B44" i="6"/>
  <c r="BA44" i="6"/>
  <c r="AZ44" i="6"/>
  <c r="C44" i="6"/>
  <c r="BW43" i="6"/>
  <c r="BU43" i="6"/>
  <c r="BT43" i="6"/>
  <c r="BS43" i="6"/>
  <c r="BR43" i="6"/>
  <c r="BQ43" i="6"/>
  <c r="BP43" i="6"/>
  <c r="BN43" i="6"/>
  <c r="BM43" i="6"/>
  <c r="BL43" i="6"/>
  <c r="BK43" i="6"/>
  <c r="BJ43" i="6"/>
  <c r="BI43" i="6"/>
  <c r="BH43" i="6"/>
  <c r="BG43" i="6"/>
  <c r="BF43" i="6"/>
  <c r="BE43" i="6"/>
  <c r="BB43" i="6"/>
  <c r="BA43" i="6"/>
  <c r="AZ43" i="6"/>
  <c r="C43" i="6"/>
  <c r="BU42" i="6"/>
  <c r="BT42" i="6"/>
  <c r="BS42" i="6"/>
  <c r="BR42" i="6"/>
  <c r="BQ42" i="6"/>
  <c r="BP42" i="6"/>
  <c r="BN42" i="6"/>
  <c r="BM42" i="6"/>
  <c r="BL42" i="6"/>
  <c r="BK42" i="6"/>
  <c r="BJ42" i="6"/>
  <c r="BI42" i="6"/>
  <c r="BH42" i="6"/>
  <c r="BG42" i="6"/>
  <c r="BF42" i="6"/>
  <c r="BE42" i="6"/>
  <c r="BB42" i="6"/>
  <c r="BA42" i="6"/>
  <c r="AZ42" i="6"/>
  <c r="BW42" i="6" s="1"/>
  <c r="C42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B41" i="6"/>
  <c r="BA41" i="6"/>
  <c r="AZ41" i="6"/>
  <c r="BW41" i="6" s="1"/>
  <c r="C41" i="6"/>
  <c r="BW40" i="6"/>
  <c r="BU40" i="6"/>
  <c r="BT40" i="6"/>
  <c r="BS40" i="6"/>
  <c r="BR40" i="6"/>
  <c r="BQ40" i="6"/>
  <c r="BP40" i="6"/>
  <c r="BN40" i="6"/>
  <c r="BM40" i="6"/>
  <c r="BL40" i="6"/>
  <c r="BK40" i="6"/>
  <c r="BJ40" i="6"/>
  <c r="BI40" i="6"/>
  <c r="BH40" i="6"/>
  <c r="BG40" i="6"/>
  <c r="BF40" i="6"/>
  <c r="BE40" i="6"/>
  <c r="BB40" i="6"/>
  <c r="BA40" i="6"/>
  <c r="AZ40" i="6"/>
  <c r="C40" i="6"/>
  <c r="BW39" i="6"/>
  <c r="BU39" i="6"/>
  <c r="BT39" i="6"/>
  <c r="BS39" i="6"/>
  <c r="BR39" i="6"/>
  <c r="BQ39" i="6"/>
  <c r="BP39" i="6"/>
  <c r="BN39" i="6"/>
  <c r="BM39" i="6"/>
  <c r="BL39" i="6"/>
  <c r="BK39" i="6"/>
  <c r="BJ39" i="6"/>
  <c r="BI39" i="6"/>
  <c r="BH39" i="6"/>
  <c r="BG39" i="6"/>
  <c r="BF39" i="6"/>
  <c r="BE39" i="6"/>
  <c r="BB39" i="6"/>
  <c r="BA39" i="6"/>
  <c r="AZ39" i="6"/>
  <c r="C39" i="6"/>
  <c r="BW38" i="6"/>
  <c r="BU38" i="6"/>
  <c r="BT38" i="6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B38" i="6"/>
  <c r="BA38" i="6"/>
  <c r="AZ38" i="6"/>
  <c r="C38" i="6"/>
  <c r="BU37" i="6"/>
  <c r="BT37" i="6"/>
  <c r="BS37" i="6"/>
  <c r="BR37" i="6"/>
  <c r="BQ37" i="6"/>
  <c r="BP37" i="6"/>
  <c r="BN37" i="6"/>
  <c r="BM37" i="6"/>
  <c r="BL37" i="6"/>
  <c r="BK37" i="6"/>
  <c r="BJ37" i="6"/>
  <c r="BI37" i="6"/>
  <c r="BH37" i="6"/>
  <c r="BG37" i="6"/>
  <c r="BF37" i="6"/>
  <c r="BE37" i="6"/>
  <c r="BB37" i="6"/>
  <c r="BA37" i="6"/>
  <c r="AZ37" i="6"/>
  <c r="BW37" i="6" s="1"/>
  <c r="C37" i="6"/>
  <c r="BW36" i="6"/>
  <c r="BU36" i="6"/>
  <c r="BT36" i="6"/>
  <c r="BS36" i="6"/>
  <c r="BR36" i="6"/>
  <c r="BQ36" i="6"/>
  <c r="BP36" i="6"/>
  <c r="BN36" i="6"/>
  <c r="BM36" i="6"/>
  <c r="BL36" i="6"/>
  <c r="BK36" i="6"/>
  <c r="BJ36" i="6"/>
  <c r="BI36" i="6"/>
  <c r="BH36" i="6"/>
  <c r="BG36" i="6"/>
  <c r="BF36" i="6"/>
  <c r="BE36" i="6"/>
  <c r="BB36" i="6"/>
  <c r="BA36" i="6"/>
  <c r="AZ36" i="6"/>
  <c r="C36" i="6"/>
  <c r="BW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B35" i="6"/>
  <c r="BA35" i="6"/>
  <c r="AZ35" i="6"/>
  <c r="C35" i="6"/>
  <c r="BW34" i="6"/>
  <c r="BU34" i="6"/>
  <c r="BT34" i="6"/>
  <c r="BS34" i="6"/>
  <c r="BR34" i="6"/>
  <c r="BQ34" i="6"/>
  <c r="BP34" i="6"/>
  <c r="BN34" i="6"/>
  <c r="BM34" i="6"/>
  <c r="BL34" i="6"/>
  <c r="BK34" i="6"/>
  <c r="BJ34" i="6"/>
  <c r="BI34" i="6"/>
  <c r="BH34" i="6"/>
  <c r="BG34" i="6"/>
  <c r="BF34" i="6"/>
  <c r="BE34" i="6"/>
  <c r="BB34" i="6"/>
  <c r="BA34" i="6"/>
  <c r="AZ34" i="6"/>
  <c r="C34" i="6"/>
  <c r="BU33" i="6"/>
  <c r="BT33" i="6"/>
  <c r="BS33" i="6"/>
  <c r="BR33" i="6"/>
  <c r="BQ33" i="6"/>
  <c r="BP33" i="6"/>
  <c r="BN33" i="6"/>
  <c r="BM33" i="6"/>
  <c r="BL33" i="6"/>
  <c r="BK33" i="6"/>
  <c r="BJ33" i="6"/>
  <c r="BI33" i="6"/>
  <c r="BH33" i="6"/>
  <c r="BG33" i="6"/>
  <c r="BF33" i="6"/>
  <c r="BE33" i="6"/>
  <c r="BB33" i="6"/>
  <c r="BA33" i="6"/>
  <c r="AZ33" i="6"/>
  <c r="BW33" i="6" s="1"/>
  <c r="C33" i="6"/>
  <c r="BW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F32" i="6"/>
  <c r="BE32" i="6"/>
  <c r="BB32" i="6"/>
  <c r="BA32" i="6"/>
  <c r="AZ32" i="6"/>
  <c r="C32" i="6"/>
  <c r="BW31" i="6"/>
  <c r="BU31" i="6"/>
  <c r="BT31" i="6"/>
  <c r="BS31" i="6"/>
  <c r="BR31" i="6"/>
  <c r="BQ31" i="6"/>
  <c r="BP31" i="6"/>
  <c r="BN31" i="6"/>
  <c r="BM31" i="6"/>
  <c r="BL31" i="6"/>
  <c r="BK31" i="6"/>
  <c r="BJ31" i="6"/>
  <c r="BI31" i="6"/>
  <c r="BH31" i="6"/>
  <c r="BG31" i="6"/>
  <c r="BF31" i="6"/>
  <c r="BE31" i="6"/>
  <c r="BB31" i="6"/>
  <c r="BA31" i="6"/>
  <c r="AZ31" i="6"/>
  <c r="C31" i="6"/>
  <c r="BW30" i="6"/>
  <c r="BU30" i="6"/>
  <c r="BT30" i="6"/>
  <c r="BS30" i="6"/>
  <c r="BR30" i="6"/>
  <c r="BQ30" i="6"/>
  <c r="BP30" i="6"/>
  <c r="BN30" i="6"/>
  <c r="BM30" i="6"/>
  <c r="BL30" i="6"/>
  <c r="BK30" i="6"/>
  <c r="BJ30" i="6"/>
  <c r="BI30" i="6"/>
  <c r="BH30" i="6"/>
  <c r="BG30" i="6"/>
  <c r="BF30" i="6"/>
  <c r="BE30" i="6"/>
  <c r="BB30" i="6"/>
  <c r="BA30" i="6"/>
  <c r="AZ30" i="6"/>
  <c r="C30" i="6"/>
  <c r="BU29" i="6"/>
  <c r="BT29" i="6"/>
  <c r="BS29" i="6"/>
  <c r="BR29" i="6"/>
  <c r="BQ29" i="6"/>
  <c r="BP29" i="6"/>
  <c r="BN29" i="6"/>
  <c r="BM29" i="6"/>
  <c r="BL29" i="6"/>
  <c r="BK29" i="6"/>
  <c r="BJ29" i="6"/>
  <c r="BI29" i="6"/>
  <c r="BH29" i="6"/>
  <c r="BG29" i="6"/>
  <c r="BF29" i="6"/>
  <c r="BE29" i="6"/>
  <c r="BB29" i="6"/>
  <c r="BA29" i="6"/>
  <c r="AZ29" i="6"/>
  <c r="BW29" i="6" s="1"/>
  <c r="C29" i="6"/>
  <c r="BW28" i="6"/>
  <c r="BU28" i="6"/>
  <c r="BT28" i="6"/>
  <c r="BS28" i="6"/>
  <c r="BR28" i="6"/>
  <c r="BQ28" i="6"/>
  <c r="BP28" i="6"/>
  <c r="BN28" i="6"/>
  <c r="BM28" i="6"/>
  <c r="BL28" i="6"/>
  <c r="BK28" i="6"/>
  <c r="BJ28" i="6"/>
  <c r="BI28" i="6"/>
  <c r="BH28" i="6"/>
  <c r="BG28" i="6"/>
  <c r="BF28" i="6"/>
  <c r="BE28" i="6"/>
  <c r="BB28" i="6"/>
  <c r="BA28" i="6"/>
  <c r="AZ28" i="6"/>
  <c r="C28" i="6"/>
  <c r="BW27" i="6"/>
  <c r="BU27" i="6"/>
  <c r="BT27" i="6"/>
  <c r="BS27" i="6"/>
  <c r="BR27" i="6"/>
  <c r="BQ27" i="6"/>
  <c r="BP27" i="6"/>
  <c r="BN27" i="6"/>
  <c r="BM27" i="6"/>
  <c r="BL27" i="6"/>
  <c r="BK27" i="6"/>
  <c r="BJ27" i="6"/>
  <c r="BI27" i="6"/>
  <c r="BH27" i="6"/>
  <c r="BG27" i="6"/>
  <c r="BF27" i="6"/>
  <c r="BE27" i="6"/>
  <c r="BB27" i="6"/>
  <c r="BA27" i="6"/>
  <c r="AZ27" i="6"/>
  <c r="C27" i="6"/>
  <c r="BW26" i="6"/>
  <c r="BU26" i="6"/>
  <c r="BT26" i="6"/>
  <c r="BS26" i="6"/>
  <c r="BR26" i="6"/>
  <c r="BQ26" i="6"/>
  <c r="BP26" i="6"/>
  <c r="BN26" i="6"/>
  <c r="BM26" i="6"/>
  <c r="BL26" i="6"/>
  <c r="BK26" i="6"/>
  <c r="BJ26" i="6"/>
  <c r="BI26" i="6"/>
  <c r="BH26" i="6"/>
  <c r="BG26" i="6"/>
  <c r="BF26" i="6"/>
  <c r="BE26" i="6"/>
  <c r="BB26" i="6"/>
  <c r="BA26" i="6"/>
  <c r="AZ26" i="6"/>
  <c r="C26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B25" i="6"/>
  <c r="BA25" i="6"/>
  <c r="AZ25" i="6"/>
  <c r="BW25" i="6" s="1"/>
  <c r="C25" i="6"/>
  <c r="BW24" i="6"/>
  <c r="BU24" i="6"/>
  <c r="BT24" i="6"/>
  <c r="BS24" i="6"/>
  <c r="BR24" i="6"/>
  <c r="BQ24" i="6"/>
  <c r="BP24" i="6"/>
  <c r="BN24" i="6"/>
  <c r="BM24" i="6"/>
  <c r="BL24" i="6"/>
  <c r="BK24" i="6"/>
  <c r="BJ24" i="6"/>
  <c r="BI24" i="6"/>
  <c r="BH24" i="6"/>
  <c r="BG24" i="6"/>
  <c r="BF24" i="6"/>
  <c r="BE24" i="6"/>
  <c r="BB24" i="6"/>
  <c r="BA24" i="6"/>
  <c r="AZ24" i="6"/>
  <c r="C24" i="6"/>
  <c r="BW23" i="6"/>
  <c r="BU23" i="6"/>
  <c r="BT23" i="6"/>
  <c r="BS23" i="6"/>
  <c r="BR23" i="6"/>
  <c r="BQ23" i="6"/>
  <c r="BP23" i="6"/>
  <c r="BN23" i="6"/>
  <c r="BM23" i="6"/>
  <c r="BL23" i="6"/>
  <c r="BK23" i="6"/>
  <c r="BJ23" i="6"/>
  <c r="BI23" i="6"/>
  <c r="BH23" i="6"/>
  <c r="BG23" i="6"/>
  <c r="BF23" i="6"/>
  <c r="BE23" i="6"/>
  <c r="BB23" i="6"/>
  <c r="BA23" i="6"/>
  <c r="AZ23" i="6"/>
  <c r="C23" i="6"/>
  <c r="BW22" i="6"/>
  <c r="BU22" i="6"/>
  <c r="BT22" i="6"/>
  <c r="BS22" i="6"/>
  <c r="BR22" i="6"/>
  <c r="BQ22" i="6"/>
  <c r="BP22" i="6"/>
  <c r="BN22" i="6"/>
  <c r="BM22" i="6"/>
  <c r="BL22" i="6"/>
  <c r="BK22" i="6"/>
  <c r="BJ22" i="6"/>
  <c r="BI22" i="6"/>
  <c r="BH22" i="6"/>
  <c r="BG22" i="6"/>
  <c r="BF22" i="6"/>
  <c r="BE22" i="6"/>
  <c r="BB22" i="6"/>
  <c r="BA22" i="6"/>
  <c r="AZ22" i="6"/>
  <c r="C22" i="6"/>
  <c r="BU21" i="6"/>
  <c r="BT21" i="6"/>
  <c r="BS21" i="6"/>
  <c r="BR21" i="6"/>
  <c r="BQ21" i="6"/>
  <c r="BP21" i="6"/>
  <c r="BN21" i="6"/>
  <c r="BM21" i="6"/>
  <c r="BL21" i="6"/>
  <c r="BK21" i="6"/>
  <c r="BJ21" i="6"/>
  <c r="BI21" i="6"/>
  <c r="BH21" i="6"/>
  <c r="BG21" i="6"/>
  <c r="BF21" i="6"/>
  <c r="BE21" i="6"/>
  <c r="BB21" i="6"/>
  <c r="BA21" i="6"/>
  <c r="AZ21" i="6"/>
  <c r="BW21" i="6" s="1"/>
  <c r="C21" i="6"/>
  <c r="BW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B20" i="6"/>
  <c r="BA20" i="6"/>
  <c r="AZ20" i="6"/>
  <c r="C20" i="6"/>
  <c r="BW19" i="6"/>
  <c r="BU19" i="6"/>
  <c r="BT19" i="6"/>
  <c r="BS19" i="6"/>
  <c r="BR19" i="6"/>
  <c r="BQ19" i="6"/>
  <c r="BP19" i="6"/>
  <c r="BN19" i="6"/>
  <c r="BM19" i="6"/>
  <c r="BL19" i="6"/>
  <c r="BK19" i="6"/>
  <c r="BJ19" i="6"/>
  <c r="BI19" i="6"/>
  <c r="BH19" i="6"/>
  <c r="BG19" i="6"/>
  <c r="BF19" i="6"/>
  <c r="BE19" i="6"/>
  <c r="BB19" i="6"/>
  <c r="BA19" i="6"/>
  <c r="AZ19" i="6"/>
  <c r="C19" i="6"/>
  <c r="BW18" i="6"/>
  <c r="BU18" i="6"/>
  <c r="BT18" i="6"/>
  <c r="BS18" i="6"/>
  <c r="BR18" i="6"/>
  <c r="BQ18" i="6"/>
  <c r="BP18" i="6"/>
  <c r="BN18" i="6"/>
  <c r="BM18" i="6"/>
  <c r="BL18" i="6"/>
  <c r="BK18" i="6"/>
  <c r="BJ18" i="6"/>
  <c r="BI18" i="6"/>
  <c r="BH18" i="6"/>
  <c r="BG18" i="6"/>
  <c r="BF18" i="6"/>
  <c r="BE18" i="6"/>
  <c r="BB18" i="6"/>
  <c r="BA18" i="6"/>
  <c r="AZ18" i="6"/>
  <c r="C18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B17" i="6"/>
  <c r="BA17" i="6"/>
  <c r="AZ17" i="6"/>
  <c r="BW17" i="6" s="1"/>
  <c r="C17" i="6"/>
  <c r="BW16" i="6"/>
  <c r="BU16" i="6"/>
  <c r="BT16" i="6"/>
  <c r="BS16" i="6"/>
  <c r="BR16" i="6"/>
  <c r="BQ16" i="6"/>
  <c r="BP16" i="6"/>
  <c r="BN16" i="6"/>
  <c r="BM16" i="6"/>
  <c r="BL16" i="6"/>
  <c r="BK16" i="6"/>
  <c r="BJ16" i="6"/>
  <c r="BI16" i="6"/>
  <c r="BH16" i="6"/>
  <c r="BG16" i="6"/>
  <c r="BF16" i="6"/>
  <c r="BE16" i="6"/>
  <c r="BB16" i="6"/>
  <c r="BA16" i="6"/>
  <c r="AZ16" i="6"/>
  <c r="C16" i="6"/>
  <c r="BW15" i="6"/>
  <c r="BU15" i="6"/>
  <c r="BT15" i="6"/>
  <c r="BS15" i="6"/>
  <c r="BR15" i="6"/>
  <c r="BQ15" i="6"/>
  <c r="BP15" i="6"/>
  <c r="BN15" i="6"/>
  <c r="BM15" i="6"/>
  <c r="BL15" i="6"/>
  <c r="BK15" i="6"/>
  <c r="BJ15" i="6"/>
  <c r="BI15" i="6"/>
  <c r="BH15" i="6"/>
  <c r="BG15" i="6"/>
  <c r="BF15" i="6"/>
  <c r="BE15" i="6"/>
  <c r="BB15" i="6"/>
  <c r="BA15" i="6"/>
  <c r="AZ15" i="6"/>
  <c r="C15" i="6"/>
  <c r="BW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F14" i="6"/>
  <c r="BE14" i="6"/>
  <c r="BB14" i="6"/>
  <c r="BA14" i="6"/>
  <c r="AZ14" i="6"/>
  <c r="C14" i="6"/>
  <c r="BU13" i="6"/>
  <c r="BT13" i="6"/>
  <c r="BS13" i="6"/>
  <c r="BR13" i="6"/>
  <c r="BQ13" i="6"/>
  <c r="BP13" i="6"/>
  <c r="BN13" i="6"/>
  <c r="BM13" i="6"/>
  <c r="BL13" i="6"/>
  <c r="BK13" i="6"/>
  <c r="BJ13" i="6"/>
  <c r="BI13" i="6"/>
  <c r="BH13" i="6"/>
  <c r="BG13" i="6"/>
  <c r="BF13" i="6"/>
  <c r="BE13" i="6"/>
  <c r="BB13" i="6"/>
  <c r="BA13" i="6"/>
  <c r="AZ13" i="6"/>
  <c r="BW13" i="6" s="1"/>
  <c r="C13" i="6"/>
  <c r="BW12" i="6"/>
  <c r="BU12" i="6"/>
  <c r="BT12" i="6"/>
  <c r="BS12" i="6"/>
  <c r="BR12" i="6"/>
  <c r="BQ12" i="6"/>
  <c r="BP12" i="6"/>
  <c r="BN12" i="6"/>
  <c r="BM12" i="6"/>
  <c r="BL12" i="6"/>
  <c r="BK12" i="6"/>
  <c r="BJ12" i="6"/>
  <c r="BI12" i="6"/>
  <c r="BH12" i="6"/>
  <c r="BG12" i="6"/>
  <c r="BF12" i="6"/>
  <c r="BE12" i="6"/>
  <c r="BB12" i="6"/>
  <c r="BA12" i="6"/>
  <c r="AZ12" i="6"/>
  <c r="C12" i="6"/>
  <c r="BW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B11" i="6"/>
  <c r="BA11" i="6"/>
  <c r="AZ11" i="6"/>
  <c r="C11" i="6"/>
  <c r="BW10" i="6"/>
  <c r="BU10" i="6"/>
  <c r="BT10" i="6"/>
  <c r="BS10" i="6"/>
  <c r="BR10" i="6"/>
  <c r="BQ10" i="6"/>
  <c r="BP10" i="6"/>
  <c r="BN10" i="6"/>
  <c r="BM10" i="6"/>
  <c r="BL10" i="6"/>
  <c r="BK10" i="6"/>
  <c r="BJ10" i="6"/>
  <c r="BI10" i="6"/>
  <c r="BH10" i="6"/>
  <c r="BG10" i="6"/>
  <c r="BF10" i="6"/>
  <c r="BE10" i="6"/>
  <c r="BB10" i="6"/>
  <c r="BA10" i="6"/>
  <c r="AZ10" i="6"/>
  <c r="C10" i="6"/>
  <c r="BU9" i="6"/>
  <c r="BT9" i="6"/>
  <c r="BS9" i="6"/>
  <c r="BR9" i="6"/>
  <c r="BQ9" i="6"/>
  <c r="BP9" i="6"/>
  <c r="BN9" i="6"/>
  <c r="BM9" i="6"/>
  <c r="BL9" i="6"/>
  <c r="BK9" i="6"/>
  <c r="BJ9" i="6"/>
  <c r="BI9" i="6"/>
  <c r="BH9" i="6"/>
  <c r="BG9" i="6"/>
  <c r="BF9" i="6"/>
  <c r="BE9" i="6"/>
  <c r="BB9" i="6"/>
  <c r="BA9" i="6"/>
  <c r="AZ9" i="6"/>
  <c r="BW9" i="6" s="1"/>
  <c r="C9" i="6"/>
  <c r="BW8" i="6"/>
  <c r="BU8" i="6"/>
  <c r="BT8" i="6"/>
  <c r="BS8" i="6"/>
  <c r="BR8" i="6"/>
  <c r="BQ8" i="6"/>
  <c r="BP8" i="6"/>
  <c r="BN8" i="6"/>
  <c r="BM8" i="6"/>
  <c r="BL8" i="6"/>
  <c r="BK8" i="6"/>
  <c r="BJ8" i="6"/>
  <c r="BI8" i="6"/>
  <c r="BH8" i="6"/>
  <c r="BG8" i="6"/>
  <c r="BF8" i="6"/>
  <c r="BE8" i="6"/>
  <c r="BB8" i="6"/>
  <c r="BA8" i="6"/>
  <c r="AZ8" i="6"/>
  <c r="C8" i="6"/>
  <c r="BW7" i="6"/>
  <c r="BU7" i="6"/>
  <c r="BT7" i="6"/>
  <c r="BS7" i="6"/>
  <c r="BR7" i="6"/>
  <c r="BQ7" i="6"/>
  <c r="BP7" i="6"/>
  <c r="BN7" i="6"/>
  <c r="BM7" i="6"/>
  <c r="BL7" i="6"/>
  <c r="BK7" i="6"/>
  <c r="BJ7" i="6"/>
  <c r="BI7" i="6"/>
  <c r="BH7" i="6"/>
  <c r="BG7" i="6"/>
  <c r="BF7" i="6"/>
  <c r="BE7" i="6"/>
  <c r="BB7" i="6"/>
  <c r="BA7" i="6"/>
  <c r="AZ7" i="6"/>
  <c r="C7" i="6"/>
  <c r="BW6" i="6"/>
  <c r="BU6" i="6"/>
  <c r="BT6" i="6"/>
  <c r="BS6" i="6"/>
  <c r="BR6" i="6"/>
  <c r="BQ6" i="6"/>
  <c r="BP6" i="6"/>
  <c r="BN6" i="6"/>
  <c r="BM6" i="6"/>
  <c r="BL6" i="6"/>
  <c r="BK6" i="6"/>
  <c r="BJ6" i="6"/>
  <c r="BI6" i="6"/>
  <c r="BH6" i="6"/>
  <c r="BG6" i="6"/>
  <c r="BF6" i="6"/>
  <c r="BE6" i="6"/>
  <c r="BB6" i="6"/>
  <c r="BA6" i="6"/>
  <c r="AZ6" i="6"/>
  <c r="C6" i="6"/>
  <c r="BU5" i="6"/>
  <c r="BT5" i="6"/>
  <c r="BS5" i="6"/>
  <c r="BR5" i="6"/>
  <c r="BQ5" i="6"/>
  <c r="BP5" i="6"/>
  <c r="BN5" i="6"/>
  <c r="BM5" i="6"/>
  <c r="BL5" i="6"/>
  <c r="BK5" i="6"/>
  <c r="BJ5" i="6"/>
  <c r="BI5" i="6"/>
  <c r="BH5" i="6"/>
  <c r="BG5" i="6"/>
  <c r="BF5" i="6"/>
  <c r="BE5" i="6"/>
  <c r="BB5" i="6"/>
  <c r="BA5" i="6"/>
  <c r="AZ5" i="6"/>
  <c r="BW5" i="6" s="1"/>
  <c r="C5" i="6"/>
  <c r="BW4" i="6"/>
  <c r="BU4" i="6"/>
  <c r="BT4" i="6"/>
  <c r="BS4" i="6"/>
  <c r="BR4" i="6"/>
  <c r="BQ4" i="6"/>
  <c r="BP4" i="6"/>
  <c r="BN4" i="6"/>
  <c r="BM4" i="6"/>
  <c r="BL4" i="6"/>
  <c r="BK4" i="6"/>
  <c r="BJ4" i="6"/>
  <c r="BI4" i="6"/>
  <c r="BH4" i="6"/>
  <c r="BG4" i="6"/>
  <c r="BF4" i="6"/>
  <c r="BE4" i="6"/>
  <c r="BB4" i="6"/>
  <c r="BA4" i="6"/>
  <c r="AZ4" i="6"/>
  <c r="C4" i="6"/>
  <c r="BW3" i="6"/>
  <c r="BU3" i="6"/>
  <c r="BT3" i="6"/>
  <c r="BS3" i="6"/>
  <c r="BR3" i="6"/>
  <c r="BQ3" i="6"/>
  <c r="BP3" i="6"/>
  <c r="BN3" i="6"/>
  <c r="BM3" i="6"/>
  <c r="BL3" i="6"/>
  <c r="BK3" i="6"/>
  <c r="BJ3" i="6"/>
  <c r="BI3" i="6"/>
  <c r="BH3" i="6"/>
  <c r="BG3" i="6"/>
  <c r="BF3" i="6"/>
  <c r="BE3" i="6"/>
  <c r="BB3" i="6"/>
  <c r="BA3" i="6"/>
  <c r="AZ3" i="6"/>
  <c r="C3" i="6"/>
  <c r="BW2" i="6"/>
  <c r="BU2" i="6"/>
  <c r="BT2" i="6"/>
  <c r="BS2" i="6"/>
  <c r="BR2" i="6"/>
  <c r="BQ2" i="6"/>
  <c r="BP2" i="6"/>
  <c r="BN2" i="6"/>
  <c r="BM2" i="6"/>
  <c r="BL2" i="6"/>
  <c r="BK2" i="6"/>
  <c r="BJ2" i="6"/>
  <c r="BI2" i="6"/>
  <c r="BH2" i="6"/>
  <c r="BG2" i="6"/>
  <c r="BF2" i="6"/>
  <c r="BE2" i="6"/>
  <c r="BB2" i="6"/>
  <c r="BA2" i="6"/>
  <c r="AZ2" i="6"/>
  <c r="C2" i="6"/>
  <c r="BU121" i="5" l="1"/>
  <c r="BT121" i="5"/>
  <c r="BS121" i="5"/>
  <c r="BR121" i="5"/>
  <c r="BQ121" i="5"/>
  <c r="BP121" i="5"/>
  <c r="BN121" i="5"/>
  <c r="BM121" i="5"/>
  <c r="BL121" i="5"/>
  <c r="BK121" i="5"/>
  <c r="BJ121" i="5"/>
  <c r="BI121" i="5"/>
  <c r="BH121" i="5"/>
  <c r="BG121" i="5"/>
  <c r="BF121" i="5"/>
  <c r="BE121" i="5"/>
  <c r="BB121" i="5"/>
  <c r="BA121" i="5"/>
  <c r="AZ121" i="5"/>
  <c r="BW121" i="5" s="1"/>
  <c r="C121" i="5"/>
  <c r="BU120" i="5"/>
  <c r="BT120" i="5"/>
  <c r="BS120" i="5"/>
  <c r="BR120" i="5"/>
  <c r="BQ120" i="5"/>
  <c r="BP120" i="5"/>
  <c r="BN120" i="5"/>
  <c r="BM120" i="5"/>
  <c r="BL120" i="5"/>
  <c r="BK120" i="5"/>
  <c r="BJ120" i="5"/>
  <c r="BI120" i="5"/>
  <c r="BH120" i="5"/>
  <c r="BG120" i="5"/>
  <c r="BF120" i="5"/>
  <c r="BE120" i="5"/>
  <c r="BB120" i="5"/>
  <c r="BA120" i="5"/>
  <c r="AZ120" i="5"/>
  <c r="BW120" i="5" s="1"/>
  <c r="C120" i="5"/>
  <c r="BU119" i="5"/>
  <c r="BT119" i="5"/>
  <c r="BS119" i="5"/>
  <c r="BR119" i="5"/>
  <c r="BQ119" i="5"/>
  <c r="BP119" i="5"/>
  <c r="BN119" i="5"/>
  <c r="BM119" i="5"/>
  <c r="BL119" i="5"/>
  <c r="BK119" i="5"/>
  <c r="BJ119" i="5"/>
  <c r="BI119" i="5"/>
  <c r="BH119" i="5"/>
  <c r="BG119" i="5"/>
  <c r="BF119" i="5"/>
  <c r="BE119" i="5"/>
  <c r="BB119" i="5"/>
  <c r="BA119" i="5"/>
  <c r="AZ119" i="5"/>
  <c r="BW119" i="5" s="1"/>
  <c r="C119" i="5"/>
  <c r="BU118" i="5"/>
  <c r="BT118" i="5"/>
  <c r="BS118" i="5"/>
  <c r="BR118" i="5"/>
  <c r="BQ118" i="5"/>
  <c r="BP118" i="5"/>
  <c r="BN118" i="5"/>
  <c r="BM118" i="5"/>
  <c r="BL118" i="5"/>
  <c r="BK118" i="5"/>
  <c r="BJ118" i="5"/>
  <c r="BI118" i="5"/>
  <c r="BH118" i="5"/>
  <c r="BG118" i="5"/>
  <c r="BF118" i="5"/>
  <c r="BE118" i="5"/>
  <c r="BB118" i="5"/>
  <c r="BA118" i="5"/>
  <c r="AZ118" i="5"/>
  <c r="BW118" i="5" s="1"/>
  <c r="C118" i="5"/>
  <c r="BW117" i="5"/>
  <c r="BU117" i="5"/>
  <c r="BT117" i="5"/>
  <c r="BS117" i="5"/>
  <c r="BR117" i="5"/>
  <c r="BQ117" i="5"/>
  <c r="BP117" i="5"/>
  <c r="BN117" i="5"/>
  <c r="BM117" i="5"/>
  <c r="BL117" i="5"/>
  <c r="BK117" i="5"/>
  <c r="BJ117" i="5"/>
  <c r="BI117" i="5"/>
  <c r="BH117" i="5"/>
  <c r="BG117" i="5"/>
  <c r="BF117" i="5"/>
  <c r="BE117" i="5"/>
  <c r="BB117" i="5"/>
  <c r="BA117" i="5"/>
  <c r="AZ117" i="5"/>
  <c r="C117" i="5"/>
  <c r="BU116" i="5"/>
  <c r="BT116" i="5"/>
  <c r="BS116" i="5"/>
  <c r="BR116" i="5"/>
  <c r="BQ116" i="5"/>
  <c r="BP116" i="5"/>
  <c r="BN116" i="5"/>
  <c r="BM116" i="5"/>
  <c r="BL116" i="5"/>
  <c r="BK116" i="5"/>
  <c r="BJ116" i="5"/>
  <c r="BI116" i="5"/>
  <c r="BH116" i="5"/>
  <c r="BG116" i="5"/>
  <c r="BF116" i="5"/>
  <c r="BE116" i="5"/>
  <c r="BB116" i="5"/>
  <c r="BA116" i="5"/>
  <c r="AZ116" i="5"/>
  <c r="BW116" i="5" s="1"/>
  <c r="C116" i="5"/>
  <c r="BU115" i="5"/>
  <c r="BT115" i="5"/>
  <c r="BS115" i="5"/>
  <c r="BR115" i="5"/>
  <c r="BQ115" i="5"/>
  <c r="BP115" i="5"/>
  <c r="BN115" i="5"/>
  <c r="BM115" i="5"/>
  <c r="BL115" i="5"/>
  <c r="BK115" i="5"/>
  <c r="BJ115" i="5"/>
  <c r="BI115" i="5"/>
  <c r="BH115" i="5"/>
  <c r="BG115" i="5"/>
  <c r="BF115" i="5"/>
  <c r="BE115" i="5"/>
  <c r="BB115" i="5"/>
  <c r="BA115" i="5"/>
  <c r="AZ115" i="5"/>
  <c r="BW115" i="5" s="1"/>
  <c r="C115" i="5"/>
  <c r="BU114" i="5"/>
  <c r="BT114" i="5"/>
  <c r="BS114" i="5"/>
  <c r="BR114" i="5"/>
  <c r="BQ114" i="5"/>
  <c r="BP114" i="5"/>
  <c r="BN114" i="5"/>
  <c r="BM114" i="5"/>
  <c r="BL114" i="5"/>
  <c r="BK114" i="5"/>
  <c r="BJ114" i="5"/>
  <c r="BI114" i="5"/>
  <c r="BH114" i="5"/>
  <c r="BG114" i="5"/>
  <c r="BF114" i="5"/>
  <c r="BE114" i="5"/>
  <c r="BB114" i="5"/>
  <c r="BA114" i="5"/>
  <c r="AZ114" i="5"/>
  <c r="BW114" i="5" s="1"/>
  <c r="C114" i="5"/>
  <c r="BU113" i="5"/>
  <c r="BT113" i="5"/>
  <c r="BS113" i="5"/>
  <c r="BR113" i="5"/>
  <c r="BQ113" i="5"/>
  <c r="BP113" i="5"/>
  <c r="BN113" i="5"/>
  <c r="BM113" i="5"/>
  <c r="BL113" i="5"/>
  <c r="BK113" i="5"/>
  <c r="BJ113" i="5"/>
  <c r="BI113" i="5"/>
  <c r="BH113" i="5"/>
  <c r="BG113" i="5"/>
  <c r="BF113" i="5"/>
  <c r="BE113" i="5"/>
  <c r="BB113" i="5"/>
  <c r="BA113" i="5"/>
  <c r="AZ113" i="5"/>
  <c r="BW113" i="5" s="1"/>
  <c r="C113" i="5"/>
  <c r="BU112" i="5"/>
  <c r="BT112" i="5"/>
  <c r="BS112" i="5"/>
  <c r="BR112" i="5"/>
  <c r="BQ112" i="5"/>
  <c r="BP112" i="5"/>
  <c r="BN112" i="5"/>
  <c r="BM112" i="5"/>
  <c r="BL112" i="5"/>
  <c r="BK112" i="5"/>
  <c r="BJ112" i="5"/>
  <c r="BI112" i="5"/>
  <c r="BH112" i="5"/>
  <c r="BG112" i="5"/>
  <c r="BF112" i="5"/>
  <c r="BE112" i="5"/>
  <c r="BB112" i="5"/>
  <c r="BA112" i="5"/>
  <c r="AZ112" i="5"/>
  <c r="BW112" i="5" s="1"/>
  <c r="C112" i="5"/>
  <c r="BU111" i="5"/>
  <c r="BT111" i="5"/>
  <c r="BS111" i="5"/>
  <c r="BR111" i="5"/>
  <c r="BQ111" i="5"/>
  <c r="BP111" i="5"/>
  <c r="BN111" i="5"/>
  <c r="BM111" i="5"/>
  <c r="BL111" i="5"/>
  <c r="BK111" i="5"/>
  <c r="BJ111" i="5"/>
  <c r="BI111" i="5"/>
  <c r="BH111" i="5"/>
  <c r="BG111" i="5"/>
  <c r="BF111" i="5"/>
  <c r="BE111" i="5"/>
  <c r="BB111" i="5"/>
  <c r="BA111" i="5"/>
  <c r="AZ111" i="5"/>
  <c r="BW111" i="5" s="1"/>
  <c r="C111" i="5"/>
  <c r="BU110" i="5"/>
  <c r="BT110" i="5"/>
  <c r="BS110" i="5"/>
  <c r="BR110" i="5"/>
  <c r="BQ110" i="5"/>
  <c r="BP110" i="5"/>
  <c r="BN110" i="5"/>
  <c r="BM110" i="5"/>
  <c r="BL110" i="5"/>
  <c r="BK110" i="5"/>
  <c r="BJ110" i="5"/>
  <c r="BI110" i="5"/>
  <c r="BH110" i="5"/>
  <c r="BG110" i="5"/>
  <c r="BF110" i="5"/>
  <c r="BE110" i="5"/>
  <c r="BB110" i="5"/>
  <c r="BA110" i="5"/>
  <c r="AZ110" i="5"/>
  <c r="BW110" i="5" s="1"/>
  <c r="C110" i="5"/>
  <c r="BU109" i="5"/>
  <c r="BT109" i="5"/>
  <c r="BS109" i="5"/>
  <c r="BR109" i="5"/>
  <c r="BQ109" i="5"/>
  <c r="BP109" i="5"/>
  <c r="BN109" i="5"/>
  <c r="BM109" i="5"/>
  <c r="BL109" i="5"/>
  <c r="BK109" i="5"/>
  <c r="BJ109" i="5"/>
  <c r="BI109" i="5"/>
  <c r="BH109" i="5"/>
  <c r="BG109" i="5"/>
  <c r="BF109" i="5"/>
  <c r="BE109" i="5"/>
  <c r="BB109" i="5"/>
  <c r="BA109" i="5"/>
  <c r="AZ109" i="5"/>
  <c r="BW109" i="5" s="1"/>
  <c r="C109" i="5"/>
  <c r="BU108" i="5"/>
  <c r="BT108" i="5"/>
  <c r="BS108" i="5"/>
  <c r="BR108" i="5"/>
  <c r="BQ108" i="5"/>
  <c r="BP108" i="5"/>
  <c r="BN108" i="5"/>
  <c r="BM108" i="5"/>
  <c r="BL108" i="5"/>
  <c r="BK108" i="5"/>
  <c r="BJ108" i="5"/>
  <c r="BI108" i="5"/>
  <c r="BH108" i="5"/>
  <c r="BG108" i="5"/>
  <c r="BF108" i="5"/>
  <c r="BE108" i="5"/>
  <c r="BB108" i="5"/>
  <c r="BA108" i="5"/>
  <c r="AZ108" i="5"/>
  <c r="BW108" i="5" s="1"/>
  <c r="C108" i="5"/>
  <c r="BU107" i="5"/>
  <c r="BT107" i="5"/>
  <c r="BS107" i="5"/>
  <c r="BR107" i="5"/>
  <c r="BQ107" i="5"/>
  <c r="BP107" i="5"/>
  <c r="BN107" i="5"/>
  <c r="BM107" i="5"/>
  <c r="BL107" i="5"/>
  <c r="BK107" i="5"/>
  <c r="BJ107" i="5"/>
  <c r="BI107" i="5"/>
  <c r="BH107" i="5"/>
  <c r="BG107" i="5"/>
  <c r="BF107" i="5"/>
  <c r="BE107" i="5"/>
  <c r="BB107" i="5"/>
  <c r="BA107" i="5"/>
  <c r="AZ107" i="5"/>
  <c r="BW107" i="5" s="1"/>
  <c r="C107" i="5"/>
  <c r="BU106" i="5"/>
  <c r="BT106" i="5"/>
  <c r="BS106" i="5"/>
  <c r="BR106" i="5"/>
  <c r="BQ106" i="5"/>
  <c r="BP106" i="5"/>
  <c r="BN106" i="5"/>
  <c r="BM106" i="5"/>
  <c r="BL106" i="5"/>
  <c r="BK106" i="5"/>
  <c r="BJ106" i="5"/>
  <c r="BI106" i="5"/>
  <c r="BH106" i="5"/>
  <c r="BG106" i="5"/>
  <c r="BF106" i="5"/>
  <c r="BE106" i="5"/>
  <c r="BB106" i="5"/>
  <c r="BA106" i="5"/>
  <c r="AZ106" i="5"/>
  <c r="BW106" i="5" s="1"/>
  <c r="C106" i="5"/>
  <c r="BU105" i="5"/>
  <c r="BT105" i="5"/>
  <c r="BS105" i="5"/>
  <c r="BR105" i="5"/>
  <c r="BQ105" i="5"/>
  <c r="BP105" i="5"/>
  <c r="BN105" i="5"/>
  <c r="BM105" i="5"/>
  <c r="BL105" i="5"/>
  <c r="BK105" i="5"/>
  <c r="BJ105" i="5"/>
  <c r="BI105" i="5"/>
  <c r="BH105" i="5"/>
  <c r="BG105" i="5"/>
  <c r="BF105" i="5"/>
  <c r="BE105" i="5"/>
  <c r="BB105" i="5"/>
  <c r="BA105" i="5"/>
  <c r="AZ105" i="5"/>
  <c r="BW105" i="5" s="1"/>
  <c r="C105" i="5"/>
  <c r="BU104" i="5"/>
  <c r="BT104" i="5"/>
  <c r="BS104" i="5"/>
  <c r="BR104" i="5"/>
  <c r="BQ104" i="5"/>
  <c r="BP104" i="5"/>
  <c r="BN104" i="5"/>
  <c r="BM104" i="5"/>
  <c r="BL104" i="5"/>
  <c r="BK104" i="5"/>
  <c r="BJ104" i="5"/>
  <c r="BI104" i="5"/>
  <c r="BH104" i="5"/>
  <c r="BG104" i="5"/>
  <c r="BF104" i="5"/>
  <c r="BE104" i="5"/>
  <c r="BB104" i="5"/>
  <c r="BA104" i="5"/>
  <c r="AZ104" i="5"/>
  <c r="BW104" i="5" s="1"/>
  <c r="C104" i="5"/>
  <c r="BU103" i="5"/>
  <c r="BT103" i="5"/>
  <c r="BS103" i="5"/>
  <c r="BR103" i="5"/>
  <c r="BQ103" i="5"/>
  <c r="BP103" i="5"/>
  <c r="BN103" i="5"/>
  <c r="BM103" i="5"/>
  <c r="BL103" i="5"/>
  <c r="BK103" i="5"/>
  <c r="BJ103" i="5"/>
  <c r="BI103" i="5"/>
  <c r="BH103" i="5"/>
  <c r="BG103" i="5"/>
  <c r="BF103" i="5"/>
  <c r="BE103" i="5"/>
  <c r="BB103" i="5"/>
  <c r="BA103" i="5"/>
  <c r="AZ103" i="5"/>
  <c r="BW103" i="5" s="1"/>
  <c r="C103" i="5"/>
  <c r="BU102" i="5"/>
  <c r="BT102" i="5"/>
  <c r="BS102" i="5"/>
  <c r="BR102" i="5"/>
  <c r="BQ102" i="5"/>
  <c r="BP102" i="5"/>
  <c r="BN102" i="5"/>
  <c r="BM102" i="5"/>
  <c r="BL102" i="5"/>
  <c r="BK102" i="5"/>
  <c r="BJ102" i="5"/>
  <c r="BI102" i="5"/>
  <c r="BH102" i="5"/>
  <c r="BG102" i="5"/>
  <c r="BF102" i="5"/>
  <c r="BE102" i="5"/>
  <c r="BB102" i="5"/>
  <c r="BA102" i="5"/>
  <c r="AZ102" i="5"/>
  <c r="BW102" i="5" s="1"/>
  <c r="C102" i="5"/>
  <c r="BU101" i="5"/>
  <c r="BT101" i="5"/>
  <c r="BS101" i="5"/>
  <c r="BR101" i="5"/>
  <c r="BQ101" i="5"/>
  <c r="BP101" i="5"/>
  <c r="BN101" i="5"/>
  <c r="BM101" i="5"/>
  <c r="BL101" i="5"/>
  <c r="BK101" i="5"/>
  <c r="BJ101" i="5"/>
  <c r="BI101" i="5"/>
  <c r="BH101" i="5"/>
  <c r="BG101" i="5"/>
  <c r="BF101" i="5"/>
  <c r="BE101" i="5"/>
  <c r="BB101" i="5"/>
  <c r="BA101" i="5"/>
  <c r="AZ101" i="5"/>
  <c r="BW101" i="5" s="1"/>
  <c r="C101" i="5"/>
  <c r="BU100" i="5"/>
  <c r="BT100" i="5"/>
  <c r="BS100" i="5"/>
  <c r="BR100" i="5"/>
  <c r="BQ100" i="5"/>
  <c r="BP100" i="5"/>
  <c r="BN100" i="5"/>
  <c r="BM100" i="5"/>
  <c r="BL100" i="5"/>
  <c r="BK100" i="5"/>
  <c r="BJ100" i="5"/>
  <c r="BI100" i="5"/>
  <c r="BH100" i="5"/>
  <c r="BG100" i="5"/>
  <c r="BF100" i="5"/>
  <c r="BE100" i="5"/>
  <c r="BB100" i="5"/>
  <c r="BA100" i="5"/>
  <c r="AZ100" i="5"/>
  <c r="BW100" i="5" s="1"/>
  <c r="C100" i="5"/>
  <c r="BU99" i="5"/>
  <c r="BT99" i="5"/>
  <c r="BS99" i="5"/>
  <c r="BR99" i="5"/>
  <c r="BQ99" i="5"/>
  <c r="BP99" i="5"/>
  <c r="BN99" i="5"/>
  <c r="BM99" i="5"/>
  <c r="BL99" i="5"/>
  <c r="BK99" i="5"/>
  <c r="BJ99" i="5"/>
  <c r="BI99" i="5"/>
  <c r="BH99" i="5"/>
  <c r="BG99" i="5"/>
  <c r="BF99" i="5"/>
  <c r="BE99" i="5"/>
  <c r="BB99" i="5"/>
  <c r="BA99" i="5"/>
  <c r="AZ99" i="5"/>
  <c r="BW99" i="5" s="1"/>
  <c r="C99" i="5"/>
  <c r="BU98" i="5"/>
  <c r="BT98" i="5"/>
  <c r="BS98" i="5"/>
  <c r="BR98" i="5"/>
  <c r="BQ98" i="5"/>
  <c r="BP98" i="5"/>
  <c r="BN98" i="5"/>
  <c r="BM98" i="5"/>
  <c r="BL98" i="5"/>
  <c r="BK98" i="5"/>
  <c r="BJ98" i="5"/>
  <c r="BI98" i="5"/>
  <c r="BH98" i="5"/>
  <c r="BG98" i="5"/>
  <c r="BF98" i="5"/>
  <c r="BE98" i="5"/>
  <c r="BB98" i="5"/>
  <c r="BA98" i="5"/>
  <c r="AZ98" i="5"/>
  <c r="BW98" i="5" s="1"/>
  <c r="C98" i="5"/>
  <c r="BU97" i="5"/>
  <c r="BT97" i="5"/>
  <c r="BS97" i="5"/>
  <c r="BR97" i="5"/>
  <c r="BQ97" i="5"/>
  <c r="BP97" i="5"/>
  <c r="BN97" i="5"/>
  <c r="BM97" i="5"/>
  <c r="BL97" i="5"/>
  <c r="BK97" i="5"/>
  <c r="BJ97" i="5"/>
  <c r="BI97" i="5"/>
  <c r="BH97" i="5"/>
  <c r="BG97" i="5"/>
  <c r="BF97" i="5"/>
  <c r="BE97" i="5"/>
  <c r="BB97" i="5"/>
  <c r="BA97" i="5"/>
  <c r="AZ97" i="5"/>
  <c r="BW97" i="5" s="1"/>
  <c r="C97" i="5"/>
  <c r="BU96" i="5"/>
  <c r="BT96" i="5"/>
  <c r="BS96" i="5"/>
  <c r="BR96" i="5"/>
  <c r="BQ96" i="5"/>
  <c r="BP96" i="5"/>
  <c r="BN96" i="5"/>
  <c r="BM96" i="5"/>
  <c r="BL96" i="5"/>
  <c r="BK96" i="5"/>
  <c r="BJ96" i="5"/>
  <c r="BI96" i="5"/>
  <c r="BH96" i="5"/>
  <c r="BG96" i="5"/>
  <c r="BF96" i="5"/>
  <c r="BE96" i="5"/>
  <c r="BB96" i="5"/>
  <c r="BA96" i="5"/>
  <c r="AZ96" i="5"/>
  <c r="BW96" i="5" s="1"/>
  <c r="C96" i="5"/>
  <c r="BW95" i="5"/>
  <c r="BU95" i="5"/>
  <c r="BT95" i="5"/>
  <c r="BS95" i="5"/>
  <c r="BR95" i="5"/>
  <c r="BQ95" i="5"/>
  <c r="BP95" i="5"/>
  <c r="BN95" i="5"/>
  <c r="BM95" i="5"/>
  <c r="BL95" i="5"/>
  <c r="BK95" i="5"/>
  <c r="BJ95" i="5"/>
  <c r="BI95" i="5"/>
  <c r="BH95" i="5"/>
  <c r="BG95" i="5"/>
  <c r="BF95" i="5"/>
  <c r="BE95" i="5"/>
  <c r="BB95" i="5"/>
  <c r="BA95" i="5"/>
  <c r="AZ95" i="5"/>
  <c r="C95" i="5"/>
  <c r="BU94" i="5"/>
  <c r="BT94" i="5"/>
  <c r="BS94" i="5"/>
  <c r="BR94" i="5"/>
  <c r="BQ94" i="5"/>
  <c r="BP94" i="5"/>
  <c r="BN94" i="5"/>
  <c r="BM94" i="5"/>
  <c r="BL94" i="5"/>
  <c r="BK94" i="5"/>
  <c r="BJ94" i="5"/>
  <c r="BI94" i="5"/>
  <c r="BH94" i="5"/>
  <c r="BG94" i="5"/>
  <c r="BF94" i="5"/>
  <c r="BE94" i="5"/>
  <c r="BB94" i="5"/>
  <c r="BA94" i="5"/>
  <c r="AZ94" i="5"/>
  <c r="BW94" i="5" s="1"/>
  <c r="C94" i="5"/>
  <c r="BU93" i="5"/>
  <c r="BT93" i="5"/>
  <c r="BS93" i="5"/>
  <c r="BR93" i="5"/>
  <c r="BQ93" i="5"/>
  <c r="BP93" i="5"/>
  <c r="BN93" i="5"/>
  <c r="BM93" i="5"/>
  <c r="BL93" i="5"/>
  <c r="BK93" i="5"/>
  <c r="BJ93" i="5"/>
  <c r="BI93" i="5"/>
  <c r="BH93" i="5"/>
  <c r="BG93" i="5"/>
  <c r="BF93" i="5"/>
  <c r="BE93" i="5"/>
  <c r="BB93" i="5"/>
  <c r="BA93" i="5"/>
  <c r="AZ93" i="5"/>
  <c r="BW93" i="5" s="1"/>
  <c r="C93" i="5"/>
  <c r="BW92" i="5"/>
  <c r="BU92" i="5"/>
  <c r="BT92" i="5"/>
  <c r="BS92" i="5"/>
  <c r="BR92" i="5"/>
  <c r="BQ92" i="5"/>
  <c r="BP92" i="5"/>
  <c r="BN92" i="5"/>
  <c r="BM92" i="5"/>
  <c r="BL92" i="5"/>
  <c r="BK92" i="5"/>
  <c r="BJ92" i="5"/>
  <c r="BI92" i="5"/>
  <c r="BH92" i="5"/>
  <c r="BG92" i="5"/>
  <c r="BF92" i="5"/>
  <c r="BE92" i="5"/>
  <c r="BB92" i="5"/>
  <c r="BA92" i="5"/>
  <c r="AZ92" i="5"/>
  <c r="C92" i="5"/>
  <c r="BW91" i="5"/>
  <c r="BU91" i="5"/>
  <c r="BT91" i="5"/>
  <c r="BS91" i="5"/>
  <c r="BR91" i="5"/>
  <c r="BQ91" i="5"/>
  <c r="BP91" i="5"/>
  <c r="BN91" i="5"/>
  <c r="BM91" i="5"/>
  <c r="BL91" i="5"/>
  <c r="BK91" i="5"/>
  <c r="BJ91" i="5"/>
  <c r="BI91" i="5"/>
  <c r="BH91" i="5"/>
  <c r="BG91" i="5"/>
  <c r="BF91" i="5"/>
  <c r="BE91" i="5"/>
  <c r="BB91" i="5"/>
  <c r="BA91" i="5"/>
  <c r="AZ91" i="5"/>
  <c r="C91" i="5"/>
  <c r="BU90" i="5"/>
  <c r="BT90" i="5"/>
  <c r="BS90" i="5"/>
  <c r="BR90" i="5"/>
  <c r="BQ90" i="5"/>
  <c r="BP90" i="5"/>
  <c r="BN90" i="5"/>
  <c r="BM90" i="5"/>
  <c r="BL90" i="5"/>
  <c r="BK90" i="5"/>
  <c r="BJ90" i="5"/>
  <c r="BI90" i="5"/>
  <c r="BH90" i="5"/>
  <c r="BG90" i="5"/>
  <c r="BF90" i="5"/>
  <c r="BE90" i="5"/>
  <c r="BB90" i="5"/>
  <c r="BA90" i="5"/>
  <c r="AZ90" i="5"/>
  <c r="BW90" i="5" s="1"/>
  <c r="C90" i="5"/>
  <c r="BU89" i="5"/>
  <c r="BT89" i="5"/>
  <c r="BS89" i="5"/>
  <c r="BR89" i="5"/>
  <c r="BQ89" i="5"/>
  <c r="BP89" i="5"/>
  <c r="BN89" i="5"/>
  <c r="BM89" i="5"/>
  <c r="BL89" i="5"/>
  <c r="BK89" i="5"/>
  <c r="BJ89" i="5"/>
  <c r="BI89" i="5"/>
  <c r="BH89" i="5"/>
  <c r="BG89" i="5"/>
  <c r="BF89" i="5"/>
  <c r="BE89" i="5"/>
  <c r="BB89" i="5"/>
  <c r="BA89" i="5"/>
  <c r="AZ89" i="5"/>
  <c r="BW89" i="5" s="1"/>
  <c r="C89" i="5"/>
  <c r="BW88" i="5"/>
  <c r="BU88" i="5"/>
  <c r="BT88" i="5"/>
  <c r="BS88" i="5"/>
  <c r="BR88" i="5"/>
  <c r="BQ88" i="5"/>
  <c r="BP88" i="5"/>
  <c r="BN88" i="5"/>
  <c r="BM88" i="5"/>
  <c r="BL88" i="5"/>
  <c r="BK88" i="5"/>
  <c r="BJ88" i="5"/>
  <c r="BI88" i="5"/>
  <c r="BH88" i="5"/>
  <c r="BG88" i="5"/>
  <c r="BF88" i="5"/>
  <c r="BE88" i="5"/>
  <c r="BB88" i="5"/>
  <c r="BA88" i="5"/>
  <c r="AZ88" i="5"/>
  <c r="C88" i="5"/>
  <c r="BW87" i="5"/>
  <c r="BU87" i="5"/>
  <c r="BT87" i="5"/>
  <c r="BS87" i="5"/>
  <c r="BR87" i="5"/>
  <c r="BQ87" i="5"/>
  <c r="BP87" i="5"/>
  <c r="BN87" i="5"/>
  <c r="BM87" i="5"/>
  <c r="BL87" i="5"/>
  <c r="BK87" i="5"/>
  <c r="BJ87" i="5"/>
  <c r="BI87" i="5"/>
  <c r="BH87" i="5"/>
  <c r="BG87" i="5"/>
  <c r="BF87" i="5"/>
  <c r="BE87" i="5"/>
  <c r="BB87" i="5"/>
  <c r="BA87" i="5"/>
  <c r="AZ87" i="5"/>
  <c r="C87" i="5"/>
  <c r="BU86" i="5"/>
  <c r="BT86" i="5"/>
  <c r="BS86" i="5"/>
  <c r="BR86" i="5"/>
  <c r="BQ86" i="5"/>
  <c r="BP86" i="5"/>
  <c r="BN86" i="5"/>
  <c r="BM86" i="5"/>
  <c r="BL86" i="5"/>
  <c r="BK86" i="5"/>
  <c r="BJ86" i="5"/>
  <c r="BI86" i="5"/>
  <c r="BH86" i="5"/>
  <c r="BG86" i="5"/>
  <c r="BF86" i="5"/>
  <c r="BE86" i="5"/>
  <c r="BB86" i="5"/>
  <c r="BA86" i="5"/>
  <c r="AZ86" i="5"/>
  <c r="BW86" i="5" s="1"/>
  <c r="C86" i="5"/>
  <c r="BU85" i="5"/>
  <c r="BT85" i="5"/>
  <c r="BS85" i="5"/>
  <c r="BR85" i="5"/>
  <c r="BQ85" i="5"/>
  <c r="BP85" i="5"/>
  <c r="BN85" i="5"/>
  <c r="BM85" i="5"/>
  <c r="BL85" i="5"/>
  <c r="BK85" i="5"/>
  <c r="BJ85" i="5"/>
  <c r="BI85" i="5"/>
  <c r="BH85" i="5"/>
  <c r="BG85" i="5"/>
  <c r="BF85" i="5"/>
  <c r="BE85" i="5"/>
  <c r="BB85" i="5"/>
  <c r="BA85" i="5"/>
  <c r="AZ85" i="5"/>
  <c r="BW85" i="5" s="1"/>
  <c r="C85" i="5"/>
  <c r="BW84" i="5"/>
  <c r="BU84" i="5"/>
  <c r="BT84" i="5"/>
  <c r="BS84" i="5"/>
  <c r="BR84" i="5"/>
  <c r="BQ84" i="5"/>
  <c r="BP84" i="5"/>
  <c r="BN84" i="5"/>
  <c r="BM84" i="5"/>
  <c r="BL84" i="5"/>
  <c r="BK84" i="5"/>
  <c r="BJ84" i="5"/>
  <c r="BI84" i="5"/>
  <c r="BH84" i="5"/>
  <c r="BG84" i="5"/>
  <c r="BF84" i="5"/>
  <c r="BE84" i="5"/>
  <c r="BB84" i="5"/>
  <c r="BA84" i="5"/>
  <c r="AZ84" i="5"/>
  <c r="C84" i="5"/>
  <c r="BW83" i="5"/>
  <c r="BU83" i="5"/>
  <c r="BT83" i="5"/>
  <c r="BS83" i="5"/>
  <c r="BR83" i="5"/>
  <c r="BQ83" i="5"/>
  <c r="BP83" i="5"/>
  <c r="BN83" i="5"/>
  <c r="BM83" i="5"/>
  <c r="BL83" i="5"/>
  <c r="BK83" i="5"/>
  <c r="BJ83" i="5"/>
  <c r="BI83" i="5"/>
  <c r="BH83" i="5"/>
  <c r="BG83" i="5"/>
  <c r="BF83" i="5"/>
  <c r="BE83" i="5"/>
  <c r="BB83" i="5"/>
  <c r="BA83" i="5"/>
  <c r="AZ83" i="5"/>
  <c r="C83" i="5"/>
  <c r="BU82" i="5"/>
  <c r="BT82" i="5"/>
  <c r="BS82" i="5"/>
  <c r="BR82" i="5"/>
  <c r="BQ82" i="5"/>
  <c r="BP82" i="5"/>
  <c r="BN82" i="5"/>
  <c r="BM82" i="5"/>
  <c r="BL82" i="5"/>
  <c r="BK82" i="5"/>
  <c r="BJ82" i="5"/>
  <c r="BI82" i="5"/>
  <c r="BH82" i="5"/>
  <c r="BG82" i="5"/>
  <c r="BF82" i="5"/>
  <c r="BE82" i="5"/>
  <c r="BB82" i="5"/>
  <c r="BA82" i="5"/>
  <c r="AZ82" i="5"/>
  <c r="BW82" i="5" s="1"/>
  <c r="C82" i="5"/>
  <c r="BU81" i="5"/>
  <c r="BT81" i="5"/>
  <c r="BS81" i="5"/>
  <c r="BR81" i="5"/>
  <c r="BQ81" i="5"/>
  <c r="BP81" i="5"/>
  <c r="BN81" i="5"/>
  <c r="BM81" i="5"/>
  <c r="BL81" i="5"/>
  <c r="BK81" i="5"/>
  <c r="BJ81" i="5"/>
  <c r="BI81" i="5"/>
  <c r="BH81" i="5"/>
  <c r="BG81" i="5"/>
  <c r="BF81" i="5"/>
  <c r="BE81" i="5"/>
  <c r="BB81" i="5"/>
  <c r="BA81" i="5"/>
  <c r="AZ81" i="5"/>
  <c r="BW81" i="5" s="1"/>
  <c r="C81" i="5"/>
  <c r="BW80" i="5"/>
  <c r="BU80" i="5"/>
  <c r="BT80" i="5"/>
  <c r="BS80" i="5"/>
  <c r="BR80" i="5"/>
  <c r="BQ80" i="5"/>
  <c r="BP80" i="5"/>
  <c r="BN80" i="5"/>
  <c r="BM80" i="5"/>
  <c r="BL80" i="5"/>
  <c r="BK80" i="5"/>
  <c r="BJ80" i="5"/>
  <c r="BI80" i="5"/>
  <c r="BH80" i="5"/>
  <c r="BG80" i="5"/>
  <c r="BF80" i="5"/>
  <c r="BE80" i="5"/>
  <c r="BB80" i="5"/>
  <c r="BA80" i="5"/>
  <c r="AZ80" i="5"/>
  <c r="C80" i="5"/>
  <c r="BW79" i="5"/>
  <c r="BU79" i="5"/>
  <c r="BT79" i="5"/>
  <c r="BS79" i="5"/>
  <c r="BR79" i="5"/>
  <c r="BQ79" i="5"/>
  <c r="BP79" i="5"/>
  <c r="BN79" i="5"/>
  <c r="BM79" i="5"/>
  <c r="BL79" i="5"/>
  <c r="BK79" i="5"/>
  <c r="BJ79" i="5"/>
  <c r="BI79" i="5"/>
  <c r="BH79" i="5"/>
  <c r="BG79" i="5"/>
  <c r="BF79" i="5"/>
  <c r="BE79" i="5"/>
  <c r="BB79" i="5"/>
  <c r="BA79" i="5"/>
  <c r="AZ79" i="5"/>
  <c r="C79" i="5"/>
  <c r="BU78" i="5"/>
  <c r="BT78" i="5"/>
  <c r="BS78" i="5"/>
  <c r="BR78" i="5"/>
  <c r="BQ78" i="5"/>
  <c r="BP78" i="5"/>
  <c r="BN78" i="5"/>
  <c r="BM78" i="5"/>
  <c r="BL78" i="5"/>
  <c r="BK78" i="5"/>
  <c r="BJ78" i="5"/>
  <c r="BI78" i="5"/>
  <c r="BH78" i="5"/>
  <c r="BG78" i="5"/>
  <c r="BF78" i="5"/>
  <c r="BE78" i="5"/>
  <c r="BB78" i="5"/>
  <c r="BA78" i="5"/>
  <c r="AZ78" i="5"/>
  <c r="BW78" i="5" s="1"/>
  <c r="C78" i="5"/>
  <c r="BU77" i="5"/>
  <c r="BT77" i="5"/>
  <c r="BS77" i="5"/>
  <c r="BR77" i="5"/>
  <c r="BQ77" i="5"/>
  <c r="BP77" i="5"/>
  <c r="BN77" i="5"/>
  <c r="BM77" i="5"/>
  <c r="BL77" i="5"/>
  <c r="BK77" i="5"/>
  <c r="BJ77" i="5"/>
  <c r="BI77" i="5"/>
  <c r="BH77" i="5"/>
  <c r="BG77" i="5"/>
  <c r="BF77" i="5"/>
  <c r="BE77" i="5"/>
  <c r="BB77" i="5"/>
  <c r="BA77" i="5"/>
  <c r="AZ77" i="5"/>
  <c r="BW77" i="5" s="1"/>
  <c r="C77" i="5"/>
  <c r="BW76" i="5"/>
  <c r="BU76" i="5"/>
  <c r="BT76" i="5"/>
  <c r="BS76" i="5"/>
  <c r="BR76" i="5"/>
  <c r="BQ76" i="5"/>
  <c r="BP76" i="5"/>
  <c r="BN76" i="5"/>
  <c r="BM76" i="5"/>
  <c r="BL76" i="5"/>
  <c r="BK76" i="5"/>
  <c r="BJ76" i="5"/>
  <c r="BI76" i="5"/>
  <c r="BH76" i="5"/>
  <c r="BG76" i="5"/>
  <c r="BF76" i="5"/>
  <c r="BE76" i="5"/>
  <c r="BB76" i="5"/>
  <c r="BA76" i="5"/>
  <c r="AZ76" i="5"/>
  <c r="C76" i="5"/>
  <c r="BW75" i="5"/>
  <c r="BU75" i="5"/>
  <c r="BT75" i="5"/>
  <c r="BS75" i="5"/>
  <c r="BR75" i="5"/>
  <c r="BQ75" i="5"/>
  <c r="BP75" i="5"/>
  <c r="BN75" i="5"/>
  <c r="BM75" i="5"/>
  <c r="BL75" i="5"/>
  <c r="BK75" i="5"/>
  <c r="BJ75" i="5"/>
  <c r="BI75" i="5"/>
  <c r="BH75" i="5"/>
  <c r="BG75" i="5"/>
  <c r="BF75" i="5"/>
  <c r="BE75" i="5"/>
  <c r="BB75" i="5"/>
  <c r="BA75" i="5"/>
  <c r="AZ75" i="5"/>
  <c r="C75" i="5"/>
  <c r="BU74" i="5"/>
  <c r="BT74" i="5"/>
  <c r="BS74" i="5"/>
  <c r="BR74" i="5"/>
  <c r="BQ74" i="5"/>
  <c r="BP74" i="5"/>
  <c r="BN74" i="5"/>
  <c r="BM74" i="5"/>
  <c r="BL74" i="5"/>
  <c r="BK74" i="5"/>
  <c r="BJ74" i="5"/>
  <c r="BI74" i="5"/>
  <c r="BH74" i="5"/>
  <c r="BG74" i="5"/>
  <c r="BF74" i="5"/>
  <c r="BE74" i="5"/>
  <c r="BB74" i="5"/>
  <c r="BA74" i="5"/>
  <c r="AZ74" i="5"/>
  <c r="BW74" i="5" s="1"/>
  <c r="C74" i="5"/>
  <c r="BU73" i="5"/>
  <c r="BT73" i="5"/>
  <c r="BS73" i="5"/>
  <c r="BR73" i="5"/>
  <c r="BQ73" i="5"/>
  <c r="BP73" i="5"/>
  <c r="BN73" i="5"/>
  <c r="BM73" i="5"/>
  <c r="BL73" i="5"/>
  <c r="BK73" i="5"/>
  <c r="BJ73" i="5"/>
  <c r="BI73" i="5"/>
  <c r="BH73" i="5"/>
  <c r="BG73" i="5"/>
  <c r="BF73" i="5"/>
  <c r="BE73" i="5"/>
  <c r="BB73" i="5"/>
  <c r="BA73" i="5"/>
  <c r="AZ73" i="5"/>
  <c r="BW73" i="5" s="1"/>
  <c r="C73" i="5"/>
  <c r="BW72" i="5"/>
  <c r="BU72" i="5"/>
  <c r="BT72" i="5"/>
  <c r="BS72" i="5"/>
  <c r="BR72" i="5"/>
  <c r="BQ72" i="5"/>
  <c r="BP72" i="5"/>
  <c r="BN72" i="5"/>
  <c r="BM72" i="5"/>
  <c r="BL72" i="5"/>
  <c r="BK72" i="5"/>
  <c r="BJ72" i="5"/>
  <c r="BI72" i="5"/>
  <c r="BH72" i="5"/>
  <c r="BG72" i="5"/>
  <c r="BF72" i="5"/>
  <c r="BE72" i="5"/>
  <c r="BB72" i="5"/>
  <c r="BA72" i="5"/>
  <c r="AZ72" i="5"/>
  <c r="C72" i="5"/>
  <c r="BW71" i="5"/>
  <c r="BU71" i="5"/>
  <c r="BT71" i="5"/>
  <c r="BS71" i="5"/>
  <c r="BR71" i="5"/>
  <c r="BQ71" i="5"/>
  <c r="BP71" i="5"/>
  <c r="BN71" i="5"/>
  <c r="BM71" i="5"/>
  <c r="BL71" i="5"/>
  <c r="BK71" i="5"/>
  <c r="BJ71" i="5"/>
  <c r="BI71" i="5"/>
  <c r="BH71" i="5"/>
  <c r="BG71" i="5"/>
  <c r="BF71" i="5"/>
  <c r="BE71" i="5"/>
  <c r="BB71" i="5"/>
  <c r="BA71" i="5"/>
  <c r="AZ71" i="5"/>
  <c r="C71" i="5"/>
  <c r="BU70" i="5"/>
  <c r="BT70" i="5"/>
  <c r="BS70" i="5"/>
  <c r="BR70" i="5"/>
  <c r="BQ70" i="5"/>
  <c r="BP70" i="5"/>
  <c r="BN70" i="5"/>
  <c r="BM70" i="5"/>
  <c r="BL70" i="5"/>
  <c r="BK70" i="5"/>
  <c r="BJ70" i="5"/>
  <c r="BI70" i="5"/>
  <c r="BH70" i="5"/>
  <c r="BG70" i="5"/>
  <c r="BF70" i="5"/>
  <c r="BE70" i="5"/>
  <c r="BB70" i="5"/>
  <c r="BA70" i="5"/>
  <c r="AZ70" i="5"/>
  <c r="BW70" i="5" s="1"/>
  <c r="C70" i="5"/>
  <c r="BU69" i="5"/>
  <c r="BT69" i="5"/>
  <c r="BS69" i="5"/>
  <c r="BR69" i="5"/>
  <c r="BQ69" i="5"/>
  <c r="BP69" i="5"/>
  <c r="BN69" i="5"/>
  <c r="BM69" i="5"/>
  <c r="BL69" i="5"/>
  <c r="BK69" i="5"/>
  <c r="BJ69" i="5"/>
  <c r="BI69" i="5"/>
  <c r="BH69" i="5"/>
  <c r="BG69" i="5"/>
  <c r="BF69" i="5"/>
  <c r="BE69" i="5"/>
  <c r="BB69" i="5"/>
  <c r="BA69" i="5"/>
  <c r="AZ69" i="5"/>
  <c r="BW69" i="5" s="1"/>
  <c r="C69" i="5"/>
  <c r="BW68" i="5"/>
  <c r="BU68" i="5"/>
  <c r="BT68" i="5"/>
  <c r="BS68" i="5"/>
  <c r="BR68" i="5"/>
  <c r="BQ68" i="5"/>
  <c r="BP68" i="5"/>
  <c r="BN68" i="5"/>
  <c r="BM68" i="5"/>
  <c r="BL68" i="5"/>
  <c r="BK68" i="5"/>
  <c r="BJ68" i="5"/>
  <c r="BI68" i="5"/>
  <c r="BH68" i="5"/>
  <c r="BG68" i="5"/>
  <c r="BF68" i="5"/>
  <c r="BE68" i="5"/>
  <c r="BB68" i="5"/>
  <c r="BA68" i="5"/>
  <c r="AZ68" i="5"/>
  <c r="C68" i="5"/>
  <c r="BW67" i="5"/>
  <c r="BU67" i="5"/>
  <c r="BT67" i="5"/>
  <c r="BS67" i="5"/>
  <c r="BR67" i="5"/>
  <c r="BQ67" i="5"/>
  <c r="BP67" i="5"/>
  <c r="BN67" i="5"/>
  <c r="BM67" i="5"/>
  <c r="BL67" i="5"/>
  <c r="BK67" i="5"/>
  <c r="BJ67" i="5"/>
  <c r="BI67" i="5"/>
  <c r="BH67" i="5"/>
  <c r="BG67" i="5"/>
  <c r="BF67" i="5"/>
  <c r="BE67" i="5"/>
  <c r="BB67" i="5"/>
  <c r="BA67" i="5"/>
  <c r="AZ67" i="5"/>
  <c r="C67" i="5"/>
  <c r="BU66" i="5"/>
  <c r="BT66" i="5"/>
  <c r="BS66" i="5"/>
  <c r="BR66" i="5"/>
  <c r="BQ66" i="5"/>
  <c r="BP66" i="5"/>
  <c r="BN66" i="5"/>
  <c r="BM66" i="5"/>
  <c r="BL66" i="5"/>
  <c r="BK66" i="5"/>
  <c r="BJ66" i="5"/>
  <c r="BI66" i="5"/>
  <c r="BH66" i="5"/>
  <c r="BG66" i="5"/>
  <c r="BF66" i="5"/>
  <c r="BE66" i="5"/>
  <c r="BB66" i="5"/>
  <c r="BA66" i="5"/>
  <c r="AZ66" i="5"/>
  <c r="BW66" i="5" s="1"/>
  <c r="C66" i="5"/>
  <c r="BU65" i="5"/>
  <c r="BT65" i="5"/>
  <c r="BS65" i="5"/>
  <c r="BR65" i="5"/>
  <c r="BQ65" i="5"/>
  <c r="BP65" i="5"/>
  <c r="BN65" i="5"/>
  <c r="BM65" i="5"/>
  <c r="BL65" i="5"/>
  <c r="BK65" i="5"/>
  <c r="BJ65" i="5"/>
  <c r="BI65" i="5"/>
  <c r="BH65" i="5"/>
  <c r="BG65" i="5"/>
  <c r="BF65" i="5"/>
  <c r="BE65" i="5"/>
  <c r="BB65" i="5"/>
  <c r="BA65" i="5"/>
  <c r="AZ65" i="5"/>
  <c r="BW65" i="5" s="1"/>
  <c r="C65" i="5"/>
  <c r="BW64" i="5"/>
  <c r="BU64" i="5"/>
  <c r="BT64" i="5"/>
  <c r="BS64" i="5"/>
  <c r="BR64" i="5"/>
  <c r="BQ64" i="5"/>
  <c r="BP64" i="5"/>
  <c r="BN64" i="5"/>
  <c r="BM64" i="5"/>
  <c r="BL64" i="5"/>
  <c r="BK64" i="5"/>
  <c r="BJ64" i="5"/>
  <c r="BI64" i="5"/>
  <c r="BH64" i="5"/>
  <c r="BG64" i="5"/>
  <c r="BF64" i="5"/>
  <c r="BE64" i="5"/>
  <c r="BB64" i="5"/>
  <c r="BA64" i="5"/>
  <c r="AZ64" i="5"/>
  <c r="C64" i="5"/>
  <c r="BW63" i="5"/>
  <c r="BU63" i="5"/>
  <c r="BT63" i="5"/>
  <c r="BS63" i="5"/>
  <c r="BR63" i="5"/>
  <c r="BQ63" i="5"/>
  <c r="BP63" i="5"/>
  <c r="BN63" i="5"/>
  <c r="BM63" i="5"/>
  <c r="BL63" i="5"/>
  <c r="BK63" i="5"/>
  <c r="BJ63" i="5"/>
  <c r="BI63" i="5"/>
  <c r="BH63" i="5"/>
  <c r="BG63" i="5"/>
  <c r="BF63" i="5"/>
  <c r="BE63" i="5"/>
  <c r="BB63" i="5"/>
  <c r="BA63" i="5"/>
  <c r="AZ63" i="5"/>
  <c r="C63" i="5"/>
  <c r="BU62" i="5"/>
  <c r="BT62" i="5"/>
  <c r="BS62" i="5"/>
  <c r="BR62" i="5"/>
  <c r="BQ62" i="5"/>
  <c r="BP62" i="5"/>
  <c r="BN62" i="5"/>
  <c r="BM62" i="5"/>
  <c r="BL62" i="5"/>
  <c r="BK62" i="5"/>
  <c r="BJ62" i="5"/>
  <c r="BI62" i="5"/>
  <c r="BH62" i="5"/>
  <c r="BG62" i="5"/>
  <c r="BF62" i="5"/>
  <c r="BE62" i="5"/>
  <c r="BB62" i="5"/>
  <c r="BA62" i="5"/>
  <c r="AZ62" i="5"/>
  <c r="BW62" i="5" s="1"/>
  <c r="C62" i="5"/>
  <c r="BU61" i="5"/>
  <c r="BT61" i="5"/>
  <c r="BS61" i="5"/>
  <c r="BR61" i="5"/>
  <c r="BQ61" i="5"/>
  <c r="BP61" i="5"/>
  <c r="BN61" i="5"/>
  <c r="BM61" i="5"/>
  <c r="BL61" i="5"/>
  <c r="BK61" i="5"/>
  <c r="BJ61" i="5"/>
  <c r="BI61" i="5"/>
  <c r="BH61" i="5"/>
  <c r="BG61" i="5"/>
  <c r="BF61" i="5"/>
  <c r="BE61" i="5"/>
  <c r="BB61" i="5"/>
  <c r="BA61" i="5"/>
  <c r="AZ61" i="5"/>
  <c r="BW61" i="5" s="1"/>
  <c r="C61" i="5"/>
  <c r="BW60" i="5"/>
  <c r="BU60" i="5"/>
  <c r="BT60" i="5"/>
  <c r="BS60" i="5"/>
  <c r="BR60" i="5"/>
  <c r="BQ60" i="5"/>
  <c r="BP60" i="5"/>
  <c r="BN60" i="5"/>
  <c r="BM60" i="5"/>
  <c r="BL60" i="5"/>
  <c r="BK60" i="5"/>
  <c r="BJ60" i="5"/>
  <c r="BI60" i="5"/>
  <c r="BH60" i="5"/>
  <c r="BG60" i="5"/>
  <c r="BF60" i="5"/>
  <c r="BE60" i="5"/>
  <c r="BB60" i="5"/>
  <c r="BA60" i="5"/>
  <c r="AZ60" i="5"/>
  <c r="C60" i="5"/>
  <c r="BW59" i="5"/>
  <c r="BU59" i="5"/>
  <c r="BT59" i="5"/>
  <c r="BS59" i="5"/>
  <c r="BR59" i="5"/>
  <c r="BQ59" i="5"/>
  <c r="BP59" i="5"/>
  <c r="BN59" i="5"/>
  <c r="BM59" i="5"/>
  <c r="BL59" i="5"/>
  <c r="BK59" i="5"/>
  <c r="BJ59" i="5"/>
  <c r="BI59" i="5"/>
  <c r="BH59" i="5"/>
  <c r="BG59" i="5"/>
  <c r="BF59" i="5"/>
  <c r="BE59" i="5"/>
  <c r="BB59" i="5"/>
  <c r="BA59" i="5"/>
  <c r="AZ59" i="5"/>
  <c r="C59" i="5"/>
  <c r="BU58" i="5"/>
  <c r="BT58" i="5"/>
  <c r="BS58" i="5"/>
  <c r="BR58" i="5"/>
  <c r="BQ58" i="5"/>
  <c r="BP58" i="5"/>
  <c r="BN58" i="5"/>
  <c r="BM58" i="5"/>
  <c r="BL58" i="5"/>
  <c r="BK58" i="5"/>
  <c r="BJ58" i="5"/>
  <c r="BI58" i="5"/>
  <c r="BH58" i="5"/>
  <c r="BG58" i="5"/>
  <c r="BF58" i="5"/>
  <c r="BE58" i="5"/>
  <c r="BB58" i="5"/>
  <c r="BA58" i="5"/>
  <c r="AZ58" i="5"/>
  <c r="BW58" i="5" s="1"/>
  <c r="C58" i="5"/>
  <c r="BU57" i="5"/>
  <c r="BT57" i="5"/>
  <c r="BS57" i="5"/>
  <c r="BR57" i="5"/>
  <c r="BQ57" i="5"/>
  <c r="BP57" i="5"/>
  <c r="BN57" i="5"/>
  <c r="BM57" i="5"/>
  <c r="BL57" i="5"/>
  <c r="BK57" i="5"/>
  <c r="BJ57" i="5"/>
  <c r="BI57" i="5"/>
  <c r="BH57" i="5"/>
  <c r="BG57" i="5"/>
  <c r="BF57" i="5"/>
  <c r="BE57" i="5"/>
  <c r="BB57" i="5"/>
  <c r="BA57" i="5"/>
  <c r="AZ57" i="5"/>
  <c r="BW57" i="5" s="1"/>
  <c r="C57" i="5"/>
  <c r="BW56" i="5"/>
  <c r="BU56" i="5"/>
  <c r="BT56" i="5"/>
  <c r="BS56" i="5"/>
  <c r="BR56" i="5"/>
  <c r="BQ56" i="5"/>
  <c r="BP56" i="5"/>
  <c r="BN56" i="5"/>
  <c r="BM56" i="5"/>
  <c r="BL56" i="5"/>
  <c r="BK56" i="5"/>
  <c r="BJ56" i="5"/>
  <c r="BI56" i="5"/>
  <c r="BH56" i="5"/>
  <c r="BG56" i="5"/>
  <c r="BF56" i="5"/>
  <c r="BE56" i="5"/>
  <c r="BB56" i="5"/>
  <c r="BA56" i="5"/>
  <c r="AZ56" i="5"/>
  <c r="C56" i="5"/>
  <c r="BW55" i="5"/>
  <c r="BU55" i="5"/>
  <c r="BT55" i="5"/>
  <c r="BS55" i="5"/>
  <c r="BR55" i="5"/>
  <c r="BQ55" i="5"/>
  <c r="BP55" i="5"/>
  <c r="BN55" i="5"/>
  <c r="BM55" i="5"/>
  <c r="BL55" i="5"/>
  <c r="BK55" i="5"/>
  <c r="BJ55" i="5"/>
  <c r="BI55" i="5"/>
  <c r="BH55" i="5"/>
  <c r="BG55" i="5"/>
  <c r="BF55" i="5"/>
  <c r="BE55" i="5"/>
  <c r="BB55" i="5"/>
  <c r="BA55" i="5"/>
  <c r="AZ55" i="5"/>
  <c r="C55" i="5"/>
  <c r="BU54" i="5"/>
  <c r="BT54" i="5"/>
  <c r="BS54" i="5"/>
  <c r="BR54" i="5"/>
  <c r="BQ54" i="5"/>
  <c r="BP54" i="5"/>
  <c r="BN54" i="5"/>
  <c r="BM54" i="5"/>
  <c r="BL54" i="5"/>
  <c r="BK54" i="5"/>
  <c r="BJ54" i="5"/>
  <c r="BI54" i="5"/>
  <c r="BH54" i="5"/>
  <c r="BG54" i="5"/>
  <c r="BF54" i="5"/>
  <c r="BE54" i="5"/>
  <c r="BB54" i="5"/>
  <c r="BA54" i="5"/>
  <c r="AZ54" i="5"/>
  <c r="BW54" i="5" s="1"/>
  <c r="C54" i="5"/>
  <c r="BU53" i="5"/>
  <c r="BT53" i="5"/>
  <c r="BS53" i="5"/>
  <c r="BR53" i="5"/>
  <c r="BQ53" i="5"/>
  <c r="BP53" i="5"/>
  <c r="BN53" i="5"/>
  <c r="BM53" i="5"/>
  <c r="BL53" i="5"/>
  <c r="BK53" i="5"/>
  <c r="BJ53" i="5"/>
  <c r="BI53" i="5"/>
  <c r="BH53" i="5"/>
  <c r="BG53" i="5"/>
  <c r="BF53" i="5"/>
  <c r="BE53" i="5"/>
  <c r="BB53" i="5"/>
  <c r="BA53" i="5"/>
  <c r="AZ53" i="5"/>
  <c r="BW53" i="5" s="1"/>
  <c r="C53" i="5"/>
  <c r="BW52" i="5"/>
  <c r="BU52" i="5"/>
  <c r="BT52" i="5"/>
  <c r="BS52" i="5"/>
  <c r="BR52" i="5"/>
  <c r="BQ52" i="5"/>
  <c r="BP52" i="5"/>
  <c r="BN52" i="5"/>
  <c r="BM52" i="5"/>
  <c r="BL52" i="5"/>
  <c r="BK52" i="5"/>
  <c r="BJ52" i="5"/>
  <c r="BI52" i="5"/>
  <c r="BH52" i="5"/>
  <c r="BG52" i="5"/>
  <c r="BF52" i="5"/>
  <c r="BE52" i="5"/>
  <c r="BB52" i="5"/>
  <c r="BA52" i="5"/>
  <c r="AZ52" i="5"/>
  <c r="C52" i="5"/>
  <c r="BU51" i="5"/>
  <c r="BT51" i="5"/>
  <c r="BS51" i="5"/>
  <c r="BR51" i="5"/>
  <c r="BQ51" i="5"/>
  <c r="BP51" i="5"/>
  <c r="BN51" i="5"/>
  <c r="BM51" i="5"/>
  <c r="BL51" i="5"/>
  <c r="BK51" i="5"/>
  <c r="BJ51" i="5"/>
  <c r="BI51" i="5"/>
  <c r="BH51" i="5"/>
  <c r="BG51" i="5"/>
  <c r="BF51" i="5"/>
  <c r="BE51" i="5"/>
  <c r="BB51" i="5"/>
  <c r="BA51" i="5"/>
  <c r="AZ51" i="5"/>
  <c r="BW51" i="5" s="1"/>
  <c r="C51" i="5"/>
  <c r="BU50" i="5"/>
  <c r="BT50" i="5"/>
  <c r="BS50" i="5"/>
  <c r="BR50" i="5"/>
  <c r="BQ50" i="5"/>
  <c r="BP50" i="5"/>
  <c r="BN50" i="5"/>
  <c r="BM50" i="5"/>
  <c r="BL50" i="5"/>
  <c r="BK50" i="5"/>
  <c r="BJ50" i="5"/>
  <c r="BI50" i="5"/>
  <c r="BH50" i="5"/>
  <c r="BG50" i="5"/>
  <c r="BF50" i="5"/>
  <c r="BE50" i="5"/>
  <c r="BB50" i="5"/>
  <c r="BA50" i="5"/>
  <c r="AZ50" i="5"/>
  <c r="BW50" i="5" s="1"/>
  <c r="C50" i="5"/>
  <c r="BU49" i="5"/>
  <c r="BT49" i="5"/>
  <c r="BS49" i="5"/>
  <c r="BR49" i="5"/>
  <c r="BQ49" i="5"/>
  <c r="BP49" i="5"/>
  <c r="BN49" i="5"/>
  <c r="BM49" i="5"/>
  <c r="BL49" i="5"/>
  <c r="BK49" i="5"/>
  <c r="BJ49" i="5"/>
  <c r="BI49" i="5"/>
  <c r="BH49" i="5"/>
  <c r="BG49" i="5"/>
  <c r="BF49" i="5"/>
  <c r="BE49" i="5"/>
  <c r="BB49" i="5"/>
  <c r="BA49" i="5"/>
  <c r="AZ49" i="5"/>
  <c r="BW49" i="5" s="1"/>
  <c r="C49" i="5"/>
  <c r="BW48" i="5"/>
  <c r="BU48" i="5"/>
  <c r="BT48" i="5"/>
  <c r="BS48" i="5"/>
  <c r="BR48" i="5"/>
  <c r="BQ48" i="5"/>
  <c r="BP48" i="5"/>
  <c r="BN48" i="5"/>
  <c r="BM48" i="5"/>
  <c r="BL48" i="5"/>
  <c r="BK48" i="5"/>
  <c r="BJ48" i="5"/>
  <c r="BI48" i="5"/>
  <c r="BH48" i="5"/>
  <c r="BG48" i="5"/>
  <c r="BF48" i="5"/>
  <c r="BE48" i="5"/>
  <c r="BB48" i="5"/>
  <c r="BA48" i="5"/>
  <c r="AZ48" i="5"/>
  <c r="C48" i="5"/>
  <c r="BW47" i="5"/>
  <c r="BU47" i="5"/>
  <c r="BT47" i="5"/>
  <c r="BS47" i="5"/>
  <c r="BR47" i="5"/>
  <c r="BQ47" i="5"/>
  <c r="BP47" i="5"/>
  <c r="BN47" i="5"/>
  <c r="BM47" i="5"/>
  <c r="BL47" i="5"/>
  <c r="BK47" i="5"/>
  <c r="BJ47" i="5"/>
  <c r="BI47" i="5"/>
  <c r="BH47" i="5"/>
  <c r="BG47" i="5"/>
  <c r="BF47" i="5"/>
  <c r="BE47" i="5"/>
  <c r="BB47" i="5"/>
  <c r="BA47" i="5"/>
  <c r="AZ47" i="5"/>
  <c r="C47" i="5"/>
  <c r="BU46" i="5"/>
  <c r="BT46" i="5"/>
  <c r="BS46" i="5"/>
  <c r="BR46" i="5"/>
  <c r="BQ46" i="5"/>
  <c r="BP46" i="5"/>
  <c r="BN46" i="5"/>
  <c r="BM46" i="5"/>
  <c r="BL46" i="5"/>
  <c r="BK46" i="5"/>
  <c r="BJ46" i="5"/>
  <c r="BI46" i="5"/>
  <c r="BH46" i="5"/>
  <c r="BG46" i="5"/>
  <c r="BF46" i="5"/>
  <c r="BE46" i="5"/>
  <c r="BB46" i="5"/>
  <c r="BA46" i="5"/>
  <c r="AZ46" i="5"/>
  <c r="BW46" i="5" s="1"/>
  <c r="C46" i="5"/>
  <c r="BU45" i="5"/>
  <c r="BT45" i="5"/>
  <c r="BS45" i="5"/>
  <c r="BR45" i="5"/>
  <c r="BQ45" i="5"/>
  <c r="BP45" i="5"/>
  <c r="BN45" i="5"/>
  <c r="BM45" i="5"/>
  <c r="BL45" i="5"/>
  <c r="BK45" i="5"/>
  <c r="BJ45" i="5"/>
  <c r="BI45" i="5"/>
  <c r="BH45" i="5"/>
  <c r="BG45" i="5"/>
  <c r="BF45" i="5"/>
  <c r="BE45" i="5"/>
  <c r="BB45" i="5"/>
  <c r="BA45" i="5"/>
  <c r="AZ45" i="5"/>
  <c r="BW45" i="5" s="1"/>
  <c r="C45" i="5"/>
  <c r="BW44" i="5"/>
  <c r="BU44" i="5"/>
  <c r="BT44" i="5"/>
  <c r="BS44" i="5"/>
  <c r="BR44" i="5"/>
  <c r="BQ44" i="5"/>
  <c r="BP44" i="5"/>
  <c r="BN44" i="5"/>
  <c r="BM44" i="5"/>
  <c r="BL44" i="5"/>
  <c r="BK44" i="5"/>
  <c r="BJ44" i="5"/>
  <c r="BI44" i="5"/>
  <c r="BH44" i="5"/>
  <c r="BG44" i="5"/>
  <c r="BF44" i="5"/>
  <c r="BE44" i="5"/>
  <c r="BB44" i="5"/>
  <c r="BA44" i="5"/>
  <c r="AZ44" i="5"/>
  <c r="C44" i="5"/>
  <c r="BW43" i="5"/>
  <c r="BU43" i="5"/>
  <c r="BT43" i="5"/>
  <c r="BS43" i="5"/>
  <c r="BR43" i="5"/>
  <c r="BQ43" i="5"/>
  <c r="BP43" i="5"/>
  <c r="BN43" i="5"/>
  <c r="BM43" i="5"/>
  <c r="BL43" i="5"/>
  <c r="BK43" i="5"/>
  <c r="BJ43" i="5"/>
  <c r="BI43" i="5"/>
  <c r="BH43" i="5"/>
  <c r="BG43" i="5"/>
  <c r="BF43" i="5"/>
  <c r="BE43" i="5"/>
  <c r="BB43" i="5"/>
  <c r="BA43" i="5"/>
  <c r="AZ43" i="5"/>
  <c r="C43" i="5"/>
  <c r="BU42" i="5"/>
  <c r="BT42" i="5"/>
  <c r="BS42" i="5"/>
  <c r="BR42" i="5"/>
  <c r="BQ42" i="5"/>
  <c r="BP42" i="5"/>
  <c r="BN42" i="5"/>
  <c r="BM42" i="5"/>
  <c r="BL42" i="5"/>
  <c r="BK42" i="5"/>
  <c r="BJ42" i="5"/>
  <c r="BI42" i="5"/>
  <c r="BH42" i="5"/>
  <c r="BG42" i="5"/>
  <c r="BF42" i="5"/>
  <c r="BE42" i="5"/>
  <c r="BB42" i="5"/>
  <c r="BA42" i="5"/>
  <c r="AZ42" i="5"/>
  <c r="BW42" i="5" s="1"/>
  <c r="C42" i="5"/>
  <c r="BU41" i="5"/>
  <c r="BT41" i="5"/>
  <c r="BS41" i="5"/>
  <c r="BR41" i="5"/>
  <c r="BQ41" i="5"/>
  <c r="BP41" i="5"/>
  <c r="BN41" i="5"/>
  <c r="BM41" i="5"/>
  <c r="BL41" i="5"/>
  <c r="BK41" i="5"/>
  <c r="BJ41" i="5"/>
  <c r="BI41" i="5"/>
  <c r="BH41" i="5"/>
  <c r="BG41" i="5"/>
  <c r="BF41" i="5"/>
  <c r="BE41" i="5"/>
  <c r="BB41" i="5"/>
  <c r="BA41" i="5"/>
  <c r="AZ41" i="5"/>
  <c r="BW41" i="5" s="1"/>
  <c r="C41" i="5"/>
  <c r="BW40" i="5"/>
  <c r="BU40" i="5"/>
  <c r="BT40" i="5"/>
  <c r="BS40" i="5"/>
  <c r="BR40" i="5"/>
  <c r="BQ40" i="5"/>
  <c r="BP40" i="5"/>
  <c r="BN40" i="5"/>
  <c r="BM40" i="5"/>
  <c r="BL40" i="5"/>
  <c r="BK40" i="5"/>
  <c r="BJ40" i="5"/>
  <c r="BI40" i="5"/>
  <c r="BH40" i="5"/>
  <c r="BG40" i="5"/>
  <c r="BF40" i="5"/>
  <c r="BE40" i="5"/>
  <c r="BB40" i="5"/>
  <c r="BA40" i="5"/>
  <c r="AZ40" i="5"/>
  <c r="C40" i="5"/>
  <c r="BW39" i="5"/>
  <c r="BU39" i="5"/>
  <c r="BT39" i="5"/>
  <c r="BS39" i="5"/>
  <c r="BR39" i="5"/>
  <c r="BQ39" i="5"/>
  <c r="BP39" i="5"/>
  <c r="BN39" i="5"/>
  <c r="BM39" i="5"/>
  <c r="BL39" i="5"/>
  <c r="BK39" i="5"/>
  <c r="BJ39" i="5"/>
  <c r="BI39" i="5"/>
  <c r="BH39" i="5"/>
  <c r="BG39" i="5"/>
  <c r="BF39" i="5"/>
  <c r="BE39" i="5"/>
  <c r="BB39" i="5"/>
  <c r="BA39" i="5"/>
  <c r="AZ39" i="5"/>
  <c r="C39" i="5"/>
  <c r="BU38" i="5"/>
  <c r="BT38" i="5"/>
  <c r="BS38" i="5"/>
  <c r="BR38" i="5"/>
  <c r="BQ38" i="5"/>
  <c r="BP38" i="5"/>
  <c r="BN38" i="5"/>
  <c r="BM38" i="5"/>
  <c r="BL38" i="5"/>
  <c r="BK38" i="5"/>
  <c r="BJ38" i="5"/>
  <c r="BI38" i="5"/>
  <c r="BH38" i="5"/>
  <c r="BG38" i="5"/>
  <c r="BF38" i="5"/>
  <c r="BE38" i="5"/>
  <c r="BB38" i="5"/>
  <c r="BA38" i="5"/>
  <c r="AZ38" i="5"/>
  <c r="BW38" i="5" s="1"/>
  <c r="C38" i="5"/>
  <c r="BU37" i="5"/>
  <c r="BT37" i="5"/>
  <c r="BS37" i="5"/>
  <c r="BR37" i="5"/>
  <c r="BQ37" i="5"/>
  <c r="BP37" i="5"/>
  <c r="BN37" i="5"/>
  <c r="BM37" i="5"/>
  <c r="BL37" i="5"/>
  <c r="BK37" i="5"/>
  <c r="BJ37" i="5"/>
  <c r="BI37" i="5"/>
  <c r="BH37" i="5"/>
  <c r="BG37" i="5"/>
  <c r="BF37" i="5"/>
  <c r="BE37" i="5"/>
  <c r="BB37" i="5"/>
  <c r="BA37" i="5"/>
  <c r="AZ37" i="5"/>
  <c r="BW37" i="5" s="1"/>
  <c r="C37" i="5"/>
  <c r="BW36" i="5"/>
  <c r="BU36" i="5"/>
  <c r="BT36" i="5"/>
  <c r="BS36" i="5"/>
  <c r="BR36" i="5"/>
  <c r="BQ36" i="5"/>
  <c r="BP36" i="5"/>
  <c r="BN36" i="5"/>
  <c r="BM36" i="5"/>
  <c r="BL36" i="5"/>
  <c r="BK36" i="5"/>
  <c r="BJ36" i="5"/>
  <c r="BI36" i="5"/>
  <c r="BH36" i="5"/>
  <c r="BG36" i="5"/>
  <c r="BF36" i="5"/>
  <c r="BE36" i="5"/>
  <c r="BB36" i="5"/>
  <c r="BA36" i="5"/>
  <c r="AZ36" i="5"/>
  <c r="C36" i="5"/>
  <c r="BW35" i="5"/>
  <c r="BU35" i="5"/>
  <c r="BT35" i="5"/>
  <c r="BS35" i="5"/>
  <c r="BR35" i="5"/>
  <c r="BQ35" i="5"/>
  <c r="BP35" i="5"/>
  <c r="BN35" i="5"/>
  <c r="BM35" i="5"/>
  <c r="BL35" i="5"/>
  <c r="BK35" i="5"/>
  <c r="BJ35" i="5"/>
  <c r="BI35" i="5"/>
  <c r="BH35" i="5"/>
  <c r="BG35" i="5"/>
  <c r="BF35" i="5"/>
  <c r="BE35" i="5"/>
  <c r="BB35" i="5"/>
  <c r="BA35" i="5"/>
  <c r="AZ35" i="5"/>
  <c r="C35" i="5"/>
  <c r="BU34" i="5"/>
  <c r="BT34" i="5"/>
  <c r="BS34" i="5"/>
  <c r="BR34" i="5"/>
  <c r="BQ34" i="5"/>
  <c r="BP34" i="5"/>
  <c r="BN34" i="5"/>
  <c r="BM34" i="5"/>
  <c r="BL34" i="5"/>
  <c r="BK34" i="5"/>
  <c r="BJ34" i="5"/>
  <c r="BI34" i="5"/>
  <c r="BH34" i="5"/>
  <c r="BG34" i="5"/>
  <c r="BF34" i="5"/>
  <c r="BE34" i="5"/>
  <c r="BB34" i="5"/>
  <c r="BA34" i="5"/>
  <c r="AZ34" i="5"/>
  <c r="BW34" i="5" s="1"/>
  <c r="C34" i="5"/>
  <c r="BU33" i="5"/>
  <c r="BT33" i="5"/>
  <c r="BS33" i="5"/>
  <c r="BR33" i="5"/>
  <c r="BQ33" i="5"/>
  <c r="BP33" i="5"/>
  <c r="BN33" i="5"/>
  <c r="BM33" i="5"/>
  <c r="BL33" i="5"/>
  <c r="BK33" i="5"/>
  <c r="BJ33" i="5"/>
  <c r="BI33" i="5"/>
  <c r="BH33" i="5"/>
  <c r="BG33" i="5"/>
  <c r="BF33" i="5"/>
  <c r="BE33" i="5"/>
  <c r="BB33" i="5"/>
  <c r="BA33" i="5"/>
  <c r="AZ33" i="5"/>
  <c r="BW33" i="5" s="1"/>
  <c r="C33" i="5"/>
  <c r="BW32" i="5"/>
  <c r="BU32" i="5"/>
  <c r="BT32" i="5"/>
  <c r="BS32" i="5"/>
  <c r="BR32" i="5"/>
  <c r="BQ32" i="5"/>
  <c r="BP32" i="5"/>
  <c r="BN32" i="5"/>
  <c r="BM32" i="5"/>
  <c r="BL32" i="5"/>
  <c r="BK32" i="5"/>
  <c r="BJ32" i="5"/>
  <c r="BI32" i="5"/>
  <c r="BH32" i="5"/>
  <c r="BG32" i="5"/>
  <c r="BF32" i="5"/>
  <c r="BE32" i="5"/>
  <c r="BB32" i="5"/>
  <c r="BA32" i="5"/>
  <c r="AZ32" i="5"/>
  <c r="C32" i="5"/>
  <c r="BW31" i="5"/>
  <c r="BU31" i="5"/>
  <c r="BT31" i="5"/>
  <c r="BS31" i="5"/>
  <c r="BR31" i="5"/>
  <c r="BQ31" i="5"/>
  <c r="BP31" i="5"/>
  <c r="BN31" i="5"/>
  <c r="BM31" i="5"/>
  <c r="BL31" i="5"/>
  <c r="BK31" i="5"/>
  <c r="BJ31" i="5"/>
  <c r="BI31" i="5"/>
  <c r="BH31" i="5"/>
  <c r="BG31" i="5"/>
  <c r="BF31" i="5"/>
  <c r="BE31" i="5"/>
  <c r="BB31" i="5"/>
  <c r="BA31" i="5"/>
  <c r="AZ31" i="5"/>
  <c r="C31" i="5"/>
  <c r="BU30" i="5"/>
  <c r="BT30" i="5"/>
  <c r="BS30" i="5"/>
  <c r="BR30" i="5"/>
  <c r="BQ30" i="5"/>
  <c r="BP30" i="5"/>
  <c r="BN30" i="5"/>
  <c r="BM30" i="5"/>
  <c r="BL30" i="5"/>
  <c r="BK30" i="5"/>
  <c r="BJ30" i="5"/>
  <c r="BI30" i="5"/>
  <c r="BH30" i="5"/>
  <c r="BG30" i="5"/>
  <c r="BF30" i="5"/>
  <c r="BE30" i="5"/>
  <c r="BB30" i="5"/>
  <c r="BA30" i="5"/>
  <c r="AZ30" i="5"/>
  <c r="BW30" i="5" s="1"/>
  <c r="C30" i="5"/>
  <c r="BU29" i="5"/>
  <c r="BT29" i="5"/>
  <c r="BS29" i="5"/>
  <c r="BR29" i="5"/>
  <c r="BQ29" i="5"/>
  <c r="BP29" i="5"/>
  <c r="BN29" i="5"/>
  <c r="BM29" i="5"/>
  <c r="BL29" i="5"/>
  <c r="BK29" i="5"/>
  <c r="BJ29" i="5"/>
  <c r="BI29" i="5"/>
  <c r="BH29" i="5"/>
  <c r="BG29" i="5"/>
  <c r="BF29" i="5"/>
  <c r="BE29" i="5"/>
  <c r="BB29" i="5"/>
  <c r="BA29" i="5"/>
  <c r="AZ29" i="5"/>
  <c r="BW29" i="5" s="1"/>
  <c r="C29" i="5"/>
  <c r="BW28" i="5"/>
  <c r="BU28" i="5"/>
  <c r="BT28" i="5"/>
  <c r="BS28" i="5"/>
  <c r="BR28" i="5"/>
  <c r="BQ28" i="5"/>
  <c r="BP28" i="5"/>
  <c r="BN28" i="5"/>
  <c r="BM28" i="5"/>
  <c r="BL28" i="5"/>
  <c r="BK28" i="5"/>
  <c r="BJ28" i="5"/>
  <c r="BI28" i="5"/>
  <c r="BH28" i="5"/>
  <c r="BG28" i="5"/>
  <c r="BF28" i="5"/>
  <c r="BE28" i="5"/>
  <c r="BB28" i="5"/>
  <c r="BA28" i="5"/>
  <c r="AZ28" i="5"/>
  <c r="C28" i="5"/>
  <c r="BW27" i="5"/>
  <c r="BU27" i="5"/>
  <c r="BT27" i="5"/>
  <c r="BS27" i="5"/>
  <c r="BR27" i="5"/>
  <c r="BQ27" i="5"/>
  <c r="BP27" i="5"/>
  <c r="BN27" i="5"/>
  <c r="BM27" i="5"/>
  <c r="BL27" i="5"/>
  <c r="BK27" i="5"/>
  <c r="BJ27" i="5"/>
  <c r="BI27" i="5"/>
  <c r="BH27" i="5"/>
  <c r="BG27" i="5"/>
  <c r="BF27" i="5"/>
  <c r="BE27" i="5"/>
  <c r="BB27" i="5"/>
  <c r="BA27" i="5"/>
  <c r="AZ27" i="5"/>
  <c r="C27" i="5"/>
  <c r="BU26" i="5"/>
  <c r="BT26" i="5"/>
  <c r="BS26" i="5"/>
  <c r="BR26" i="5"/>
  <c r="BQ26" i="5"/>
  <c r="BP26" i="5"/>
  <c r="BN26" i="5"/>
  <c r="BM26" i="5"/>
  <c r="BL26" i="5"/>
  <c r="BK26" i="5"/>
  <c r="BJ26" i="5"/>
  <c r="BI26" i="5"/>
  <c r="BH26" i="5"/>
  <c r="BG26" i="5"/>
  <c r="BF26" i="5"/>
  <c r="BE26" i="5"/>
  <c r="BB26" i="5"/>
  <c r="BA26" i="5"/>
  <c r="AZ26" i="5"/>
  <c r="BW26" i="5" s="1"/>
  <c r="C26" i="5"/>
  <c r="BU25" i="5"/>
  <c r="BT25" i="5"/>
  <c r="BS25" i="5"/>
  <c r="BR25" i="5"/>
  <c r="BQ25" i="5"/>
  <c r="BP25" i="5"/>
  <c r="BN25" i="5"/>
  <c r="BM25" i="5"/>
  <c r="BL25" i="5"/>
  <c r="BK25" i="5"/>
  <c r="BJ25" i="5"/>
  <c r="BI25" i="5"/>
  <c r="BH25" i="5"/>
  <c r="BG25" i="5"/>
  <c r="BF25" i="5"/>
  <c r="BE25" i="5"/>
  <c r="BB25" i="5"/>
  <c r="BA25" i="5"/>
  <c r="AZ25" i="5"/>
  <c r="BW25" i="5" s="1"/>
  <c r="C25" i="5"/>
  <c r="BW24" i="5"/>
  <c r="BU24" i="5"/>
  <c r="BT24" i="5"/>
  <c r="BS24" i="5"/>
  <c r="BR24" i="5"/>
  <c r="BQ24" i="5"/>
  <c r="BP24" i="5"/>
  <c r="BN24" i="5"/>
  <c r="BM24" i="5"/>
  <c r="BL24" i="5"/>
  <c r="BK24" i="5"/>
  <c r="BJ24" i="5"/>
  <c r="BI24" i="5"/>
  <c r="BH24" i="5"/>
  <c r="BG24" i="5"/>
  <c r="BF24" i="5"/>
  <c r="BE24" i="5"/>
  <c r="BB24" i="5"/>
  <c r="BA24" i="5"/>
  <c r="AZ24" i="5"/>
  <c r="C24" i="5"/>
  <c r="BW23" i="5"/>
  <c r="BU23" i="5"/>
  <c r="BT23" i="5"/>
  <c r="BS23" i="5"/>
  <c r="BR23" i="5"/>
  <c r="BQ23" i="5"/>
  <c r="BP23" i="5"/>
  <c r="BN23" i="5"/>
  <c r="BM23" i="5"/>
  <c r="BL23" i="5"/>
  <c r="BK23" i="5"/>
  <c r="BJ23" i="5"/>
  <c r="BI23" i="5"/>
  <c r="BH23" i="5"/>
  <c r="BG23" i="5"/>
  <c r="BF23" i="5"/>
  <c r="BE23" i="5"/>
  <c r="BB23" i="5"/>
  <c r="BA23" i="5"/>
  <c r="AZ23" i="5"/>
  <c r="C23" i="5"/>
  <c r="BU22" i="5"/>
  <c r="BT22" i="5"/>
  <c r="BS22" i="5"/>
  <c r="BR22" i="5"/>
  <c r="BQ22" i="5"/>
  <c r="BP22" i="5"/>
  <c r="BN22" i="5"/>
  <c r="BM22" i="5"/>
  <c r="BL22" i="5"/>
  <c r="BK22" i="5"/>
  <c r="BJ22" i="5"/>
  <c r="BI22" i="5"/>
  <c r="BH22" i="5"/>
  <c r="BG22" i="5"/>
  <c r="BF22" i="5"/>
  <c r="BE22" i="5"/>
  <c r="BB22" i="5"/>
  <c r="BA22" i="5"/>
  <c r="AZ22" i="5"/>
  <c r="BW22" i="5" s="1"/>
  <c r="C22" i="5"/>
  <c r="BU21" i="5"/>
  <c r="BT21" i="5"/>
  <c r="BS21" i="5"/>
  <c r="BR21" i="5"/>
  <c r="BQ21" i="5"/>
  <c r="BP21" i="5"/>
  <c r="BN21" i="5"/>
  <c r="BM21" i="5"/>
  <c r="BL21" i="5"/>
  <c r="BK21" i="5"/>
  <c r="BJ21" i="5"/>
  <c r="BI21" i="5"/>
  <c r="BH21" i="5"/>
  <c r="BG21" i="5"/>
  <c r="BF21" i="5"/>
  <c r="BE21" i="5"/>
  <c r="BB21" i="5"/>
  <c r="BA21" i="5"/>
  <c r="AZ21" i="5"/>
  <c r="BW21" i="5" s="1"/>
  <c r="C21" i="5"/>
  <c r="BW20" i="5"/>
  <c r="BU20" i="5"/>
  <c r="BT20" i="5"/>
  <c r="BS20" i="5"/>
  <c r="BR20" i="5"/>
  <c r="BQ20" i="5"/>
  <c r="BP20" i="5"/>
  <c r="BN20" i="5"/>
  <c r="BM20" i="5"/>
  <c r="BL20" i="5"/>
  <c r="BK20" i="5"/>
  <c r="BJ20" i="5"/>
  <c r="BI20" i="5"/>
  <c r="BH20" i="5"/>
  <c r="BG20" i="5"/>
  <c r="BF20" i="5"/>
  <c r="BE20" i="5"/>
  <c r="BB20" i="5"/>
  <c r="BA20" i="5"/>
  <c r="AZ20" i="5"/>
  <c r="C20" i="5"/>
  <c r="BW19" i="5"/>
  <c r="BU19" i="5"/>
  <c r="BT19" i="5"/>
  <c r="BS19" i="5"/>
  <c r="BR19" i="5"/>
  <c r="BQ19" i="5"/>
  <c r="BP19" i="5"/>
  <c r="BN19" i="5"/>
  <c r="BM19" i="5"/>
  <c r="BL19" i="5"/>
  <c r="BK19" i="5"/>
  <c r="BJ19" i="5"/>
  <c r="BI19" i="5"/>
  <c r="BH19" i="5"/>
  <c r="BG19" i="5"/>
  <c r="BF19" i="5"/>
  <c r="BE19" i="5"/>
  <c r="BB19" i="5"/>
  <c r="BA19" i="5"/>
  <c r="AZ19" i="5"/>
  <c r="C19" i="5"/>
  <c r="BU18" i="5"/>
  <c r="BT18" i="5"/>
  <c r="BS18" i="5"/>
  <c r="BR18" i="5"/>
  <c r="BQ18" i="5"/>
  <c r="BP18" i="5"/>
  <c r="BN18" i="5"/>
  <c r="BM18" i="5"/>
  <c r="BL18" i="5"/>
  <c r="BK18" i="5"/>
  <c r="BJ18" i="5"/>
  <c r="BI18" i="5"/>
  <c r="BH18" i="5"/>
  <c r="BG18" i="5"/>
  <c r="BF18" i="5"/>
  <c r="BE18" i="5"/>
  <c r="BB18" i="5"/>
  <c r="BA18" i="5"/>
  <c r="AZ18" i="5"/>
  <c r="BW18" i="5" s="1"/>
  <c r="C18" i="5"/>
  <c r="BU17" i="5"/>
  <c r="BT17" i="5"/>
  <c r="BS17" i="5"/>
  <c r="BR17" i="5"/>
  <c r="BQ17" i="5"/>
  <c r="BP17" i="5"/>
  <c r="BN17" i="5"/>
  <c r="BM17" i="5"/>
  <c r="BL17" i="5"/>
  <c r="BK17" i="5"/>
  <c r="BJ17" i="5"/>
  <c r="BI17" i="5"/>
  <c r="BH17" i="5"/>
  <c r="BG17" i="5"/>
  <c r="BF17" i="5"/>
  <c r="BE17" i="5"/>
  <c r="BB17" i="5"/>
  <c r="BA17" i="5"/>
  <c r="AZ17" i="5"/>
  <c r="BW17" i="5" s="1"/>
  <c r="C17" i="5"/>
  <c r="BW16" i="5"/>
  <c r="BU16" i="5"/>
  <c r="BT16" i="5"/>
  <c r="BS16" i="5"/>
  <c r="BR16" i="5"/>
  <c r="BQ16" i="5"/>
  <c r="BP16" i="5"/>
  <c r="BN16" i="5"/>
  <c r="BM16" i="5"/>
  <c r="BL16" i="5"/>
  <c r="BK16" i="5"/>
  <c r="BJ16" i="5"/>
  <c r="BI16" i="5"/>
  <c r="BH16" i="5"/>
  <c r="BG16" i="5"/>
  <c r="BF16" i="5"/>
  <c r="BE16" i="5"/>
  <c r="BB16" i="5"/>
  <c r="BA16" i="5"/>
  <c r="AZ16" i="5"/>
  <c r="C16" i="5"/>
  <c r="BW15" i="5"/>
  <c r="BU15" i="5"/>
  <c r="BT15" i="5"/>
  <c r="BS15" i="5"/>
  <c r="BR15" i="5"/>
  <c r="BQ15" i="5"/>
  <c r="BP15" i="5"/>
  <c r="BN15" i="5"/>
  <c r="BM15" i="5"/>
  <c r="BL15" i="5"/>
  <c r="BK15" i="5"/>
  <c r="BJ15" i="5"/>
  <c r="BI15" i="5"/>
  <c r="BH15" i="5"/>
  <c r="BG15" i="5"/>
  <c r="BF15" i="5"/>
  <c r="BE15" i="5"/>
  <c r="BB15" i="5"/>
  <c r="BA15" i="5"/>
  <c r="AZ15" i="5"/>
  <c r="C15" i="5"/>
  <c r="BU14" i="5"/>
  <c r="BT14" i="5"/>
  <c r="BS14" i="5"/>
  <c r="BR14" i="5"/>
  <c r="BQ14" i="5"/>
  <c r="BP14" i="5"/>
  <c r="BN14" i="5"/>
  <c r="BM14" i="5"/>
  <c r="BL14" i="5"/>
  <c r="BK14" i="5"/>
  <c r="BJ14" i="5"/>
  <c r="BI14" i="5"/>
  <c r="BH14" i="5"/>
  <c r="BG14" i="5"/>
  <c r="BF14" i="5"/>
  <c r="BE14" i="5"/>
  <c r="BB14" i="5"/>
  <c r="BA14" i="5"/>
  <c r="AZ14" i="5"/>
  <c r="BW14" i="5" s="1"/>
  <c r="C14" i="5"/>
  <c r="BU13" i="5"/>
  <c r="BT13" i="5"/>
  <c r="BS13" i="5"/>
  <c r="BR13" i="5"/>
  <c r="BQ13" i="5"/>
  <c r="BP13" i="5"/>
  <c r="BN13" i="5"/>
  <c r="BM13" i="5"/>
  <c r="BL13" i="5"/>
  <c r="BK13" i="5"/>
  <c r="BJ13" i="5"/>
  <c r="BI13" i="5"/>
  <c r="BH13" i="5"/>
  <c r="BG13" i="5"/>
  <c r="BF13" i="5"/>
  <c r="BE13" i="5"/>
  <c r="BB13" i="5"/>
  <c r="BA13" i="5"/>
  <c r="AZ13" i="5"/>
  <c r="BW13" i="5" s="1"/>
  <c r="C13" i="5"/>
  <c r="BW12" i="5"/>
  <c r="BU12" i="5"/>
  <c r="BT12" i="5"/>
  <c r="BS12" i="5"/>
  <c r="BR12" i="5"/>
  <c r="BQ12" i="5"/>
  <c r="BP12" i="5"/>
  <c r="BN12" i="5"/>
  <c r="BM12" i="5"/>
  <c r="BL12" i="5"/>
  <c r="BK12" i="5"/>
  <c r="BJ12" i="5"/>
  <c r="BI12" i="5"/>
  <c r="BH12" i="5"/>
  <c r="BG12" i="5"/>
  <c r="BF12" i="5"/>
  <c r="BE12" i="5"/>
  <c r="BB12" i="5"/>
  <c r="BA12" i="5"/>
  <c r="AZ12" i="5"/>
  <c r="C12" i="5"/>
  <c r="BW11" i="5"/>
  <c r="BU11" i="5"/>
  <c r="BT11" i="5"/>
  <c r="BS11" i="5"/>
  <c r="BR11" i="5"/>
  <c r="BQ11" i="5"/>
  <c r="BP11" i="5"/>
  <c r="BN11" i="5"/>
  <c r="BM11" i="5"/>
  <c r="BL11" i="5"/>
  <c r="BK11" i="5"/>
  <c r="BJ11" i="5"/>
  <c r="BI11" i="5"/>
  <c r="BH11" i="5"/>
  <c r="BG11" i="5"/>
  <c r="BF11" i="5"/>
  <c r="BE11" i="5"/>
  <c r="BB11" i="5"/>
  <c r="BA11" i="5"/>
  <c r="AZ11" i="5"/>
  <c r="C11" i="5"/>
  <c r="BU10" i="5"/>
  <c r="BT10" i="5"/>
  <c r="BS10" i="5"/>
  <c r="BR10" i="5"/>
  <c r="BQ10" i="5"/>
  <c r="BP10" i="5"/>
  <c r="BN10" i="5"/>
  <c r="BM10" i="5"/>
  <c r="BL10" i="5"/>
  <c r="BK10" i="5"/>
  <c r="BJ10" i="5"/>
  <c r="BI10" i="5"/>
  <c r="BH10" i="5"/>
  <c r="BG10" i="5"/>
  <c r="BF10" i="5"/>
  <c r="BE10" i="5"/>
  <c r="BB10" i="5"/>
  <c r="BA10" i="5"/>
  <c r="AZ10" i="5"/>
  <c r="BW10" i="5" s="1"/>
  <c r="C10" i="5"/>
  <c r="BU9" i="5"/>
  <c r="BT9" i="5"/>
  <c r="BS9" i="5"/>
  <c r="BR9" i="5"/>
  <c r="BQ9" i="5"/>
  <c r="BP9" i="5"/>
  <c r="BN9" i="5"/>
  <c r="BM9" i="5"/>
  <c r="BL9" i="5"/>
  <c r="BK9" i="5"/>
  <c r="BJ9" i="5"/>
  <c r="BI9" i="5"/>
  <c r="BH9" i="5"/>
  <c r="BG9" i="5"/>
  <c r="BF9" i="5"/>
  <c r="BE9" i="5"/>
  <c r="BB9" i="5"/>
  <c r="BA9" i="5"/>
  <c r="AZ9" i="5"/>
  <c r="BW9" i="5" s="1"/>
  <c r="C9" i="5"/>
  <c r="BW8" i="5"/>
  <c r="BU8" i="5"/>
  <c r="BT8" i="5"/>
  <c r="BS8" i="5"/>
  <c r="BR8" i="5"/>
  <c r="BQ8" i="5"/>
  <c r="BP8" i="5"/>
  <c r="BN8" i="5"/>
  <c r="BM8" i="5"/>
  <c r="BL8" i="5"/>
  <c r="BK8" i="5"/>
  <c r="BJ8" i="5"/>
  <c r="BI8" i="5"/>
  <c r="BH8" i="5"/>
  <c r="BG8" i="5"/>
  <c r="BF8" i="5"/>
  <c r="BE8" i="5"/>
  <c r="BB8" i="5"/>
  <c r="BA8" i="5"/>
  <c r="AZ8" i="5"/>
  <c r="C8" i="5"/>
  <c r="BW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B7" i="5"/>
  <c r="BA7" i="5"/>
  <c r="AZ7" i="5"/>
  <c r="C7" i="5"/>
  <c r="BU6" i="5"/>
  <c r="BT6" i="5"/>
  <c r="BS6" i="5"/>
  <c r="BR6" i="5"/>
  <c r="BQ6" i="5"/>
  <c r="BP6" i="5"/>
  <c r="BN6" i="5"/>
  <c r="BM6" i="5"/>
  <c r="BL6" i="5"/>
  <c r="BK6" i="5"/>
  <c r="BJ6" i="5"/>
  <c r="BI6" i="5"/>
  <c r="BH6" i="5"/>
  <c r="BG6" i="5"/>
  <c r="BF6" i="5"/>
  <c r="BE6" i="5"/>
  <c r="BB6" i="5"/>
  <c r="BA6" i="5"/>
  <c r="AZ6" i="5"/>
  <c r="BW6" i="5" s="1"/>
  <c r="C6" i="5"/>
  <c r="BU5" i="5"/>
  <c r="BT5" i="5"/>
  <c r="BS5" i="5"/>
  <c r="BR5" i="5"/>
  <c r="BQ5" i="5"/>
  <c r="BP5" i="5"/>
  <c r="BN5" i="5"/>
  <c r="BM5" i="5"/>
  <c r="BL5" i="5"/>
  <c r="BK5" i="5"/>
  <c r="BJ5" i="5"/>
  <c r="BI5" i="5"/>
  <c r="BH5" i="5"/>
  <c r="BG5" i="5"/>
  <c r="BF5" i="5"/>
  <c r="BE5" i="5"/>
  <c r="BB5" i="5"/>
  <c r="BA5" i="5"/>
  <c r="AZ5" i="5"/>
  <c r="BW5" i="5" s="1"/>
  <c r="C5" i="5"/>
  <c r="BW4" i="5"/>
  <c r="BU4" i="5"/>
  <c r="BT4" i="5"/>
  <c r="BS4" i="5"/>
  <c r="BR4" i="5"/>
  <c r="BQ4" i="5"/>
  <c r="BP4" i="5"/>
  <c r="BN4" i="5"/>
  <c r="BM4" i="5"/>
  <c r="BL4" i="5"/>
  <c r="BK4" i="5"/>
  <c r="BJ4" i="5"/>
  <c r="BI4" i="5"/>
  <c r="BH4" i="5"/>
  <c r="BG4" i="5"/>
  <c r="BF4" i="5"/>
  <c r="BE4" i="5"/>
  <c r="BB4" i="5"/>
  <c r="BA4" i="5"/>
  <c r="AZ4" i="5"/>
  <c r="C4" i="5"/>
  <c r="BW3" i="5"/>
  <c r="BU3" i="5"/>
  <c r="BT3" i="5"/>
  <c r="BS3" i="5"/>
  <c r="BR3" i="5"/>
  <c r="BQ3" i="5"/>
  <c r="BP3" i="5"/>
  <c r="BN3" i="5"/>
  <c r="BM3" i="5"/>
  <c r="BL3" i="5"/>
  <c r="BK3" i="5"/>
  <c r="BJ3" i="5"/>
  <c r="BI3" i="5"/>
  <c r="BH3" i="5"/>
  <c r="BG3" i="5"/>
  <c r="BF3" i="5"/>
  <c r="BE3" i="5"/>
  <c r="BB3" i="5"/>
  <c r="BA3" i="5"/>
  <c r="AZ3" i="5"/>
  <c r="C3" i="5"/>
  <c r="BU2" i="5"/>
  <c r="BT2" i="5"/>
  <c r="BS2" i="5"/>
  <c r="BR2" i="5"/>
  <c r="BQ2" i="5"/>
  <c r="BP2" i="5"/>
  <c r="BN2" i="5"/>
  <c r="BM2" i="5"/>
  <c r="BL2" i="5"/>
  <c r="BK2" i="5"/>
  <c r="BJ2" i="5"/>
  <c r="BI2" i="5"/>
  <c r="BH2" i="5"/>
  <c r="BG2" i="5"/>
  <c r="BF2" i="5"/>
  <c r="BE2" i="5"/>
  <c r="BB2" i="5"/>
  <c r="BA2" i="5"/>
  <c r="AZ2" i="5"/>
  <c r="BW2" i="5" s="1"/>
  <c r="C2" i="5"/>
  <c r="BU258" i="4" l="1"/>
  <c r="BT258" i="4"/>
  <c r="BS258" i="4"/>
  <c r="BR258" i="4"/>
  <c r="BQ258" i="4"/>
  <c r="BP258" i="4"/>
  <c r="BN258" i="4"/>
  <c r="BM258" i="4"/>
  <c r="BL258" i="4"/>
  <c r="BK258" i="4"/>
  <c r="BJ258" i="4"/>
  <c r="BI258" i="4"/>
  <c r="BH258" i="4"/>
  <c r="BG258" i="4"/>
  <c r="BF258" i="4"/>
  <c r="BE258" i="4"/>
  <c r="BB258" i="4"/>
  <c r="BA258" i="4"/>
  <c r="AZ258" i="4"/>
  <c r="BW258" i="4" s="1"/>
  <c r="C258" i="4"/>
  <c r="BU257" i="4"/>
  <c r="BT257" i="4"/>
  <c r="BS257" i="4"/>
  <c r="BR257" i="4"/>
  <c r="BQ257" i="4"/>
  <c r="BP257" i="4"/>
  <c r="BN257" i="4"/>
  <c r="BM257" i="4"/>
  <c r="BL257" i="4"/>
  <c r="BK257" i="4"/>
  <c r="BJ257" i="4"/>
  <c r="BI257" i="4"/>
  <c r="BH257" i="4"/>
  <c r="BG257" i="4"/>
  <c r="BF257" i="4"/>
  <c r="BE257" i="4"/>
  <c r="BB257" i="4"/>
  <c r="BA257" i="4"/>
  <c r="AZ257" i="4"/>
  <c r="BW257" i="4" s="1"/>
  <c r="C257" i="4"/>
  <c r="BU256" i="4"/>
  <c r="BT256" i="4"/>
  <c r="BS256" i="4"/>
  <c r="BR256" i="4"/>
  <c r="BQ256" i="4"/>
  <c r="BP256" i="4"/>
  <c r="BN256" i="4"/>
  <c r="BM256" i="4"/>
  <c r="BL256" i="4"/>
  <c r="BK256" i="4"/>
  <c r="BJ256" i="4"/>
  <c r="BI256" i="4"/>
  <c r="BH256" i="4"/>
  <c r="BG256" i="4"/>
  <c r="BF256" i="4"/>
  <c r="BE256" i="4"/>
  <c r="BB256" i="4"/>
  <c r="BA256" i="4"/>
  <c r="AZ256" i="4"/>
  <c r="BW256" i="4" s="1"/>
  <c r="C256" i="4"/>
  <c r="BW255" i="4"/>
  <c r="BU255" i="4"/>
  <c r="BT255" i="4"/>
  <c r="BS255" i="4"/>
  <c r="BR255" i="4"/>
  <c r="BQ255" i="4"/>
  <c r="BP255" i="4"/>
  <c r="BN255" i="4"/>
  <c r="BM255" i="4"/>
  <c r="BL255" i="4"/>
  <c r="BK255" i="4"/>
  <c r="BJ255" i="4"/>
  <c r="BI255" i="4"/>
  <c r="BH255" i="4"/>
  <c r="BG255" i="4"/>
  <c r="BF255" i="4"/>
  <c r="BE255" i="4"/>
  <c r="BB255" i="4"/>
  <c r="BA255" i="4"/>
  <c r="AZ255" i="4"/>
  <c r="C255" i="4"/>
  <c r="BU254" i="4"/>
  <c r="BT254" i="4"/>
  <c r="BS254" i="4"/>
  <c r="BR254" i="4"/>
  <c r="BQ254" i="4"/>
  <c r="BP254" i="4"/>
  <c r="BN254" i="4"/>
  <c r="BM254" i="4"/>
  <c r="BL254" i="4"/>
  <c r="BK254" i="4"/>
  <c r="BJ254" i="4"/>
  <c r="BI254" i="4"/>
  <c r="BH254" i="4"/>
  <c r="BG254" i="4"/>
  <c r="BF254" i="4"/>
  <c r="BE254" i="4"/>
  <c r="BB254" i="4"/>
  <c r="BA254" i="4"/>
  <c r="AZ254" i="4"/>
  <c r="BW254" i="4" s="1"/>
  <c r="C254" i="4"/>
  <c r="BW253" i="4"/>
  <c r="BU253" i="4"/>
  <c r="BT253" i="4"/>
  <c r="BS253" i="4"/>
  <c r="BR253" i="4"/>
  <c r="BQ253" i="4"/>
  <c r="BP253" i="4"/>
  <c r="BN253" i="4"/>
  <c r="BM253" i="4"/>
  <c r="BL253" i="4"/>
  <c r="BK253" i="4"/>
  <c r="BJ253" i="4"/>
  <c r="BI253" i="4"/>
  <c r="BH253" i="4"/>
  <c r="BG253" i="4"/>
  <c r="BF253" i="4"/>
  <c r="BE253" i="4"/>
  <c r="BB253" i="4"/>
  <c r="BA253" i="4"/>
  <c r="AZ253" i="4"/>
  <c r="C253" i="4"/>
  <c r="BU252" i="4"/>
  <c r="BT252" i="4"/>
  <c r="BS252" i="4"/>
  <c r="BR252" i="4"/>
  <c r="BQ252" i="4"/>
  <c r="BP252" i="4"/>
  <c r="BN252" i="4"/>
  <c r="BM252" i="4"/>
  <c r="BL252" i="4"/>
  <c r="BK252" i="4"/>
  <c r="BJ252" i="4"/>
  <c r="BI252" i="4"/>
  <c r="BH252" i="4"/>
  <c r="BG252" i="4"/>
  <c r="BF252" i="4"/>
  <c r="BE252" i="4"/>
  <c r="BB252" i="4"/>
  <c r="BA252" i="4"/>
  <c r="AZ252" i="4"/>
  <c r="BW252" i="4" s="1"/>
  <c r="C252" i="4"/>
  <c r="BW251" i="4"/>
  <c r="BU251" i="4"/>
  <c r="BT251" i="4"/>
  <c r="BS251" i="4"/>
  <c r="BR251" i="4"/>
  <c r="BQ251" i="4"/>
  <c r="BP251" i="4"/>
  <c r="BN251" i="4"/>
  <c r="BM251" i="4"/>
  <c r="BL251" i="4"/>
  <c r="BK251" i="4"/>
  <c r="BJ251" i="4"/>
  <c r="BI251" i="4"/>
  <c r="BH251" i="4"/>
  <c r="BG251" i="4"/>
  <c r="BF251" i="4"/>
  <c r="BE251" i="4"/>
  <c r="BB251" i="4"/>
  <c r="BA251" i="4"/>
  <c r="AZ251" i="4"/>
  <c r="C251" i="4"/>
  <c r="BU250" i="4"/>
  <c r="BT250" i="4"/>
  <c r="BS250" i="4"/>
  <c r="BR250" i="4"/>
  <c r="BQ250" i="4"/>
  <c r="BP250" i="4"/>
  <c r="BN250" i="4"/>
  <c r="BM250" i="4"/>
  <c r="BL250" i="4"/>
  <c r="BK250" i="4"/>
  <c r="BJ250" i="4"/>
  <c r="BI250" i="4"/>
  <c r="BH250" i="4"/>
  <c r="BG250" i="4"/>
  <c r="BF250" i="4"/>
  <c r="BE250" i="4"/>
  <c r="BB250" i="4"/>
  <c r="BA250" i="4"/>
  <c r="AZ250" i="4"/>
  <c r="BW250" i="4" s="1"/>
  <c r="C250" i="4"/>
  <c r="BW249" i="4"/>
  <c r="BU249" i="4"/>
  <c r="BT249" i="4"/>
  <c r="BS249" i="4"/>
  <c r="BR249" i="4"/>
  <c r="BQ249" i="4"/>
  <c r="BP249" i="4"/>
  <c r="BN249" i="4"/>
  <c r="BM249" i="4"/>
  <c r="BL249" i="4"/>
  <c r="BK249" i="4"/>
  <c r="BJ249" i="4"/>
  <c r="BI249" i="4"/>
  <c r="BH249" i="4"/>
  <c r="BG249" i="4"/>
  <c r="BF249" i="4"/>
  <c r="BE249" i="4"/>
  <c r="BB249" i="4"/>
  <c r="BA249" i="4"/>
  <c r="AZ249" i="4"/>
  <c r="C249" i="4"/>
  <c r="BU248" i="4"/>
  <c r="BT248" i="4"/>
  <c r="BS248" i="4"/>
  <c r="BR248" i="4"/>
  <c r="BQ248" i="4"/>
  <c r="BP248" i="4"/>
  <c r="BN248" i="4"/>
  <c r="BM248" i="4"/>
  <c r="BL248" i="4"/>
  <c r="BK248" i="4"/>
  <c r="BJ248" i="4"/>
  <c r="BI248" i="4"/>
  <c r="BH248" i="4"/>
  <c r="BG248" i="4"/>
  <c r="BF248" i="4"/>
  <c r="BE248" i="4"/>
  <c r="BB248" i="4"/>
  <c r="BA248" i="4"/>
  <c r="AZ248" i="4"/>
  <c r="BW248" i="4" s="1"/>
  <c r="C248" i="4"/>
  <c r="BW247" i="4"/>
  <c r="BU247" i="4"/>
  <c r="BT247" i="4"/>
  <c r="BS247" i="4"/>
  <c r="BR247" i="4"/>
  <c r="BQ247" i="4"/>
  <c r="BP247" i="4"/>
  <c r="BN247" i="4"/>
  <c r="BM247" i="4"/>
  <c r="BL247" i="4"/>
  <c r="BK247" i="4"/>
  <c r="BJ247" i="4"/>
  <c r="BI247" i="4"/>
  <c r="BH247" i="4"/>
  <c r="BG247" i="4"/>
  <c r="BF247" i="4"/>
  <c r="BE247" i="4"/>
  <c r="BB247" i="4"/>
  <c r="BA247" i="4"/>
  <c r="AZ247" i="4"/>
  <c r="C247" i="4"/>
  <c r="BU246" i="4"/>
  <c r="BT246" i="4"/>
  <c r="BS246" i="4"/>
  <c r="BR246" i="4"/>
  <c r="BQ246" i="4"/>
  <c r="BP246" i="4"/>
  <c r="BN246" i="4"/>
  <c r="BM246" i="4"/>
  <c r="BL246" i="4"/>
  <c r="BK246" i="4"/>
  <c r="BJ246" i="4"/>
  <c r="BI246" i="4"/>
  <c r="BH246" i="4"/>
  <c r="BG246" i="4"/>
  <c r="BF246" i="4"/>
  <c r="BE246" i="4"/>
  <c r="BB246" i="4"/>
  <c r="BA246" i="4"/>
  <c r="AZ246" i="4"/>
  <c r="BW246" i="4" s="1"/>
  <c r="C246" i="4"/>
  <c r="BW245" i="4"/>
  <c r="BU245" i="4"/>
  <c r="BT245" i="4"/>
  <c r="BS245" i="4"/>
  <c r="BR245" i="4"/>
  <c r="BQ245" i="4"/>
  <c r="BP245" i="4"/>
  <c r="BN245" i="4"/>
  <c r="BM245" i="4"/>
  <c r="BL245" i="4"/>
  <c r="BK245" i="4"/>
  <c r="BJ245" i="4"/>
  <c r="BI245" i="4"/>
  <c r="BH245" i="4"/>
  <c r="BG245" i="4"/>
  <c r="BF245" i="4"/>
  <c r="BE245" i="4"/>
  <c r="BB245" i="4"/>
  <c r="BA245" i="4"/>
  <c r="AZ245" i="4"/>
  <c r="C245" i="4"/>
  <c r="BU244" i="4"/>
  <c r="BT244" i="4"/>
  <c r="BS244" i="4"/>
  <c r="BR244" i="4"/>
  <c r="BQ244" i="4"/>
  <c r="BP244" i="4"/>
  <c r="BN244" i="4"/>
  <c r="BM244" i="4"/>
  <c r="BL244" i="4"/>
  <c r="BK244" i="4"/>
  <c r="BJ244" i="4"/>
  <c r="BI244" i="4"/>
  <c r="BH244" i="4"/>
  <c r="BG244" i="4"/>
  <c r="BF244" i="4"/>
  <c r="BE244" i="4"/>
  <c r="BB244" i="4"/>
  <c r="BA244" i="4"/>
  <c r="AZ244" i="4"/>
  <c r="BW244" i="4" s="1"/>
  <c r="C244" i="4"/>
  <c r="BW243" i="4"/>
  <c r="BU243" i="4"/>
  <c r="BT243" i="4"/>
  <c r="BS243" i="4"/>
  <c r="BR243" i="4"/>
  <c r="BQ243" i="4"/>
  <c r="BP243" i="4"/>
  <c r="BN243" i="4"/>
  <c r="BM243" i="4"/>
  <c r="BL243" i="4"/>
  <c r="BK243" i="4"/>
  <c r="BJ243" i="4"/>
  <c r="BI243" i="4"/>
  <c r="BH243" i="4"/>
  <c r="BG243" i="4"/>
  <c r="BF243" i="4"/>
  <c r="BE243" i="4"/>
  <c r="BB243" i="4"/>
  <c r="BA243" i="4"/>
  <c r="AZ243" i="4"/>
  <c r="C243" i="4"/>
  <c r="BU242" i="4"/>
  <c r="BT242" i="4"/>
  <c r="BS242" i="4"/>
  <c r="BR242" i="4"/>
  <c r="BQ242" i="4"/>
  <c r="BP242" i="4"/>
  <c r="BN242" i="4"/>
  <c r="BM242" i="4"/>
  <c r="BL242" i="4"/>
  <c r="BK242" i="4"/>
  <c r="BJ242" i="4"/>
  <c r="BI242" i="4"/>
  <c r="BH242" i="4"/>
  <c r="BG242" i="4"/>
  <c r="BF242" i="4"/>
  <c r="BE242" i="4"/>
  <c r="BB242" i="4"/>
  <c r="BA242" i="4"/>
  <c r="AZ242" i="4"/>
  <c r="BW242" i="4" s="1"/>
  <c r="C242" i="4"/>
  <c r="BW241" i="4"/>
  <c r="BU241" i="4"/>
  <c r="BT241" i="4"/>
  <c r="BS241" i="4"/>
  <c r="BR241" i="4"/>
  <c r="BQ241" i="4"/>
  <c r="BP241" i="4"/>
  <c r="BN241" i="4"/>
  <c r="BM241" i="4"/>
  <c r="BL241" i="4"/>
  <c r="BK241" i="4"/>
  <c r="BJ241" i="4"/>
  <c r="BI241" i="4"/>
  <c r="BH241" i="4"/>
  <c r="BG241" i="4"/>
  <c r="BF241" i="4"/>
  <c r="BE241" i="4"/>
  <c r="BB241" i="4"/>
  <c r="BA241" i="4"/>
  <c r="AZ241" i="4"/>
  <c r="C241" i="4"/>
  <c r="BU240" i="4"/>
  <c r="BT240" i="4"/>
  <c r="BS240" i="4"/>
  <c r="BR240" i="4"/>
  <c r="BQ240" i="4"/>
  <c r="BP240" i="4"/>
  <c r="BN240" i="4"/>
  <c r="BM240" i="4"/>
  <c r="BL240" i="4"/>
  <c r="BK240" i="4"/>
  <c r="BJ240" i="4"/>
  <c r="BI240" i="4"/>
  <c r="BH240" i="4"/>
  <c r="BG240" i="4"/>
  <c r="BF240" i="4"/>
  <c r="BE240" i="4"/>
  <c r="BB240" i="4"/>
  <c r="BA240" i="4"/>
  <c r="AZ240" i="4"/>
  <c r="BW240" i="4" s="1"/>
  <c r="C240" i="4"/>
  <c r="BW239" i="4"/>
  <c r="BU239" i="4"/>
  <c r="BT239" i="4"/>
  <c r="BS239" i="4"/>
  <c r="BR239" i="4"/>
  <c r="BQ239" i="4"/>
  <c r="BP239" i="4"/>
  <c r="BN239" i="4"/>
  <c r="BM239" i="4"/>
  <c r="BL239" i="4"/>
  <c r="BK239" i="4"/>
  <c r="BJ239" i="4"/>
  <c r="BI239" i="4"/>
  <c r="BH239" i="4"/>
  <c r="BG239" i="4"/>
  <c r="BF239" i="4"/>
  <c r="BE239" i="4"/>
  <c r="BB239" i="4"/>
  <c r="BA239" i="4"/>
  <c r="AZ239" i="4"/>
  <c r="C239" i="4"/>
  <c r="BU238" i="4"/>
  <c r="BT238" i="4"/>
  <c r="BS238" i="4"/>
  <c r="BR238" i="4"/>
  <c r="BQ238" i="4"/>
  <c r="BP238" i="4"/>
  <c r="BN238" i="4"/>
  <c r="BM238" i="4"/>
  <c r="BL238" i="4"/>
  <c r="BK238" i="4"/>
  <c r="BJ238" i="4"/>
  <c r="BI238" i="4"/>
  <c r="BH238" i="4"/>
  <c r="BG238" i="4"/>
  <c r="BF238" i="4"/>
  <c r="BE238" i="4"/>
  <c r="BB238" i="4"/>
  <c r="BA238" i="4"/>
  <c r="AZ238" i="4"/>
  <c r="BW238" i="4" s="1"/>
  <c r="C238" i="4"/>
  <c r="BW237" i="4"/>
  <c r="BU237" i="4"/>
  <c r="BT237" i="4"/>
  <c r="BS237" i="4"/>
  <c r="BR237" i="4"/>
  <c r="BQ237" i="4"/>
  <c r="BP237" i="4"/>
  <c r="BN237" i="4"/>
  <c r="BM237" i="4"/>
  <c r="BL237" i="4"/>
  <c r="BK237" i="4"/>
  <c r="BJ237" i="4"/>
  <c r="BI237" i="4"/>
  <c r="BH237" i="4"/>
  <c r="BG237" i="4"/>
  <c r="BF237" i="4"/>
  <c r="BE237" i="4"/>
  <c r="BB237" i="4"/>
  <c r="BA237" i="4"/>
  <c r="AZ237" i="4"/>
  <c r="C237" i="4"/>
  <c r="BU236" i="4"/>
  <c r="BT236" i="4"/>
  <c r="BS236" i="4"/>
  <c r="BR236" i="4"/>
  <c r="BQ236" i="4"/>
  <c r="BP236" i="4"/>
  <c r="BN236" i="4"/>
  <c r="BM236" i="4"/>
  <c r="BL236" i="4"/>
  <c r="BK236" i="4"/>
  <c r="BJ236" i="4"/>
  <c r="BI236" i="4"/>
  <c r="BH236" i="4"/>
  <c r="BG236" i="4"/>
  <c r="BF236" i="4"/>
  <c r="BE236" i="4"/>
  <c r="BB236" i="4"/>
  <c r="BA236" i="4"/>
  <c r="AZ236" i="4"/>
  <c r="BW236" i="4" s="1"/>
  <c r="C236" i="4"/>
  <c r="BW235" i="4"/>
  <c r="BU235" i="4"/>
  <c r="BT235" i="4"/>
  <c r="BS235" i="4"/>
  <c r="BR235" i="4"/>
  <c r="BQ235" i="4"/>
  <c r="BP235" i="4"/>
  <c r="BN235" i="4"/>
  <c r="BM235" i="4"/>
  <c r="BL235" i="4"/>
  <c r="BK235" i="4"/>
  <c r="BJ235" i="4"/>
  <c r="BI235" i="4"/>
  <c r="BH235" i="4"/>
  <c r="BG235" i="4"/>
  <c r="BF235" i="4"/>
  <c r="BE235" i="4"/>
  <c r="BB235" i="4"/>
  <c r="BA235" i="4"/>
  <c r="AZ235" i="4"/>
  <c r="C235" i="4"/>
  <c r="BU234" i="4"/>
  <c r="BT234" i="4"/>
  <c r="BS234" i="4"/>
  <c r="BR234" i="4"/>
  <c r="BQ234" i="4"/>
  <c r="BP234" i="4"/>
  <c r="BN234" i="4"/>
  <c r="BM234" i="4"/>
  <c r="BL234" i="4"/>
  <c r="BK234" i="4"/>
  <c r="BJ234" i="4"/>
  <c r="BI234" i="4"/>
  <c r="BH234" i="4"/>
  <c r="BG234" i="4"/>
  <c r="BF234" i="4"/>
  <c r="BE234" i="4"/>
  <c r="BB234" i="4"/>
  <c r="BA234" i="4"/>
  <c r="AZ234" i="4"/>
  <c r="BW234" i="4" s="1"/>
  <c r="C234" i="4"/>
  <c r="BW233" i="4"/>
  <c r="BU233" i="4"/>
  <c r="BT233" i="4"/>
  <c r="BS233" i="4"/>
  <c r="BR233" i="4"/>
  <c r="BQ233" i="4"/>
  <c r="BP233" i="4"/>
  <c r="BN233" i="4"/>
  <c r="BM233" i="4"/>
  <c r="BL233" i="4"/>
  <c r="BK233" i="4"/>
  <c r="BJ233" i="4"/>
  <c r="BI233" i="4"/>
  <c r="BH233" i="4"/>
  <c r="BG233" i="4"/>
  <c r="BF233" i="4"/>
  <c r="BE233" i="4"/>
  <c r="BB233" i="4"/>
  <c r="BA233" i="4"/>
  <c r="AZ233" i="4"/>
  <c r="C233" i="4"/>
  <c r="BU232" i="4"/>
  <c r="BT232" i="4"/>
  <c r="BS232" i="4"/>
  <c r="BR232" i="4"/>
  <c r="BQ232" i="4"/>
  <c r="BP232" i="4"/>
  <c r="BN232" i="4"/>
  <c r="BM232" i="4"/>
  <c r="BL232" i="4"/>
  <c r="BK232" i="4"/>
  <c r="BJ232" i="4"/>
  <c r="BI232" i="4"/>
  <c r="BH232" i="4"/>
  <c r="BG232" i="4"/>
  <c r="BF232" i="4"/>
  <c r="BE232" i="4"/>
  <c r="BB232" i="4"/>
  <c r="BA232" i="4"/>
  <c r="AZ232" i="4"/>
  <c r="BW232" i="4" s="1"/>
  <c r="C232" i="4"/>
  <c r="BW231" i="4"/>
  <c r="BU231" i="4"/>
  <c r="BT231" i="4"/>
  <c r="BS231" i="4"/>
  <c r="BR231" i="4"/>
  <c r="BQ231" i="4"/>
  <c r="BP231" i="4"/>
  <c r="BN231" i="4"/>
  <c r="BM231" i="4"/>
  <c r="BL231" i="4"/>
  <c r="BK231" i="4"/>
  <c r="BJ231" i="4"/>
  <c r="BI231" i="4"/>
  <c r="BH231" i="4"/>
  <c r="BG231" i="4"/>
  <c r="BF231" i="4"/>
  <c r="BE231" i="4"/>
  <c r="BB231" i="4"/>
  <c r="BA231" i="4"/>
  <c r="AZ231" i="4"/>
  <c r="C231" i="4"/>
  <c r="BU230" i="4"/>
  <c r="BT230" i="4"/>
  <c r="BS230" i="4"/>
  <c r="BR230" i="4"/>
  <c r="BQ230" i="4"/>
  <c r="BP230" i="4"/>
  <c r="BN230" i="4"/>
  <c r="BM230" i="4"/>
  <c r="BL230" i="4"/>
  <c r="BK230" i="4"/>
  <c r="BJ230" i="4"/>
  <c r="BI230" i="4"/>
  <c r="BH230" i="4"/>
  <c r="BG230" i="4"/>
  <c r="BF230" i="4"/>
  <c r="BE230" i="4"/>
  <c r="BB230" i="4"/>
  <c r="BA230" i="4"/>
  <c r="AZ230" i="4"/>
  <c r="BW230" i="4" s="1"/>
  <c r="C230" i="4"/>
  <c r="BW229" i="4"/>
  <c r="BU229" i="4"/>
  <c r="BT229" i="4"/>
  <c r="BS229" i="4"/>
  <c r="BR229" i="4"/>
  <c r="BQ229" i="4"/>
  <c r="BP229" i="4"/>
  <c r="BN229" i="4"/>
  <c r="BM229" i="4"/>
  <c r="BL229" i="4"/>
  <c r="BK229" i="4"/>
  <c r="BJ229" i="4"/>
  <c r="BI229" i="4"/>
  <c r="BH229" i="4"/>
  <c r="BG229" i="4"/>
  <c r="BF229" i="4"/>
  <c r="BE229" i="4"/>
  <c r="BB229" i="4"/>
  <c r="BA229" i="4"/>
  <c r="AZ229" i="4"/>
  <c r="C229" i="4"/>
  <c r="BU228" i="4"/>
  <c r="BT228" i="4"/>
  <c r="BS228" i="4"/>
  <c r="BR228" i="4"/>
  <c r="BQ228" i="4"/>
  <c r="BP228" i="4"/>
  <c r="BN228" i="4"/>
  <c r="BM228" i="4"/>
  <c r="BL228" i="4"/>
  <c r="BK228" i="4"/>
  <c r="BJ228" i="4"/>
  <c r="BI228" i="4"/>
  <c r="BH228" i="4"/>
  <c r="BG228" i="4"/>
  <c r="BF228" i="4"/>
  <c r="BE228" i="4"/>
  <c r="BB228" i="4"/>
  <c r="BA228" i="4"/>
  <c r="AZ228" i="4"/>
  <c r="BW228" i="4" s="1"/>
  <c r="C228" i="4"/>
  <c r="BW227" i="4"/>
  <c r="BU227" i="4"/>
  <c r="BT227" i="4"/>
  <c r="BS227" i="4"/>
  <c r="BR227" i="4"/>
  <c r="BQ227" i="4"/>
  <c r="BP227" i="4"/>
  <c r="BN227" i="4"/>
  <c r="BM227" i="4"/>
  <c r="BL227" i="4"/>
  <c r="BK227" i="4"/>
  <c r="BJ227" i="4"/>
  <c r="BI227" i="4"/>
  <c r="BH227" i="4"/>
  <c r="BG227" i="4"/>
  <c r="BF227" i="4"/>
  <c r="BE227" i="4"/>
  <c r="BB227" i="4"/>
  <c r="BA227" i="4"/>
  <c r="AZ227" i="4"/>
  <c r="C227" i="4"/>
  <c r="BU226" i="4"/>
  <c r="BT226" i="4"/>
  <c r="BS226" i="4"/>
  <c r="BR226" i="4"/>
  <c r="BQ226" i="4"/>
  <c r="BP226" i="4"/>
  <c r="BN226" i="4"/>
  <c r="BM226" i="4"/>
  <c r="BL226" i="4"/>
  <c r="BK226" i="4"/>
  <c r="BJ226" i="4"/>
  <c r="BI226" i="4"/>
  <c r="BH226" i="4"/>
  <c r="BG226" i="4"/>
  <c r="BF226" i="4"/>
  <c r="BE226" i="4"/>
  <c r="BB226" i="4"/>
  <c r="BA226" i="4"/>
  <c r="AZ226" i="4"/>
  <c r="BW226" i="4" s="1"/>
  <c r="C226" i="4"/>
  <c r="BW225" i="4"/>
  <c r="BU225" i="4"/>
  <c r="BT225" i="4"/>
  <c r="BS225" i="4"/>
  <c r="BR225" i="4"/>
  <c r="BQ225" i="4"/>
  <c r="BP225" i="4"/>
  <c r="BN225" i="4"/>
  <c r="BM225" i="4"/>
  <c r="BL225" i="4"/>
  <c r="BK225" i="4"/>
  <c r="BJ225" i="4"/>
  <c r="BI225" i="4"/>
  <c r="BH225" i="4"/>
  <c r="BG225" i="4"/>
  <c r="BF225" i="4"/>
  <c r="BE225" i="4"/>
  <c r="BB225" i="4"/>
  <c r="BA225" i="4"/>
  <c r="AZ225" i="4"/>
  <c r="C225" i="4"/>
  <c r="BU224" i="4"/>
  <c r="BT224" i="4"/>
  <c r="BS224" i="4"/>
  <c r="BR224" i="4"/>
  <c r="BQ224" i="4"/>
  <c r="BP224" i="4"/>
  <c r="BN224" i="4"/>
  <c r="BM224" i="4"/>
  <c r="BL224" i="4"/>
  <c r="BK224" i="4"/>
  <c r="BJ224" i="4"/>
  <c r="BI224" i="4"/>
  <c r="BH224" i="4"/>
  <c r="BG224" i="4"/>
  <c r="BF224" i="4"/>
  <c r="BE224" i="4"/>
  <c r="BB224" i="4"/>
  <c r="BA224" i="4"/>
  <c r="AZ224" i="4"/>
  <c r="BW224" i="4" s="1"/>
  <c r="C224" i="4"/>
  <c r="BW223" i="4"/>
  <c r="BU223" i="4"/>
  <c r="BT223" i="4"/>
  <c r="BS223" i="4"/>
  <c r="BR223" i="4"/>
  <c r="BQ223" i="4"/>
  <c r="BP223" i="4"/>
  <c r="BN223" i="4"/>
  <c r="BM223" i="4"/>
  <c r="BL223" i="4"/>
  <c r="BK223" i="4"/>
  <c r="BJ223" i="4"/>
  <c r="BI223" i="4"/>
  <c r="BH223" i="4"/>
  <c r="BG223" i="4"/>
  <c r="BF223" i="4"/>
  <c r="BE223" i="4"/>
  <c r="BB223" i="4"/>
  <c r="BA223" i="4"/>
  <c r="AZ223" i="4"/>
  <c r="C223" i="4"/>
  <c r="BU222" i="4"/>
  <c r="BT222" i="4"/>
  <c r="BS222" i="4"/>
  <c r="BR222" i="4"/>
  <c r="BQ222" i="4"/>
  <c r="BP222" i="4"/>
  <c r="BN222" i="4"/>
  <c r="BM222" i="4"/>
  <c r="BL222" i="4"/>
  <c r="BK222" i="4"/>
  <c r="BJ222" i="4"/>
  <c r="BI222" i="4"/>
  <c r="BH222" i="4"/>
  <c r="BG222" i="4"/>
  <c r="BF222" i="4"/>
  <c r="BE222" i="4"/>
  <c r="BB222" i="4"/>
  <c r="BA222" i="4"/>
  <c r="AZ222" i="4"/>
  <c r="BW222" i="4" s="1"/>
  <c r="C222" i="4"/>
  <c r="BW221" i="4"/>
  <c r="BU221" i="4"/>
  <c r="BT221" i="4"/>
  <c r="BS221" i="4"/>
  <c r="BR221" i="4"/>
  <c r="BQ221" i="4"/>
  <c r="BP221" i="4"/>
  <c r="BN221" i="4"/>
  <c r="BM221" i="4"/>
  <c r="BL221" i="4"/>
  <c r="BK221" i="4"/>
  <c r="BJ221" i="4"/>
  <c r="BI221" i="4"/>
  <c r="BH221" i="4"/>
  <c r="BG221" i="4"/>
  <c r="BF221" i="4"/>
  <c r="BE221" i="4"/>
  <c r="BB221" i="4"/>
  <c r="BA221" i="4"/>
  <c r="AZ221" i="4"/>
  <c r="C221" i="4"/>
  <c r="BU220" i="4"/>
  <c r="BT220" i="4"/>
  <c r="BS220" i="4"/>
  <c r="BR220" i="4"/>
  <c r="BQ220" i="4"/>
  <c r="BP220" i="4"/>
  <c r="BN220" i="4"/>
  <c r="BM220" i="4"/>
  <c r="BL220" i="4"/>
  <c r="BK220" i="4"/>
  <c r="BJ220" i="4"/>
  <c r="BI220" i="4"/>
  <c r="BH220" i="4"/>
  <c r="BG220" i="4"/>
  <c r="BF220" i="4"/>
  <c r="BE220" i="4"/>
  <c r="BB220" i="4"/>
  <c r="BA220" i="4"/>
  <c r="AZ220" i="4"/>
  <c r="BW220" i="4" s="1"/>
  <c r="C220" i="4"/>
  <c r="BW219" i="4"/>
  <c r="BU219" i="4"/>
  <c r="BT219" i="4"/>
  <c r="BS219" i="4"/>
  <c r="BR219" i="4"/>
  <c r="BQ219" i="4"/>
  <c r="BP219" i="4"/>
  <c r="BN219" i="4"/>
  <c r="BM219" i="4"/>
  <c r="BL219" i="4"/>
  <c r="BK219" i="4"/>
  <c r="BJ219" i="4"/>
  <c r="BI219" i="4"/>
  <c r="BH219" i="4"/>
  <c r="BG219" i="4"/>
  <c r="BF219" i="4"/>
  <c r="BE219" i="4"/>
  <c r="BB219" i="4"/>
  <c r="BA219" i="4"/>
  <c r="AZ219" i="4"/>
  <c r="C219" i="4"/>
  <c r="BU218" i="4"/>
  <c r="BT218" i="4"/>
  <c r="BS218" i="4"/>
  <c r="BR218" i="4"/>
  <c r="BQ218" i="4"/>
  <c r="BP218" i="4"/>
  <c r="BN218" i="4"/>
  <c r="BM218" i="4"/>
  <c r="BL218" i="4"/>
  <c r="BK218" i="4"/>
  <c r="BJ218" i="4"/>
  <c r="BI218" i="4"/>
  <c r="BH218" i="4"/>
  <c r="BG218" i="4"/>
  <c r="BF218" i="4"/>
  <c r="BE218" i="4"/>
  <c r="BB218" i="4"/>
  <c r="BA218" i="4"/>
  <c r="AZ218" i="4"/>
  <c r="BW218" i="4" s="1"/>
  <c r="C218" i="4"/>
  <c r="BW217" i="4"/>
  <c r="BU217" i="4"/>
  <c r="BT217" i="4"/>
  <c r="BS217" i="4"/>
  <c r="BR217" i="4"/>
  <c r="BQ217" i="4"/>
  <c r="BP217" i="4"/>
  <c r="BN217" i="4"/>
  <c r="BM217" i="4"/>
  <c r="BL217" i="4"/>
  <c r="BK217" i="4"/>
  <c r="BJ217" i="4"/>
  <c r="BI217" i="4"/>
  <c r="BH217" i="4"/>
  <c r="BG217" i="4"/>
  <c r="BF217" i="4"/>
  <c r="BE217" i="4"/>
  <c r="BB217" i="4"/>
  <c r="BA217" i="4"/>
  <c r="AZ217" i="4"/>
  <c r="C217" i="4"/>
  <c r="BU216" i="4"/>
  <c r="BT216" i="4"/>
  <c r="BS216" i="4"/>
  <c r="BR216" i="4"/>
  <c r="BQ216" i="4"/>
  <c r="BP216" i="4"/>
  <c r="BN216" i="4"/>
  <c r="BM216" i="4"/>
  <c r="BL216" i="4"/>
  <c r="BK216" i="4"/>
  <c r="BJ216" i="4"/>
  <c r="BI216" i="4"/>
  <c r="BH216" i="4"/>
  <c r="BG216" i="4"/>
  <c r="BF216" i="4"/>
  <c r="BE216" i="4"/>
  <c r="BB216" i="4"/>
  <c r="BA216" i="4"/>
  <c r="AZ216" i="4"/>
  <c r="BW216" i="4" s="1"/>
  <c r="C216" i="4"/>
  <c r="BW215" i="4"/>
  <c r="BU215" i="4"/>
  <c r="BT215" i="4"/>
  <c r="BS215" i="4"/>
  <c r="BR215" i="4"/>
  <c r="BQ215" i="4"/>
  <c r="BP215" i="4"/>
  <c r="BN215" i="4"/>
  <c r="BM215" i="4"/>
  <c r="BL215" i="4"/>
  <c r="BK215" i="4"/>
  <c r="BJ215" i="4"/>
  <c r="BI215" i="4"/>
  <c r="BH215" i="4"/>
  <c r="BG215" i="4"/>
  <c r="BF215" i="4"/>
  <c r="BE215" i="4"/>
  <c r="BB215" i="4"/>
  <c r="BA215" i="4"/>
  <c r="AZ215" i="4"/>
  <c r="C215" i="4"/>
  <c r="BU214" i="4"/>
  <c r="BT214" i="4"/>
  <c r="BS214" i="4"/>
  <c r="BR214" i="4"/>
  <c r="BQ214" i="4"/>
  <c r="BP214" i="4"/>
  <c r="BN214" i="4"/>
  <c r="BM214" i="4"/>
  <c r="BL214" i="4"/>
  <c r="BK214" i="4"/>
  <c r="BJ214" i="4"/>
  <c r="BI214" i="4"/>
  <c r="BH214" i="4"/>
  <c r="BG214" i="4"/>
  <c r="BF214" i="4"/>
  <c r="BE214" i="4"/>
  <c r="BB214" i="4"/>
  <c r="BA214" i="4"/>
  <c r="AZ214" i="4"/>
  <c r="BW214" i="4" s="1"/>
  <c r="C214" i="4"/>
  <c r="BW213" i="4"/>
  <c r="BU213" i="4"/>
  <c r="BT213" i="4"/>
  <c r="BS213" i="4"/>
  <c r="BR213" i="4"/>
  <c r="BQ213" i="4"/>
  <c r="BP213" i="4"/>
  <c r="BN213" i="4"/>
  <c r="BM213" i="4"/>
  <c r="BL213" i="4"/>
  <c r="BK213" i="4"/>
  <c r="BJ213" i="4"/>
  <c r="BI213" i="4"/>
  <c r="BH213" i="4"/>
  <c r="BG213" i="4"/>
  <c r="BF213" i="4"/>
  <c r="BE213" i="4"/>
  <c r="BB213" i="4"/>
  <c r="BA213" i="4"/>
  <c r="AZ213" i="4"/>
  <c r="C213" i="4"/>
  <c r="BU212" i="4"/>
  <c r="BT212" i="4"/>
  <c r="BS212" i="4"/>
  <c r="BR212" i="4"/>
  <c r="BQ212" i="4"/>
  <c r="BP212" i="4"/>
  <c r="BN212" i="4"/>
  <c r="BM212" i="4"/>
  <c r="BL212" i="4"/>
  <c r="BK212" i="4"/>
  <c r="BJ212" i="4"/>
  <c r="BI212" i="4"/>
  <c r="BH212" i="4"/>
  <c r="BG212" i="4"/>
  <c r="BF212" i="4"/>
  <c r="BE212" i="4"/>
  <c r="BB212" i="4"/>
  <c r="BA212" i="4"/>
  <c r="AZ212" i="4"/>
  <c r="BW212" i="4" s="1"/>
  <c r="C212" i="4"/>
  <c r="BW211" i="4"/>
  <c r="BU211" i="4"/>
  <c r="BT211" i="4"/>
  <c r="BS211" i="4"/>
  <c r="BR211" i="4"/>
  <c r="BQ211" i="4"/>
  <c r="BP211" i="4"/>
  <c r="BN211" i="4"/>
  <c r="BM211" i="4"/>
  <c r="BL211" i="4"/>
  <c r="BK211" i="4"/>
  <c r="BJ211" i="4"/>
  <c r="BI211" i="4"/>
  <c r="BH211" i="4"/>
  <c r="BG211" i="4"/>
  <c r="BF211" i="4"/>
  <c r="BE211" i="4"/>
  <c r="BB211" i="4"/>
  <c r="BA211" i="4"/>
  <c r="AZ211" i="4"/>
  <c r="C211" i="4"/>
  <c r="BU210" i="4"/>
  <c r="BT210" i="4"/>
  <c r="BS210" i="4"/>
  <c r="BR210" i="4"/>
  <c r="BQ210" i="4"/>
  <c r="BP210" i="4"/>
  <c r="BN210" i="4"/>
  <c r="BM210" i="4"/>
  <c r="BL210" i="4"/>
  <c r="BK210" i="4"/>
  <c r="BJ210" i="4"/>
  <c r="BI210" i="4"/>
  <c r="BH210" i="4"/>
  <c r="BG210" i="4"/>
  <c r="BF210" i="4"/>
  <c r="BE210" i="4"/>
  <c r="BB210" i="4"/>
  <c r="BA210" i="4"/>
  <c r="AZ210" i="4"/>
  <c r="BW210" i="4" s="1"/>
  <c r="C210" i="4"/>
  <c r="BW209" i="4"/>
  <c r="BU209" i="4"/>
  <c r="BT209" i="4"/>
  <c r="BS209" i="4"/>
  <c r="BR209" i="4"/>
  <c r="BQ209" i="4"/>
  <c r="BP209" i="4"/>
  <c r="BN209" i="4"/>
  <c r="BM209" i="4"/>
  <c r="BL209" i="4"/>
  <c r="BK209" i="4"/>
  <c r="BJ209" i="4"/>
  <c r="BI209" i="4"/>
  <c r="BH209" i="4"/>
  <c r="BG209" i="4"/>
  <c r="BF209" i="4"/>
  <c r="BE209" i="4"/>
  <c r="BB209" i="4"/>
  <c r="BA209" i="4"/>
  <c r="AZ209" i="4"/>
  <c r="C209" i="4"/>
  <c r="BU208" i="4"/>
  <c r="BT208" i="4"/>
  <c r="BS208" i="4"/>
  <c r="BR208" i="4"/>
  <c r="BQ208" i="4"/>
  <c r="BP208" i="4"/>
  <c r="BN208" i="4"/>
  <c r="BM208" i="4"/>
  <c r="BL208" i="4"/>
  <c r="BK208" i="4"/>
  <c r="BJ208" i="4"/>
  <c r="BI208" i="4"/>
  <c r="BH208" i="4"/>
  <c r="BG208" i="4"/>
  <c r="BF208" i="4"/>
  <c r="BE208" i="4"/>
  <c r="BB208" i="4"/>
  <c r="BA208" i="4"/>
  <c r="AZ208" i="4"/>
  <c r="BW208" i="4" s="1"/>
  <c r="C208" i="4"/>
  <c r="BW207" i="4"/>
  <c r="BU207" i="4"/>
  <c r="BT207" i="4"/>
  <c r="BS207" i="4"/>
  <c r="BR207" i="4"/>
  <c r="BQ207" i="4"/>
  <c r="BP207" i="4"/>
  <c r="BN207" i="4"/>
  <c r="BM207" i="4"/>
  <c r="BL207" i="4"/>
  <c r="BK207" i="4"/>
  <c r="BJ207" i="4"/>
  <c r="BI207" i="4"/>
  <c r="BH207" i="4"/>
  <c r="BG207" i="4"/>
  <c r="BF207" i="4"/>
  <c r="BE207" i="4"/>
  <c r="BB207" i="4"/>
  <c r="BA207" i="4"/>
  <c r="AZ207" i="4"/>
  <c r="C207" i="4"/>
  <c r="BU206" i="4"/>
  <c r="BT206" i="4"/>
  <c r="BS206" i="4"/>
  <c r="BR206" i="4"/>
  <c r="BQ206" i="4"/>
  <c r="BP206" i="4"/>
  <c r="BN206" i="4"/>
  <c r="BM206" i="4"/>
  <c r="BL206" i="4"/>
  <c r="BK206" i="4"/>
  <c r="BJ206" i="4"/>
  <c r="BI206" i="4"/>
  <c r="BH206" i="4"/>
  <c r="BG206" i="4"/>
  <c r="BF206" i="4"/>
  <c r="BE206" i="4"/>
  <c r="BB206" i="4"/>
  <c r="BA206" i="4"/>
  <c r="AZ206" i="4"/>
  <c r="BW206" i="4" s="1"/>
  <c r="C206" i="4"/>
  <c r="BW205" i="4"/>
  <c r="BU205" i="4"/>
  <c r="BT205" i="4"/>
  <c r="BS205" i="4"/>
  <c r="BR205" i="4"/>
  <c r="BQ205" i="4"/>
  <c r="BP205" i="4"/>
  <c r="BN205" i="4"/>
  <c r="BM205" i="4"/>
  <c r="BL205" i="4"/>
  <c r="BK205" i="4"/>
  <c r="BJ205" i="4"/>
  <c r="BI205" i="4"/>
  <c r="BH205" i="4"/>
  <c r="BG205" i="4"/>
  <c r="BF205" i="4"/>
  <c r="BE205" i="4"/>
  <c r="BB205" i="4"/>
  <c r="BA205" i="4"/>
  <c r="AZ205" i="4"/>
  <c r="C205" i="4"/>
  <c r="BU204" i="4"/>
  <c r="BT204" i="4"/>
  <c r="BS204" i="4"/>
  <c r="BR204" i="4"/>
  <c r="BQ204" i="4"/>
  <c r="BP204" i="4"/>
  <c r="BN204" i="4"/>
  <c r="BM204" i="4"/>
  <c r="BL204" i="4"/>
  <c r="BK204" i="4"/>
  <c r="BJ204" i="4"/>
  <c r="BI204" i="4"/>
  <c r="BH204" i="4"/>
  <c r="BG204" i="4"/>
  <c r="BF204" i="4"/>
  <c r="BE204" i="4"/>
  <c r="BB204" i="4"/>
  <c r="BA204" i="4"/>
  <c r="AZ204" i="4"/>
  <c r="BW204" i="4" s="1"/>
  <c r="C204" i="4"/>
  <c r="BW203" i="4"/>
  <c r="BU203" i="4"/>
  <c r="BT203" i="4"/>
  <c r="BS203" i="4"/>
  <c r="BR203" i="4"/>
  <c r="BQ203" i="4"/>
  <c r="BP203" i="4"/>
  <c r="BN203" i="4"/>
  <c r="BM203" i="4"/>
  <c r="BL203" i="4"/>
  <c r="BK203" i="4"/>
  <c r="BJ203" i="4"/>
  <c r="BI203" i="4"/>
  <c r="BH203" i="4"/>
  <c r="BG203" i="4"/>
  <c r="BF203" i="4"/>
  <c r="BE203" i="4"/>
  <c r="BB203" i="4"/>
  <c r="BA203" i="4"/>
  <c r="AZ203" i="4"/>
  <c r="C203" i="4"/>
  <c r="BU202" i="4"/>
  <c r="BT202" i="4"/>
  <c r="BS202" i="4"/>
  <c r="BR202" i="4"/>
  <c r="BQ202" i="4"/>
  <c r="BP202" i="4"/>
  <c r="BN202" i="4"/>
  <c r="BM202" i="4"/>
  <c r="BL202" i="4"/>
  <c r="BK202" i="4"/>
  <c r="BJ202" i="4"/>
  <c r="BI202" i="4"/>
  <c r="BH202" i="4"/>
  <c r="BG202" i="4"/>
  <c r="BF202" i="4"/>
  <c r="BE202" i="4"/>
  <c r="BB202" i="4"/>
  <c r="BA202" i="4"/>
  <c r="AZ202" i="4"/>
  <c r="BW202" i="4" s="1"/>
  <c r="C202" i="4"/>
  <c r="BW201" i="4"/>
  <c r="BU201" i="4"/>
  <c r="BT201" i="4"/>
  <c r="BS201" i="4"/>
  <c r="BR201" i="4"/>
  <c r="BQ201" i="4"/>
  <c r="BP201" i="4"/>
  <c r="BN201" i="4"/>
  <c r="BM201" i="4"/>
  <c r="BL201" i="4"/>
  <c r="BK201" i="4"/>
  <c r="BJ201" i="4"/>
  <c r="BI201" i="4"/>
  <c r="BH201" i="4"/>
  <c r="BG201" i="4"/>
  <c r="BF201" i="4"/>
  <c r="BE201" i="4"/>
  <c r="BB201" i="4"/>
  <c r="BA201" i="4"/>
  <c r="AZ201" i="4"/>
  <c r="C201" i="4"/>
  <c r="BU200" i="4"/>
  <c r="BT200" i="4"/>
  <c r="BS200" i="4"/>
  <c r="BR200" i="4"/>
  <c r="BQ200" i="4"/>
  <c r="BP200" i="4"/>
  <c r="BN200" i="4"/>
  <c r="BM200" i="4"/>
  <c r="BL200" i="4"/>
  <c r="BK200" i="4"/>
  <c r="BJ200" i="4"/>
  <c r="BI200" i="4"/>
  <c r="BH200" i="4"/>
  <c r="BG200" i="4"/>
  <c r="BF200" i="4"/>
  <c r="BE200" i="4"/>
  <c r="BB200" i="4"/>
  <c r="BA200" i="4"/>
  <c r="AZ200" i="4"/>
  <c r="BW200" i="4" s="1"/>
  <c r="C200" i="4"/>
  <c r="BW199" i="4"/>
  <c r="BU199" i="4"/>
  <c r="BT199" i="4"/>
  <c r="BS199" i="4"/>
  <c r="BR199" i="4"/>
  <c r="BQ199" i="4"/>
  <c r="BP199" i="4"/>
  <c r="BN199" i="4"/>
  <c r="BM199" i="4"/>
  <c r="BL199" i="4"/>
  <c r="BK199" i="4"/>
  <c r="BJ199" i="4"/>
  <c r="BI199" i="4"/>
  <c r="BH199" i="4"/>
  <c r="BG199" i="4"/>
  <c r="BF199" i="4"/>
  <c r="BE199" i="4"/>
  <c r="BB199" i="4"/>
  <c r="BA199" i="4"/>
  <c r="AZ199" i="4"/>
  <c r="C199" i="4"/>
  <c r="BU198" i="4"/>
  <c r="BT198" i="4"/>
  <c r="BS198" i="4"/>
  <c r="BR198" i="4"/>
  <c r="BQ198" i="4"/>
  <c r="BP198" i="4"/>
  <c r="BN198" i="4"/>
  <c r="BM198" i="4"/>
  <c r="BL198" i="4"/>
  <c r="BK198" i="4"/>
  <c r="BJ198" i="4"/>
  <c r="BI198" i="4"/>
  <c r="BH198" i="4"/>
  <c r="BG198" i="4"/>
  <c r="BF198" i="4"/>
  <c r="BE198" i="4"/>
  <c r="BB198" i="4"/>
  <c r="BA198" i="4"/>
  <c r="AZ198" i="4"/>
  <c r="BW198" i="4" s="1"/>
  <c r="C198" i="4"/>
  <c r="BW197" i="4"/>
  <c r="BU197" i="4"/>
  <c r="BT197" i="4"/>
  <c r="BS197" i="4"/>
  <c r="BR197" i="4"/>
  <c r="BQ197" i="4"/>
  <c r="BP197" i="4"/>
  <c r="BN197" i="4"/>
  <c r="BM197" i="4"/>
  <c r="BL197" i="4"/>
  <c r="BK197" i="4"/>
  <c r="BJ197" i="4"/>
  <c r="BI197" i="4"/>
  <c r="BH197" i="4"/>
  <c r="BG197" i="4"/>
  <c r="BF197" i="4"/>
  <c r="BE197" i="4"/>
  <c r="BB197" i="4"/>
  <c r="BA197" i="4"/>
  <c r="AZ197" i="4"/>
  <c r="C197" i="4"/>
  <c r="BU196" i="4"/>
  <c r="BT196" i="4"/>
  <c r="BS196" i="4"/>
  <c r="BR196" i="4"/>
  <c r="BQ196" i="4"/>
  <c r="BP196" i="4"/>
  <c r="BN196" i="4"/>
  <c r="BM196" i="4"/>
  <c r="BL196" i="4"/>
  <c r="BK196" i="4"/>
  <c r="BJ196" i="4"/>
  <c r="BI196" i="4"/>
  <c r="BH196" i="4"/>
  <c r="BG196" i="4"/>
  <c r="BF196" i="4"/>
  <c r="BE196" i="4"/>
  <c r="BB196" i="4"/>
  <c r="BA196" i="4"/>
  <c r="AZ196" i="4"/>
  <c r="BW196" i="4" s="1"/>
  <c r="C196" i="4"/>
  <c r="BW195" i="4"/>
  <c r="BU195" i="4"/>
  <c r="BT195" i="4"/>
  <c r="BS195" i="4"/>
  <c r="BR195" i="4"/>
  <c r="BQ195" i="4"/>
  <c r="BP195" i="4"/>
  <c r="BN195" i="4"/>
  <c r="BM195" i="4"/>
  <c r="BL195" i="4"/>
  <c r="BK195" i="4"/>
  <c r="BJ195" i="4"/>
  <c r="BI195" i="4"/>
  <c r="BH195" i="4"/>
  <c r="BG195" i="4"/>
  <c r="BF195" i="4"/>
  <c r="BE195" i="4"/>
  <c r="BB195" i="4"/>
  <c r="BA195" i="4"/>
  <c r="AZ195" i="4"/>
  <c r="C195" i="4"/>
  <c r="BU194" i="4"/>
  <c r="BT194" i="4"/>
  <c r="BS194" i="4"/>
  <c r="BR194" i="4"/>
  <c r="BQ194" i="4"/>
  <c r="BP194" i="4"/>
  <c r="BN194" i="4"/>
  <c r="BM194" i="4"/>
  <c r="BL194" i="4"/>
  <c r="BK194" i="4"/>
  <c r="BJ194" i="4"/>
  <c r="BI194" i="4"/>
  <c r="BH194" i="4"/>
  <c r="BG194" i="4"/>
  <c r="BF194" i="4"/>
  <c r="BE194" i="4"/>
  <c r="BB194" i="4"/>
  <c r="BA194" i="4"/>
  <c r="AZ194" i="4"/>
  <c r="BW194" i="4" s="1"/>
  <c r="C194" i="4"/>
  <c r="BW193" i="4"/>
  <c r="BU193" i="4"/>
  <c r="BT193" i="4"/>
  <c r="BS193" i="4"/>
  <c r="BR193" i="4"/>
  <c r="BQ193" i="4"/>
  <c r="BP193" i="4"/>
  <c r="BN193" i="4"/>
  <c r="BM193" i="4"/>
  <c r="BL193" i="4"/>
  <c r="BK193" i="4"/>
  <c r="BJ193" i="4"/>
  <c r="BI193" i="4"/>
  <c r="BH193" i="4"/>
  <c r="BG193" i="4"/>
  <c r="BF193" i="4"/>
  <c r="BE193" i="4"/>
  <c r="BB193" i="4"/>
  <c r="BA193" i="4"/>
  <c r="AZ193" i="4"/>
  <c r="C193" i="4"/>
  <c r="BU192" i="4"/>
  <c r="BT192" i="4"/>
  <c r="BS192" i="4"/>
  <c r="BR192" i="4"/>
  <c r="BQ192" i="4"/>
  <c r="BP192" i="4"/>
  <c r="BN192" i="4"/>
  <c r="BM192" i="4"/>
  <c r="BL192" i="4"/>
  <c r="BK192" i="4"/>
  <c r="BJ192" i="4"/>
  <c r="BI192" i="4"/>
  <c r="BH192" i="4"/>
  <c r="BG192" i="4"/>
  <c r="BF192" i="4"/>
  <c r="BE192" i="4"/>
  <c r="BB192" i="4"/>
  <c r="BA192" i="4"/>
  <c r="AZ192" i="4"/>
  <c r="BW192" i="4" s="1"/>
  <c r="C192" i="4"/>
  <c r="BW191" i="4"/>
  <c r="BU191" i="4"/>
  <c r="BT191" i="4"/>
  <c r="BS191" i="4"/>
  <c r="BR191" i="4"/>
  <c r="BQ191" i="4"/>
  <c r="BP191" i="4"/>
  <c r="BN191" i="4"/>
  <c r="BM191" i="4"/>
  <c r="BL191" i="4"/>
  <c r="BK191" i="4"/>
  <c r="BJ191" i="4"/>
  <c r="BI191" i="4"/>
  <c r="BH191" i="4"/>
  <c r="BG191" i="4"/>
  <c r="BF191" i="4"/>
  <c r="BE191" i="4"/>
  <c r="BB191" i="4"/>
  <c r="BA191" i="4"/>
  <c r="AZ191" i="4"/>
  <c r="C191" i="4"/>
  <c r="BU190" i="4"/>
  <c r="BT190" i="4"/>
  <c r="BS190" i="4"/>
  <c r="BR190" i="4"/>
  <c r="BQ190" i="4"/>
  <c r="BP190" i="4"/>
  <c r="BN190" i="4"/>
  <c r="BM190" i="4"/>
  <c r="BL190" i="4"/>
  <c r="BK190" i="4"/>
  <c r="BJ190" i="4"/>
  <c r="BI190" i="4"/>
  <c r="BH190" i="4"/>
  <c r="BG190" i="4"/>
  <c r="BF190" i="4"/>
  <c r="BE190" i="4"/>
  <c r="BB190" i="4"/>
  <c r="BA190" i="4"/>
  <c r="AZ190" i="4"/>
  <c r="BW190" i="4" s="1"/>
  <c r="C190" i="4"/>
  <c r="BW189" i="4"/>
  <c r="BU189" i="4"/>
  <c r="BT189" i="4"/>
  <c r="BS189" i="4"/>
  <c r="BR189" i="4"/>
  <c r="BQ189" i="4"/>
  <c r="BP189" i="4"/>
  <c r="BN189" i="4"/>
  <c r="BM189" i="4"/>
  <c r="BL189" i="4"/>
  <c r="BK189" i="4"/>
  <c r="BJ189" i="4"/>
  <c r="BI189" i="4"/>
  <c r="BH189" i="4"/>
  <c r="BG189" i="4"/>
  <c r="BF189" i="4"/>
  <c r="BE189" i="4"/>
  <c r="BB189" i="4"/>
  <c r="BA189" i="4"/>
  <c r="AZ189" i="4"/>
  <c r="C189" i="4"/>
  <c r="BU188" i="4"/>
  <c r="BT188" i="4"/>
  <c r="BS188" i="4"/>
  <c r="BR188" i="4"/>
  <c r="BQ188" i="4"/>
  <c r="BP188" i="4"/>
  <c r="BN188" i="4"/>
  <c r="BM188" i="4"/>
  <c r="BL188" i="4"/>
  <c r="BK188" i="4"/>
  <c r="BJ188" i="4"/>
  <c r="BI188" i="4"/>
  <c r="BH188" i="4"/>
  <c r="BG188" i="4"/>
  <c r="BF188" i="4"/>
  <c r="BE188" i="4"/>
  <c r="BB188" i="4"/>
  <c r="BA188" i="4"/>
  <c r="AZ188" i="4"/>
  <c r="BW188" i="4" s="1"/>
  <c r="C188" i="4"/>
  <c r="BW187" i="4"/>
  <c r="BU187" i="4"/>
  <c r="BT187" i="4"/>
  <c r="BS187" i="4"/>
  <c r="BR187" i="4"/>
  <c r="BQ187" i="4"/>
  <c r="BP187" i="4"/>
  <c r="BN187" i="4"/>
  <c r="BM187" i="4"/>
  <c r="BL187" i="4"/>
  <c r="BK187" i="4"/>
  <c r="BJ187" i="4"/>
  <c r="BI187" i="4"/>
  <c r="BH187" i="4"/>
  <c r="BG187" i="4"/>
  <c r="BF187" i="4"/>
  <c r="BE187" i="4"/>
  <c r="BB187" i="4"/>
  <c r="BA187" i="4"/>
  <c r="AZ187" i="4"/>
  <c r="C187" i="4"/>
  <c r="BU186" i="4"/>
  <c r="BT186" i="4"/>
  <c r="BS186" i="4"/>
  <c r="BR186" i="4"/>
  <c r="BQ186" i="4"/>
  <c r="BP186" i="4"/>
  <c r="BN186" i="4"/>
  <c r="BM186" i="4"/>
  <c r="BL186" i="4"/>
  <c r="BK186" i="4"/>
  <c r="BJ186" i="4"/>
  <c r="BI186" i="4"/>
  <c r="BH186" i="4"/>
  <c r="BG186" i="4"/>
  <c r="BF186" i="4"/>
  <c r="BE186" i="4"/>
  <c r="BB186" i="4"/>
  <c r="BA186" i="4"/>
  <c r="AZ186" i="4"/>
  <c r="BW186" i="4" s="1"/>
  <c r="C186" i="4"/>
  <c r="BW185" i="4"/>
  <c r="BU185" i="4"/>
  <c r="BT185" i="4"/>
  <c r="BS185" i="4"/>
  <c r="BR185" i="4"/>
  <c r="BQ185" i="4"/>
  <c r="BP185" i="4"/>
  <c r="BN185" i="4"/>
  <c r="BM185" i="4"/>
  <c r="BL185" i="4"/>
  <c r="BK185" i="4"/>
  <c r="BJ185" i="4"/>
  <c r="BI185" i="4"/>
  <c r="BH185" i="4"/>
  <c r="BG185" i="4"/>
  <c r="BF185" i="4"/>
  <c r="BE185" i="4"/>
  <c r="BB185" i="4"/>
  <c r="BA185" i="4"/>
  <c r="AZ185" i="4"/>
  <c r="C185" i="4"/>
  <c r="BU184" i="4"/>
  <c r="BT184" i="4"/>
  <c r="BS184" i="4"/>
  <c r="BR184" i="4"/>
  <c r="BQ184" i="4"/>
  <c r="BP184" i="4"/>
  <c r="BN184" i="4"/>
  <c r="BM184" i="4"/>
  <c r="BL184" i="4"/>
  <c r="BK184" i="4"/>
  <c r="BJ184" i="4"/>
  <c r="BI184" i="4"/>
  <c r="BH184" i="4"/>
  <c r="BG184" i="4"/>
  <c r="BF184" i="4"/>
  <c r="BE184" i="4"/>
  <c r="BB184" i="4"/>
  <c r="BA184" i="4"/>
  <c r="AZ184" i="4"/>
  <c r="BW184" i="4" s="1"/>
  <c r="C184" i="4"/>
  <c r="BW183" i="4"/>
  <c r="BU183" i="4"/>
  <c r="BT183" i="4"/>
  <c r="BS183" i="4"/>
  <c r="BR183" i="4"/>
  <c r="BQ183" i="4"/>
  <c r="BP183" i="4"/>
  <c r="BN183" i="4"/>
  <c r="BM183" i="4"/>
  <c r="BL183" i="4"/>
  <c r="BK183" i="4"/>
  <c r="BJ183" i="4"/>
  <c r="BI183" i="4"/>
  <c r="BH183" i="4"/>
  <c r="BG183" i="4"/>
  <c r="BF183" i="4"/>
  <c r="BE183" i="4"/>
  <c r="BB183" i="4"/>
  <c r="BA183" i="4"/>
  <c r="AZ183" i="4"/>
  <c r="C183" i="4"/>
  <c r="BU182" i="4"/>
  <c r="BT182" i="4"/>
  <c r="BS182" i="4"/>
  <c r="BR182" i="4"/>
  <c r="BQ182" i="4"/>
  <c r="BP182" i="4"/>
  <c r="BN182" i="4"/>
  <c r="BM182" i="4"/>
  <c r="BL182" i="4"/>
  <c r="BK182" i="4"/>
  <c r="BJ182" i="4"/>
  <c r="BI182" i="4"/>
  <c r="BH182" i="4"/>
  <c r="BG182" i="4"/>
  <c r="BF182" i="4"/>
  <c r="BE182" i="4"/>
  <c r="BB182" i="4"/>
  <c r="BA182" i="4"/>
  <c r="AZ182" i="4"/>
  <c r="BW182" i="4" s="1"/>
  <c r="C182" i="4"/>
  <c r="BW181" i="4"/>
  <c r="BU181" i="4"/>
  <c r="BT181" i="4"/>
  <c r="BS181" i="4"/>
  <c r="BR181" i="4"/>
  <c r="BQ181" i="4"/>
  <c r="BP181" i="4"/>
  <c r="BN181" i="4"/>
  <c r="BM181" i="4"/>
  <c r="BL181" i="4"/>
  <c r="BK181" i="4"/>
  <c r="BJ181" i="4"/>
  <c r="BI181" i="4"/>
  <c r="BH181" i="4"/>
  <c r="BG181" i="4"/>
  <c r="BF181" i="4"/>
  <c r="BE181" i="4"/>
  <c r="BB181" i="4"/>
  <c r="BA181" i="4"/>
  <c r="AZ181" i="4"/>
  <c r="C181" i="4"/>
  <c r="BU180" i="4"/>
  <c r="BT180" i="4"/>
  <c r="BS180" i="4"/>
  <c r="BR180" i="4"/>
  <c r="BQ180" i="4"/>
  <c r="BP180" i="4"/>
  <c r="BN180" i="4"/>
  <c r="BM180" i="4"/>
  <c r="BL180" i="4"/>
  <c r="BK180" i="4"/>
  <c r="BJ180" i="4"/>
  <c r="BI180" i="4"/>
  <c r="BH180" i="4"/>
  <c r="BG180" i="4"/>
  <c r="BF180" i="4"/>
  <c r="BE180" i="4"/>
  <c r="BB180" i="4"/>
  <c r="BA180" i="4"/>
  <c r="AZ180" i="4"/>
  <c r="BW180" i="4" s="1"/>
  <c r="C180" i="4"/>
  <c r="BW179" i="4"/>
  <c r="BU179" i="4"/>
  <c r="BT179" i="4"/>
  <c r="BS179" i="4"/>
  <c r="BR179" i="4"/>
  <c r="BQ179" i="4"/>
  <c r="BP179" i="4"/>
  <c r="BN179" i="4"/>
  <c r="BM179" i="4"/>
  <c r="BL179" i="4"/>
  <c r="BK179" i="4"/>
  <c r="BJ179" i="4"/>
  <c r="BI179" i="4"/>
  <c r="BH179" i="4"/>
  <c r="BG179" i="4"/>
  <c r="BF179" i="4"/>
  <c r="BE179" i="4"/>
  <c r="BB179" i="4"/>
  <c r="BA179" i="4"/>
  <c r="AZ179" i="4"/>
  <c r="C179" i="4"/>
  <c r="BU178" i="4"/>
  <c r="BT178" i="4"/>
  <c r="BS178" i="4"/>
  <c r="BR178" i="4"/>
  <c r="BQ178" i="4"/>
  <c r="BP178" i="4"/>
  <c r="BN178" i="4"/>
  <c r="BM178" i="4"/>
  <c r="BL178" i="4"/>
  <c r="BK178" i="4"/>
  <c r="BJ178" i="4"/>
  <c r="BI178" i="4"/>
  <c r="BH178" i="4"/>
  <c r="BG178" i="4"/>
  <c r="BF178" i="4"/>
  <c r="BE178" i="4"/>
  <c r="BB178" i="4"/>
  <c r="BA178" i="4"/>
  <c r="AZ178" i="4"/>
  <c r="BW178" i="4" s="1"/>
  <c r="C178" i="4"/>
  <c r="BW177" i="4"/>
  <c r="BU177" i="4"/>
  <c r="BT177" i="4"/>
  <c r="BS177" i="4"/>
  <c r="BR177" i="4"/>
  <c r="BQ177" i="4"/>
  <c r="BP177" i="4"/>
  <c r="BN177" i="4"/>
  <c r="BM177" i="4"/>
  <c r="BL177" i="4"/>
  <c r="BK177" i="4"/>
  <c r="BJ177" i="4"/>
  <c r="BI177" i="4"/>
  <c r="BH177" i="4"/>
  <c r="BG177" i="4"/>
  <c r="BF177" i="4"/>
  <c r="BE177" i="4"/>
  <c r="BB177" i="4"/>
  <c r="BA177" i="4"/>
  <c r="AZ177" i="4"/>
  <c r="C177" i="4"/>
  <c r="BU176" i="4"/>
  <c r="BT176" i="4"/>
  <c r="BS176" i="4"/>
  <c r="BR176" i="4"/>
  <c r="BQ176" i="4"/>
  <c r="BP176" i="4"/>
  <c r="BN176" i="4"/>
  <c r="BM176" i="4"/>
  <c r="BL176" i="4"/>
  <c r="BK176" i="4"/>
  <c r="BJ176" i="4"/>
  <c r="BI176" i="4"/>
  <c r="BH176" i="4"/>
  <c r="BG176" i="4"/>
  <c r="BF176" i="4"/>
  <c r="BE176" i="4"/>
  <c r="BB176" i="4"/>
  <c r="BA176" i="4"/>
  <c r="AZ176" i="4"/>
  <c r="BW176" i="4" s="1"/>
  <c r="C176" i="4"/>
  <c r="BW175" i="4"/>
  <c r="BU175" i="4"/>
  <c r="BT175" i="4"/>
  <c r="BS175" i="4"/>
  <c r="BR175" i="4"/>
  <c r="BQ175" i="4"/>
  <c r="BP175" i="4"/>
  <c r="BN175" i="4"/>
  <c r="BM175" i="4"/>
  <c r="BL175" i="4"/>
  <c r="BK175" i="4"/>
  <c r="BJ175" i="4"/>
  <c r="BI175" i="4"/>
  <c r="BH175" i="4"/>
  <c r="BG175" i="4"/>
  <c r="BF175" i="4"/>
  <c r="BE175" i="4"/>
  <c r="BB175" i="4"/>
  <c r="BA175" i="4"/>
  <c r="AZ175" i="4"/>
  <c r="C175" i="4"/>
  <c r="BU174" i="4"/>
  <c r="BT174" i="4"/>
  <c r="BS174" i="4"/>
  <c r="BR174" i="4"/>
  <c r="BQ174" i="4"/>
  <c r="BP174" i="4"/>
  <c r="BN174" i="4"/>
  <c r="BM174" i="4"/>
  <c r="BL174" i="4"/>
  <c r="BK174" i="4"/>
  <c r="BJ174" i="4"/>
  <c r="BI174" i="4"/>
  <c r="BH174" i="4"/>
  <c r="BG174" i="4"/>
  <c r="BF174" i="4"/>
  <c r="BE174" i="4"/>
  <c r="BB174" i="4"/>
  <c r="BA174" i="4"/>
  <c r="AZ174" i="4"/>
  <c r="BW174" i="4" s="1"/>
  <c r="C174" i="4"/>
  <c r="BW173" i="4"/>
  <c r="BU173" i="4"/>
  <c r="BT173" i="4"/>
  <c r="BS173" i="4"/>
  <c r="BR173" i="4"/>
  <c r="BQ173" i="4"/>
  <c r="BP173" i="4"/>
  <c r="BN173" i="4"/>
  <c r="BM173" i="4"/>
  <c r="BL173" i="4"/>
  <c r="BK173" i="4"/>
  <c r="BJ173" i="4"/>
  <c r="BI173" i="4"/>
  <c r="BH173" i="4"/>
  <c r="BG173" i="4"/>
  <c r="BF173" i="4"/>
  <c r="BE173" i="4"/>
  <c r="BB173" i="4"/>
  <c r="BA173" i="4"/>
  <c r="AZ173" i="4"/>
  <c r="C173" i="4"/>
  <c r="BU172" i="4"/>
  <c r="BT172" i="4"/>
  <c r="BS172" i="4"/>
  <c r="BR172" i="4"/>
  <c r="BQ172" i="4"/>
  <c r="BP172" i="4"/>
  <c r="BN172" i="4"/>
  <c r="BM172" i="4"/>
  <c r="BL172" i="4"/>
  <c r="BK172" i="4"/>
  <c r="BJ172" i="4"/>
  <c r="BI172" i="4"/>
  <c r="BH172" i="4"/>
  <c r="BG172" i="4"/>
  <c r="BF172" i="4"/>
  <c r="BE172" i="4"/>
  <c r="BB172" i="4"/>
  <c r="BA172" i="4"/>
  <c r="AZ172" i="4"/>
  <c r="BW172" i="4" s="1"/>
  <c r="C172" i="4"/>
  <c r="BW171" i="4"/>
  <c r="BU171" i="4"/>
  <c r="BT171" i="4"/>
  <c r="BS171" i="4"/>
  <c r="BR171" i="4"/>
  <c r="BQ171" i="4"/>
  <c r="BP171" i="4"/>
  <c r="BN171" i="4"/>
  <c r="BM171" i="4"/>
  <c r="BL171" i="4"/>
  <c r="BK171" i="4"/>
  <c r="BJ171" i="4"/>
  <c r="BI171" i="4"/>
  <c r="BH171" i="4"/>
  <c r="BG171" i="4"/>
  <c r="BF171" i="4"/>
  <c r="BE171" i="4"/>
  <c r="BB171" i="4"/>
  <c r="BA171" i="4"/>
  <c r="AZ171" i="4"/>
  <c r="C171" i="4"/>
  <c r="BU170" i="4"/>
  <c r="BT170" i="4"/>
  <c r="BS170" i="4"/>
  <c r="BR170" i="4"/>
  <c r="BQ170" i="4"/>
  <c r="BP170" i="4"/>
  <c r="BN170" i="4"/>
  <c r="BM170" i="4"/>
  <c r="BL170" i="4"/>
  <c r="BK170" i="4"/>
  <c r="BJ170" i="4"/>
  <c r="BI170" i="4"/>
  <c r="BH170" i="4"/>
  <c r="BG170" i="4"/>
  <c r="BF170" i="4"/>
  <c r="BE170" i="4"/>
  <c r="BB170" i="4"/>
  <c r="BA170" i="4"/>
  <c r="AZ170" i="4"/>
  <c r="BW170" i="4" s="1"/>
  <c r="C170" i="4"/>
  <c r="BW169" i="4"/>
  <c r="BU169" i="4"/>
  <c r="BT169" i="4"/>
  <c r="BS169" i="4"/>
  <c r="BR169" i="4"/>
  <c r="BQ169" i="4"/>
  <c r="BP169" i="4"/>
  <c r="BN169" i="4"/>
  <c r="BM169" i="4"/>
  <c r="BL169" i="4"/>
  <c r="BK169" i="4"/>
  <c r="BJ169" i="4"/>
  <c r="BI169" i="4"/>
  <c r="BH169" i="4"/>
  <c r="BG169" i="4"/>
  <c r="BF169" i="4"/>
  <c r="BE169" i="4"/>
  <c r="BB169" i="4"/>
  <c r="BA169" i="4"/>
  <c r="AZ169" i="4"/>
  <c r="C169" i="4"/>
  <c r="BU168" i="4"/>
  <c r="BT168" i="4"/>
  <c r="BS168" i="4"/>
  <c r="BR168" i="4"/>
  <c r="BQ168" i="4"/>
  <c r="BP168" i="4"/>
  <c r="BN168" i="4"/>
  <c r="BM168" i="4"/>
  <c r="BL168" i="4"/>
  <c r="BK168" i="4"/>
  <c r="BJ168" i="4"/>
  <c r="BI168" i="4"/>
  <c r="BH168" i="4"/>
  <c r="BG168" i="4"/>
  <c r="BF168" i="4"/>
  <c r="BE168" i="4"/>
  <c r="BB168" i="4"/>
  <c r="BA168" i="4"/>
  <c r="AZ168" i="4"/>
  <c r="BW168" i="4" s="1"/>
  <c r="C168" i="4"/>
  <c r="BW167" i="4"/>
  <c r="BU167" i="4"/>
  <c r="BT167" i="4"/>
  <c r="BS167" i="4"/>
  <c r="BR167" i="4"/>
  <c r="BQ167" i="4"/>
  <c r="BP167" i="4"/>
  <c r="BN167" i="4"/>
  <c r="BM167" i="4"/>
  <c r="BL167" i="4"/>
  <c r="BK167" i="4"/>
  <c r="BJ167" i="4"/>
  <c r="BI167" i="4"/>
  <c r="BH167" i="4"/>
  <c r="BG167" i="4"/>
  <c r="BF167" i="4"/>
  <c r="BE167" i="4"/>
  <c r="BB167" i="4"/>
  <c r="BA167" i="4"/>
  <c r="AZ167" i="4"/>
  <c r="C167" i="4"/>
  <c r="BU166" i="4"/>
  <c r="BT166" i="4"/>
  <c r="BS166" i="4"/>
  <c r="BR166" i="4"/>
  <c r="BQ166" i="4"/>
  <c r="BP166" i="4"/>
  <c r="BN166" i="4"/>
  <c r="BM166" i="4"/>
  <c r="BL166" i="4"/>
  <c r="BK166" i="4"/>
  <c r="BJ166" i="4"/>
  <c r="BI166" i="4"/>
  <c r="BH166" i="4"/>
  <c r="BG166" i="4"/>
  <c r="BF166" i="4"/>
  <c r="BE166" i="4"/>
  <c r="BB166" i="4"/>
  <c r="BA166" i="4"/>
  <c r="AZ166" i="4"/>
  <c r="BW166" i="4" s="1"/>
  <c r="C166" i="4"/>
  <c r="BW165" i="4"/>
  <c r="BU165" i="4"/>
  <c r="BT165" i="4"/>
  <c r="BS165" i="4"/>
  <c r="BR165" i="4"/>
  <c r="BQ165" i="4"/>
  <c r="BP165" i="4"/>
  <c r="BN165" i="4"/>
  <c r="BM165" i="4"/>
  <c r="BL165" i="4"/>
  <c r="BK165" i="4"/>
  <c r="BJ165" i="4"/>
  <c r="BI165" i="4"/>
  <c r="BH165" i="4"/>
  <c r="BG165" i="4"/>
  <c r="BF165" i="4"/>
  <c r="BE165" i="4"/>
  <c r="BB165" i="4"/>
  <c r="BA165" i="4"/>
  <c r="AZ165" i="4"/>
  <c r="C165" i="4"/>
  <c r="BU164" i="4"/>
  <c r="BT164" i="4"/>
  <c r="BS164" i="4"/>
  <c r="BR164" i="4"/>
  <c r="BQ164" i="4"/>
  <c r="BP164" i="4"/>
  <c r="BN164" i="4"/>
  <c r="BM164" i="4"/>
  <c r="BL164" i="4"/>
  <c r="BK164" i="4"/>
  <c r="BJ164" i="4"/>
  <c r="BI164" i="4"/>
  <c r="BH164" i="4"/>
  <c r="BG164" i="4"/>
  <c r="BF164" i="4"/>
  <c r="BE164" i="4"/>
  <c r="BB164" i="4"/>
  <c r="BA164" i="4"/>
  <c r="AZ164" i="4"/>
  <c r="BW164" i="4" s="1"/>
  <c r="C164" i="4"/>
  <c r="BW163" i="4"/>
  <c r="BU163" i="4"/>
  <c r="BT163" i="4"/>
  <c r="BS163" i="4"/>
  <c r="BR163" i="4"/>
  <c r="BQ163" i="4"/>
  <c r="BP163" i="4"/>
  <c r="BN163" i="4"/>
  <c r="BM163" i="4"/>
  <c r="BL163" i="4"/>
  <c r="BK163" i="4"/>
  <c r="BJ163" i="4"/>
  <c r="BI163" i="4"/>
  <c r="BH163" i="4"/>
  <c r="BG163" i="4"/>
  <c r="BF163" i="4"/>
  <c r="BE163" i="4"/>
  <c r="BB163" i="4"/>
  <c r="BA163" i="4"/>
  <c r="AZ163" i="4"/>
  <c r="C163" i="4"/>
  <c r="BU162" i="4"/>
  <c r="BT162" i="4"/>
  <c r="BS162" i="4"/>
  <c r="BR162" i="4"/>
  <c r="BQ162" i="4"/>
  <c r="BP162" i="4"/>
  <c r="BN162" i="4"/>
  <c r="BM162" i="4"/>
  <c r="BL162" i="4"/>
  <c r="BK162" i="4"/>
  <c r="BJ162" i="4"/>
  <c r="BI162" i="4"/>
  <c r="BH162" i="4"/>
  <c r="BG162" i="4"/>
  <c r="BF162" i="4"/>
  <c r="BE162" i="4"/>
  <c r="BB162" i="4"/>
  <c r="BA162" i="4"/>
  <c r="AZ162" i="4"/>
  <c r="BW162" i="4" s="1"/>
  <c r="C162" i="4"/>
  <c r="BW161" i="4"/>
  <c r="BU161" i="4"/>
  <c r="BT161" i="4"/>
  <c r="BS161" i="4"/>
  <c r="BR161" i="4"/>
  <c r="BQ161" i="4"/>
  <c r="BP161" i="4"/>
  <c r="BN161" i="4"/>
  <c r="BM161" i="4"/>
  <c r="BL161" i="4"/>
  <c r="BK161" i="4"/>
  <c r="BJ161" i="4"/>
  <c r="BI161" i="4"/>
  <c r="BH161" i="4"/>
  <c r="BG161" i="4"/>
  <c r="BF161" i="4"/>
  <c r="BE161" i="4"/>
  <c r="BB161" i="4"/>
  <c r="BA161" i="4"/>
  <c r="AZ161" i="4"/>
  <c r="C161" i="4"/>
  <c r="BU160" i="4"/>
  <c r="BT160" i="4"/>
  <c r="BS160" i="4"/>
  <c r="BR160" i="4"/>
  <c r="BQ160" i="4"/>
  <c r="BP160" i="4"/>
  <c r="BN160" i="4"/>
  <c r="BM160" i="4"/>
  <c r="BL160" i="4"/>
  <c r="BK160" i="4"/>
  <c r="BJ160" i="4"/>
  <c r="BI160" i="4"/>
  <c r="BH160" i="4"/>
  <c r="BG160" i="4"/>
  <c r="BF160" i="4"/>
  <c r="BE160" i="4"/>
  <c r="BB160" i="4"/>
  <c r="BA160" i="4"/>
  <c r="AZ160" i="4"/>
  <c r="BW160" i="4" s="1"/>
  <c r="C160" i="4"/>
  <c r="BW159" i="4"/>
  <c r="BU159" i="4"/>
  <c r="BT159" i="4"/>
  <c r="BS159" i="4"/>
  <c r="BR159" i="4"/>
  <c r="BQ159" i="4"/>
  <c r="BP159" i="4"/>
  <c r="BN159" i="4"/>
  <c r="BM159" i="4"/>
  <c r="BL159" i="4"/>
  <c r="BK159" i="4"/>
  <c r="BJ159" i="4"/>
  <c r="BI159" i="4"/>
  <c r="BH159" i="4"/>
  <c r="BG159" i="4"/>
  <c r="BF159" i="4"/>
  <c r="BE159" i="4"/>
  <c r="BB159" i="4"/>
  <c r="BA159" i="4"/>
  <c r="AZ159" i="4"/>
  <c r="C159" i="4"/>
  <c r="BU158" i="4"/>
  <c r="BT158" i="4"/>
  <c r="BS158" i="4"/>
  <c r="BR158" i="4"/>
  <c r="BQ158" i="4"/>
  <c r="BP158" i="4"/>
  <c r="BN158" i="4"/>
  <c r="BM158" i="4"/>
  <c r="BL158" i="4"/>
  <c r="BK158" i="4"/>
  <c r="BJ158" i="4"/>
  <c r="BI158" i="4"/>
  <c r="BH158" i="4"/>
  <c r="BG158" i="4"/>
  <c r="BF158" i="4"/>
  <c r="BE158" i="4"/>
  <c r="BB158" i="4"/>
  <c r="BA158" i="4"/>
  <c r="AZ158" i="4"/>
  <c r="BW158" i="4" s="1"/>
  <c r="C158" i="4"/>
  <c r="BW157" i="4"/>
  <c r="BU157" i="4"/>
  <c r="BT157" i="4"/>
  <c r="BS157" i="4"/>
  <c r="BR157" i="4"/>
  <c r="BQ157" i="4"/>
  <c r="BP157" i="4"/>
  <c r="BN157" i="4"/>
  <c r="BM157" i="4"/>
  <c r="BL157" i="4"/>
  <c r="BK157" i="4"/>
  <c r="BJ157" i="4"/>
  <c r="BI157" i="4"/>
  <c r="BH157" i="4"/>
  <c r="BG157" i="4"/>
  <c r="BF157" i="4"/>
  <c r="BE157" i="4"/>
  <c r="BB157" i="4"/>
  <c r="BA157" i="4"/>
  <c r="AZ157" i="4"/>
  <c r="C157" i="4"/>
  <c r="BU156" i="4"/>
  <c r="BT156" i="4"/>
  <c r="BS156" i="4"/>
  <c r="BR156" i="4"/>
  <c r="BQ156" i="4"/>
  <c r="BP156" i="4"/>
  <c r="BN156" i="4"/>
  <c r="BM156" i="4"/>
  <c r="BL156" i="4"/>
  <c r="BK156" i="4"/>
  <c r="BJ156" i="4"/>
  <c r="BI156" i="4"/>
  <c r="BH156" i="4"/>
  <c r="BG156" i="4"/>
  <c r="BF156" i="4"/>
  <c r="BE156" i="4"/>
  <c r="BB156" i="4"/>
  <c r="BA156" i="4"/>
  <c r="AZ156" i="4"/>
  <c r="BW156" i="4" s="1"/>
  <c r="C156" i="4"/>
  <c r="BW155" i="4"/>
  <c r="BU155" i="4"/>
  <c r="BT155" i="4"/>
  <c r="BS155" i="4"/>
  <c r="BR155" i="4"/>
  <c r="BQ155" i="4"/>
  <c r="BP155" i="4"/>
  <c r="BN155" i="4"/>
  <c r="BM155" i="4"/>
  <c r="BL155" i="4"/>
  <c r="BK155" i="4"/>
  <c r="BJ155" i="4"/>
  <c r="BI155" i="4"/>
  <c r="BH155" i="4"/>
  <c r="BG155" i="4"/>
  <c r="BF155" i="4"/>
  <c r="BE155" i="4"/>
  <c r="BB155" i="4"/>
  <c r="BA155" i="4"/>
  <c r="AZ155" i="4"/>
  <c r="C155" i="4"/>
  <c r="BU154" i="4"/>
  <c r="BT154" i="4"/>
  <c r="BS154" i="4"/>
  <c r="BR154" i="4"/>
  <c r="BQ154" i="4"/>
  <c r="BP154" i="4"/>
  <c r="BN154" i="4"/>
  <c r="BM154" i="4"/>
  <c r="BL154" i="4"/>
  <c r="BK154" i="4"/>
  <c r="BJ154" i="4"/>
  <c r="BI154" i="4"/>
  <c r="BH154" i="4"/>
  <c r="BG154" i="4"/>
  <c r="BF154" i="4"/>
  <c r="BE154" i="4"/>
  <c r="BB154" i="4"/>
  <c r="BA154" i="4"/>
  <c r="AZ154" i="4"/>
  <c r="BW154" i="4" s="1"/>
  <c r="C154" i="4"/>
  <c r="BW153" i="4"/>
  <c r="BU153" i="4"/>
  <c r="BT153" i="4"/>
  <c r="BS153" i="4"/>
  <c r="BR153" i="4"/>
  <c r="BQ153" i="4"/>
  <c r="BP153" i="4"/>
  <c r="BN153" i="4"/>
  <c r="BM153" i="4"/>
  <c r="BL153" i="4"/>
  <c r="BK153" i="4"/>
  <c r="BJ153" i="4"/>
  <c r="BI153" i="4"/>
  <c r="BH153" i="4"/>
  <c r="BG153" i="4"/>
  <c r="BF153" i="4"/>
  <c r="BE153" i="4"/>
  <c r="BB153" i="4"/>
  <c r="BA153" i="4"/>
  <c r="AZ153" i="4"/>
  <c r="C153" i="4"/>
  <c r="BU152" i="4"/>
  <c r="BT152" i="4"/>
  <c r="BS152" i="4"/>
  <c r="BR152" i="4"/>
  <c r="BQ152" i="4"/>
  <c r="BP152" i="4"/>
  <c r="BN152" i="4"/>
  <c r="BM152" i="4"/>
  <c r="BL152" i="4"/>
  <c r="BK152" i="4"/>
  <c r="BJ152" i="4"/>
  <c r="BI152" i="4"/>
  <c r="BH152" i="4"/>
  <c r="BG152" i="4"/>
  <c r="BF152" i="4"/>
  <c r="BE152" i="4"/>
  <c r="BB152" i="4"/>
  <c r="BA152" i="4"/>
  <c r="AZ152" i="4"/>
  <c r="BW152" i="4" s="1"/>
  <c r="C152" i="4"/>
  <c r="BW151" i="4"/>
  <c r="BU151" i="4"/>
  <c r="BT151" i="4"/>
  <c r="BS151" i="4"/>
  <c r="BR151" i="4"/>
  <c r="BQ151" i="4"/>
  <c r="BP151" i="4"/>
  <c r="BN151" i="4"/>
  <c r="BM151" i="4"/>
  <c r="BL151" i="4"/>
  <c r="BK151" i="4"/>
  <c r="BJ151" i="4"/>
  <c r="BI151" i="4"/>
  <c r="BH151" i="4"/>
  <c r="BG151" i="4"/>
  <c r="BF151" i="4"/>
  <c r="BE151" i="4"/>
  <c r="BB151" i="4"/>
  <c r="BA151" i="4"/>
  <c r="AZ151" i="4"/>
  <c r="C151" i="4"/>
  <c r="BU150" i="4"/>
  <c r="BT150" i="4"/>
  <c r="BS150" i="4"/>
  <c r="BR150" i="4"/>
  <c r="BQ150" i="4"/>
  <c r="BP150" i="4"/>
  <c r="BN150" i="4"/>
  <c r="BM150" i="4"/>
  <c r="BL150" i="4"/>
  <c r="BK150" i="4"/>
  <c r="BJ150" i="4"/>
  <c r="BI150" i="4"/>
  <c r="BH150" i="4"/>
  <c r="BG150" i="4"/>
  <c r="BF150" i="4"/>
  <c r="BE150" i="4"/>
  <c r="BB150" i="4"/>
  <c r="BA150" i="4"/>
  <c r="AZ150" i="4"/>
  <c r="BW150" i="4" s="1"/>
  <c r="C150" i="4"/>
  <c r="BW149" i="4"/>
  <c r="BU149" i="4"/>
  <c r="BT149" i="4"/>
  <c r="BS149" i="4"/>
  <c r="BR149" i="4"/>
  <c r="BQ149" i="4"/>
  <c r="BP149" i="4"/>
  <c r="BN149" i="4"/>
  <c r="BM149" i="4"/>
  <c r="BL149" i="4"/>
  <c r="BK149" i="4"/>
  <c r="BJ149" i="4"/>
  <c r="BI149" i="4"/>
  <c r="BH149" i="4"/>
  <c r="BG149" i="4"/>
  <c r="BF149" i="4"/>
  <c r="BE149" i="4"/>
  <c r="BB149" i="4"/>
  <c r="BA149" i="4"/>
  <c r="AZ149" i="4"/>
  <c r="C149" i="4"/>
  <c r="BU148" i="4"/>
  <c r="BT148" i="4"/>
  <c r="BS148" i="4"/>
  <c r="BR148" i="4"/>
  <c r="BQ148" i="4"/>
  <c r="BP148" i="4"/>
  <c r="BN148" i="4"/>
  <c r="BM148" i="4"/>
  <c r="BL148" i="4"/>
  <c r="BK148" i="4"/>
  <c r="BJ148" i="4"/>
  <c r="BI148" i="4"/>
  <c r="BH148" i="4"/>
  <c r="BG148" i="4"/>
  <c r="BF148" i="4"/>
  <c r="BE148" i="4"/>
  <c r="BB148" i="4"/>
  <c r="BA148" i="4"/>
  <c r="AZ148" i="4"/>
  <c r="BW148" i="4" s="1"/>
  <c r="C148" i="4"/>
  <c r="BW147" i="4"/>
  <c r="BU147" i="4"/>
  <c r="BT147" i="4"/>
  <c r="BS147" i="4"/>
  <c r="BR147" i="4"/>
  <c r="BQ147" i="4"/>
  <c r="BP147" i="4"/>
  <c r="BN147" i="4"/>
  <c r="BM147" i="4"/>
  <c r="BL147" i="4"/>
  <c r="BK147" i="4"/>
  <c r="BJ147" i="4"/>
  <c r="BI147" i="4"/>
  <c r="BH147" i="4"/>
  <c r="BG147" i="4"/>
  <c r="BF147" i="4"/>
  <c r="BE147" i="4"/>
  <c r="BB147" i="4"/>
  <c r="BA147" i="4"/>
  <c r="AZ147" i="4"/>
  <c r="C147" i="4"/>
  <c r="BU146" i="4"/>
  <c r="BT146" i="4"/>
  <c r="BS146" i="4"/>
  <c r="BR146" i="4"/>
  <c r="BQ146" i="4"/>
  <c r="BP146" i="4"/>
  <c r="BN146" i="4"/>
  <c r="BM146" i="4"/>
  <c r="BL146" i="4"/>
  <c r="BK146" i="4"/>
  <c r="BJ146" i="4"/>
  <c r="BI146" i="4"/>
  <c r="BH146" i="4"/>
  <c r="BG146" i="4"/>
  <c r="BF146" i="4"/>
  <c r="BE146" i="4"/>
  <c r="BB146" i="4"/>
  <c r="BA146" i="4"/>
  <c r="AZ146" i="4"/>
  <c r="BW146" i="4" s="1"/>
  <c r="C146" i="4"/>
  <c r="BW145" i="4"/>
  <c r="BU145" i="4"/>
  <c r="BT145" i="4"/>
  <c r="BS145" i="4"/>
  <c r="BR145" i="4"/>
  <c r="BQ145" i="4"/>
  <c r="BP145" i="4"/>
  <c r="BN145" i="4"/>
  <c r="BM145" i="4"/>
  <c r="BL145" i="4"/>
  <c r="BK145" i="4"/>
  <c r="BJ145" i="4"/>
  <c r="BI145" i="4"/>
  <c r="BH145" i="4"/>
  <c r="BG145" i="4"/>
  <c r="BF145" i="4"/>
  <c r="BE145" i="4"/>
  <c r="BB145" i="4"/>
  <c r="BA145" i="4"/>
  <c r="AZ145" i="4"/>
  <c r="C145" i="4"/>
  <c r="BU144" i="4"/>
  <c r="BT144" i="4"/>
  <c r="BS144" i="4"/>
  <c r="BR144" i="4"/>
  <c r="BQ144" i="4"/>
  <c r="BP144" i="4"/>
  <c r="BN144" i="4"/>
  <c r="BM144" i="4"/>
  <c r="BL144" i="4"/>
  <c r="BK144" i="4"/>
  <c r="BJ144" i="4"/>
  <c r="BI144" i="4"/>
  <c r="BH144" i="4"/>
  <c r="BG144" i="4"/>
  <c r="BF144" i="4"/>
  <c r="BE144" i="4"/>
  <c r="BB144" i="4"/>
  <c r="BA144" i="4"/>
  <c r="AZ144" i="4"/>
  <c r="BW144" i="4" s="1"/>
  <c r="C144" i="4"/>
  <c r="BW143" i="4"/>
  <c r="BU143" i="4"/>
  <c r="BT143" i="4"/>
  <c r="BS143" i="4"/>
  <c r="BR143" i="4"/>
  <c r="BQ143" i="4"/>
  <c r="BP143" i="4"/>
  <c r="BN143" i="4"/>
  <c r="BM143" i="4"/>
  <c r="BL143" i="4"/>
  <c r="BK143" i="4"/>
  <c r="BJ143" i="4"/>
  <c r="BI143" i="4"/>
  <c r="BH143" i="4"/>
  <c r="BG143" i="4"/>
  <c r="BF143" i="4"/>
  <c r="BE143" i="4"/>
  <c r="BB143" i="4"/>
  <c r="BA143" i="4"/>
  <c r="AZ143" i="4"/>
  <c r="C143" i="4"/>
  <c r="BU142" i="4"/>
  <c r="BT142" i="4"/>
  <c r="BS142" i="4"/>
  <c r="BR142" i="4"/>
  <c r="BQ142" i="4"/>
  <c r="BP142" i="4"/>
  <c r="BN142" i="4"/>
  <c r="BM142" i="4"/>
  <c r="BL142" i="4"/>
  <c r="BK142" i="4"/>
  <c r="BJ142" i="4"/>
  <c r="BI142" i="4"/>
  <c r="BH142" i="4"/>
  <c r="BG142" i="4"/>
  <c r="BF142" i="4"/>
  <c r="BE142" i="4"/>
  <c r="BB142" i="4"/>
  <c r="BA142" i="4"/>
  <c r="AZ142" i="4"/>
  <c r="BW142" i="4" s="1"/>
  <c r="C142" i="4"/>
  <c r="BW141" i="4"/>
  <c r="BU141" i="4"/>
  <c r="BT141" i="4"/>
  <c r="BS141" i="4"/>
  <c r="BR141" i="4"/>
  <c r="BQ141" i="4"/>
  <c r="BP141" i="4"/>
  <c r="BN141" i="4"/>
  <c r="BM141" i="4"/>
  <c r="BL141" i="4"/>
  <c r="BK141" i="4"/>
  <c r="BJ141" i="4"/>
  <c r="BI141" i="4"/>
  <c r="BH141" i="4"/>
  <c r="BG141" i="4"/>
  <c r="BF141" i="4"/>
  <c r="BE141" i="4"/>
  <c r="BB141" i="4"/>
  <c r="BA141" i="4"/>
  <c r="AZ141" i="4"/>
  <c r="C141" i="4"/>
  <c r="BU140" i="4"/>
  <c r="BT140" i="4"/>
  <c r="BS140" i="4"/>
  <c r="BR140" i="4"/>
  <c r="BQ140" i="4"/>
  <c r="BP140" i="4"/>
  <c r="BN140" i="4"/>
  <c r="BM140" i="4"/>
  <c r="BL140" i="4"/>
  <c r="BK140" i="4"/>
  <c r="BJ140" i="4"/>
  <c r="BI140" i="4"/>
  <c r="BH140" i="4"/>
  <c r="BG140" i="4"/>
  <c r="BF140" i="4"/>
  <c r="BE140" i="4"/>
  <c r="BB140" i="4"/>
  <c r="BA140" i="4"/>
  <c r="AZ140" i="4"/>
  <c r="BW140" i="4" s="1"/>
  <c r="C140" i="4"/>
  <c r="BW139" i="4"/>
  <c r="BU139" i="4"/>
  <c r="BT139" i="4"/>
  <c r="BS139" i="4"/>
  <c r="BR139" i="4"/>
  <c r="BQ139" i="4"/>
  <c r="BP139" i="4"/>
  <c r="BN139" i="4"/>
  <c r="BM139" i="4"/>
  <c r="BL139" i="4"/>
  <c r="BK139" i="4"/>
  <c r="BJ139" i="4"/>
  <c r="BI139" i="4"/>
  <c r="BH139" i="4"/>
  <c r="BG139" i="4"/>
  <c r="BF139" i="4"/>
  <c r="BE139" i="4"/>
  <c r="BB139" i="4"/>
  <c r="BA139" i="4"/>
  <c r="AZ139" i="4"/>
  <c r="C139" i="4"/>
  <c r="BU138" i="4"/>
  <c r="BT138" i="4"/>
  <c r="BS138" i="4"/>
  <c r="BR138" i="4"/>
  <c r="BQ138" i="4"/>
  <c r="BP138" i="4"/>
  <c r="BN138" i="4"/>
  <c r="BM138" i="4"/>
  <c r="BL138" i="4"/>
  <c r="BK138" i="4"/>
  <c r="BJ138" i="4"/>
  <c r="BI138" i="4"/>
  <c r="BH138" i="4"/>
  <c r="BG138" i="4"/>
  <c r="BF138" i="4"/>
  <c r="BE138" i="4"/>
  <c r="BB138" i="4"/>
  <c r="BA138" i="4"/>
  <c r="AZ138" i="4"/>
  <c r="BW138" i="4" s="1"/>
  <c r="C138" i="4"/>
  <c r="BW137" i="4"/>
  <c r="BU137" i="4"/>
  <c r="BT137" i="4"/>
  <c r="BS137" i="4"/>
  <c r="BR137" i="4"/>
  <c r="BQ137" i="4"/>
  <c r="BP137" i="4"/>
  <c r="BN137" i="4"/>
  <c r="BM137" i="4"/>
  <c r="BL137" i="4"/>
  <c r="BK137" i="4"/>
  <c r="BJ137" i="4"/>
  <c r="BI137" i="4"/>
  <c r="BH137" i="4"/>
  <c r="BG137" i="4"/>
  <c r="BF137" i="4"/>
  <c r="BE137" i="4"/>
  <c r="BB137" i="4"/>
  <c r="BA137" i="4"/>
  <c r="AZ137" i="4"/>
  <c r="C137" i="4"/>
  <c r="BU136" i="4"/>
  <c r="BT136" i="4"/>
  <c r="BS136" i="4"/>
  <c r="BR136" i="4"/>
  <c r="BQ136" i="4"/>
  <c r="BP136" i="4"/>
  <c r="BN136" i="4"/>
  <c r="BM136" i="4"/>
  <c r="BL136" i="4"/>
  <c r="BK136" i="4"/>
  <c r="BJ136" i="4"/>
  <c r="BI136" i="4"/>
  <c r="BH136" i="4"/>
  <c r="BG136" i="4"/>
  <c r="BF136" i="4"/>
  <c r="BE136" i="4"/>
  <c r="BB136" i="4"/>
  <c r="BA136" i="4"/>
  <c r="AZ136" i="4"/>
  <c r="BW136" i="4" s="1"/>
  <c r="C136" i="4"/>
  <c r="BW135" i="4"/>
  <c r="BU135" i="4"/>
  <c r="BT135" i="4"/>
  <c r="BS135" i="4"/>
  <c r="BR135" i="4"/>
  <c r="BQ135" i="4"/>
  <c r="BP135" i="4"/>
  <c r="BN135" i="4"/>
  <c r="BM135" i="4"/>
  <c r="BL135" i="4"/>
  <c r="BK135" i="4"/>
  <c r="BJ135" i="4"/>
  <c r="BI135" i="4"/>
  <c r="BH135" i="4"/>
  <c r="BG135" i="4"/>
  <c r="BF135" i="4"/>
  <c r="BE135" i="4"/>
  <c r="BB135" i="4"/>
  <c r="BA135" i="4"/>
  <c r="AZ135" i="4"/>
  <c r="C135" i="4"/>
  <c r="BU134" i="4"/>
  <c r="BT134" i="4"/>
  <c r="BS134" i="4"/>
  <c r="BR134" i="4"/>
  <c r="BQ134" i="4"/>
  <c r="BP134" i="4"/>
  <c r="BN134" i="4"/>
  <c r="BM134" i="4"/>
  <c r="BL134" i="4"/>
  <c r="BK134" i="4"/>
  <c r="BJ134" i="4"/>
  <c r="BI134" i="4"/>
  <c r="BH134" i="4"/>
  <c r="BG134" i="4"/>
  <c r="BF134" i="4"/>
  <c r="BE134" i="4"/>
  <c r="BB134" i="4"/>
  <c r="BA134" i="4"/>
  <c r="AZ134" i="4"/>
  <c r="BW134" i="4" s="1"/>
  <c r="C134" i="4"/>
  <c r="BW133" i="4"/>
  <c r="BU133" i="4"/>
  <c r="BT133" i="4"/>
  <c r="BS133" i="4"/>
  <c r="BR133" i="4"/>
  <c r="BQ133" i="4"/>
  <c r="BP133" i="4"/>
  <c r="BN133" i="4"/>
  <c r="BM133" i="4"/>
  <c r="BL133" i="4"/>
  <c r="BK133" i="4"/>
  <c r="BJ133" i="4"/>
  <c r="BI133" i="4"/>
  <c r="BH133" i="4"/>
  <c r="BG133" i="4"/>
  <c r="BF133" i="4"/>
  <c r="BE133" i="4"/>
  <c r="BB133" i="4"/>
  <c r="BA133" i="4"/>
  <c r="AZ133" i="4"/>
  <c r="C133" i="4"/>
  <c r="BU132" i="4"/>
  <c r="BT132" i="4"/>
  <c r="BS132" i="4"/>
  <c r="BR132" i="4"/>
  <c r="BQ132" i="4"/>
  <c r="BP132" i="4"/>
  <c r="BN132" i="4"/>
  <c r="BM132" i="4"/>
  <c r="BL132" i="4"/>
  <c r="BK132" i="4"/>
  <c r="BJ132" i="4"/>
  <c r="BI132" i="4"/>
  <c r="BH132" i="4"/>
  <c r="BG132" i="4"/>
  <c r="BF132" i="4"/>
  <c r="BE132" i="4"/>
  <c r="BB132" i="4"/>
  <c r="BA132" i="4"/>
  <c r="AZ132" i="4"/>
  <c r="BW132" i="4" s="1"/>
  <c r="C132" i="4"/>
  <c r="BW131" i="4"/>
  <c r="BU131" i="4"/>
  <c r="BT131" i="4"/>
  <c r="BS131" i="4"/>
  <c r="BR131" i="4"/>
  <c r="BQ131" i="4"/>
  <c r="BP131" i="4"/>
  <c r="BN131" i="4"/>
  <c r="BM131" i="4"/>
  <c r="BL131" i="4"/>
  <c r="BK131" i="4"/>
  <c r="BJ131" i="4"/>
  <c r="BI131" i="4"/>
  <c r="BH131" i="4"/>
  <c r="BG131" i="4"/>
  <c r="BF131" i="4"/>
  <c r="BE131" i="4"/>
  <c r="BB131" i="4"/>
  <c r="BA131" i="4"/>
  <c r="AZ131" i="4"/>
  <c r="C131" i="4"/>
  <c r="BU130" i="4"/>
  <c r="BT130" i="4"/>
  <c r="BS130" i="4"/>
  <c r="BR130" i="4"/>
  <c r="BQ130" i="4"/>
  <c r="BP130" i="4"/>
  <c r="BN130" i="4"/>
  <c r="BM130" i="4"/>
  <c r="BL130" i="4"/>
  <c r="BK130" i="4"/>
  <c r="BJ130" i="4"/>
  <c r="BI130" i="4"/>
  <c r="BH130" i="4"/>
  <c r="BG130" i="4"/>
  <c r="BF130" i="4"/>
  <c r="BE130" i="4"/>
  <c r="BB130" i="4"/>
  <c r="BA130" i="4"/>
  <c r="AZ130" i="4"/>
  <c r="BW130" i="4" s="1"/>
  <c r="C130" i="4"/>
  <c r="BW129" i="4"/>
  <c r="BU129" i="4"/>
  <c r="BT129" i="4"/>
  <c r="BS129" i="4"/>
  <c r="BR129" i="4"/>
  <c r="BQ129" i="4"/>
  <c r="BP129" i="4"/>
  <c r="BN129" i="4"/>
  <c r="BM129" i="4"/>
  <c r="BL129" i="4"/>
  <c r="BK129" i="4"/>
  <c r="BJ129" i="4"/>
  <c r="BI129" i="4"/>
  <c r="BH129" i="4"/>
  <c r="BG129" i="4"/>
  <c r="BF129" i="4"/>
  <c r="BE129" i="4"/>
  <c r="BB129" i="4"/>
  <c r="BA129" i="4"/>
  <c r="AZ129" i="4"/>
  <c r="C129" i="4"/>
  <c r="BU128" i="4"/>
  <c r="BT128" i="4"/>
  <c r="BS128" i="4"/>
  <c r="BR128" i="4"/>
  <c r="BQ128" i="4"/>
  <c r="BP128" i="4"/>
  <c r="BN128" i="4"/>
  <c r="BM128" i="4"/>
  <c r="BL128" i="4"/>
  <c r="BK128" i="4"/>
  <c r="BJ128" i="4"/>
  <c r="BI128" i="4"/>
  <c r="BH128" i="4"/>
  <c r="BG128" i="4"/>
  <c r="BF128" i="4"/>
  <c r="BE128" i="4"/>
  <c r="BB128" i="4"/>
  <c r="BA128" i="4"/>
  <c r="AZ128" i="4"/>
  <c r="BW128" i="4" s="1"/>
  <c r="C128" i="4"/>
  <c r="BW127" i="4"/>
  <c r="BU127" i="4"/>
  <c r="BT127" i="4"/>
  <c r="BS127" i="4"/>
  <c r="BR127" i="4"/>
  <c r="BQ127" i="4"/>
  <c r="BP127" i="4"/>
  <c r="BN127" i="4"/>
  <c r="BM127" i="4"/>
  <c r="BL127" i="4"/>
  <c r="BK127" i="4"/>
  <c r="BJ127" i="4"/>
  <c r="BI127" i="4"/>
  <c r="BH127" i="4"/>
  <c r="BG127" i="4"/>
  <c r="BF127" i="4"/>
  <c r="BE127" i="4"/>
  <c r="BB127" i="4"/>
  <c r="BA127" i="4"/>
  <c r="AZ127" i="4"/>
  <c r="C127" i="4"/>
  <c r="BU126" i="4"/>
  <c r="BT126" i="4"/>
  <c r="BS126" i="4"/>
  <c r="BR126" i="4"/>
  <c r="BQ126" i="4"/>
  <c r="BP126" i="4"/>
  <c r="BN126" i="4"/>
  <c r="BM126" i="4"/>
  <c r="BL126" i="4"/>
  <c r="BK126" i="4"/>
  <c r="BJ126" i="4"/>
  <c r="BI126" i="4"/>
  <c r="BH126" i="4"/>
  <c r="BG126" i="4"/>
  <c r="BF126" i="4"/>
  <c r="BE126" i="4"/>
  <c r="BB126" i="4"/>
  <c r="BA126" i="4"/>
  <c r="AZ126" i="4"/>
  <c r="BW126" i="4" s="1"/>
  <c r="C126" i="4"/>
  <c r="BW125" i="4"/>
  <c r="BU125" i="4"/>
  <c r="BT125" i="4"/>
  <c r="BS125" i="4"/>
  <c r="BR125" i="4"/>
  <c r="BQ125" i="4"/>
  <c r="BP125" i="4"/>
  <c r="BN125" i="4"/>
  <c r="BM125" i="4"/>
  <c r="BL125" i="4"/>
  <c r="BK125" i="4"/>
  <c r="BJ125" i="4"/>
  <c r="BI125" i="4"/>
  <c r="BH125" i="4"/>
  <c r="BG125" i="4"/>
  <c r="BF125" i="4"/>
  <c r="BE125" i="4"/>
  <c r="BB125" i="4"/>
  <c r="BA125" i="4"/>
  <c r="AZ125" i="4"/>
  <c r="C125" i="4"/>
  <c r="BU124" i="4"/>
  <c r="BT124" i="4"/>
  <c r="BS124" i="4"/>
  <c r="BR124" i="4"/>
  <c r="BQ124" i="4"/>
  <c r="BP124" i="4"/>
  <c r="BN124" i="4"/>
  <c r="BM124" i="4"/>
  <c r="BL124" i="4"/>
  <c r="BK124" i="4"/>
  <c r="BJ124" i="4"/>
  <c r="BI124" i="4"/>
  <c r="BH124" i="4"/>
  <c r="BG124" i="4"/>
  <c r="BF124" i="4"/>
  <c r="BE124" i="4"/>
  <c r="BB124" i="4"/>
  <c r="BA124" i="4"/>
  <c r="AZ124" i="4"/>
  <c r="BW124" i="4" s="1"/>
  <c r="C124" i="4"/>
  <c r="BW123" i="4"/>
  <c r="BU123" i="4"/>
  <c r="BT123" i="4"/>
  <c r="BS123" i="4"/>
  <c r="BR123" i="4"/>
  <c r="BQ123" i="4"/>
  <c r="BP123" i="4"/>
  <c r="BN123" i="4"/>
  <c r="BM123" i="4"/>
  <c r="BL123" i="4"/>
  <c r="BK123" i="4"/>
  <c r="BJ123" i="4"/>
  <c r="BI123" i="4"/>
  <c r="BH123" i="4"/>
  <c r="BG123" i="4"/>
  <c r="BF123" i="4"/>
  <c r="BE123" i="4"/>
  <c r="BB123" i="4"/>
  <c r="BA123" i="4"/>
  <c r="AZ123" i="4"/>
  <c r="C123" i="4"/>
  <c r="BU122" i="4"/>
  <c r="BT122" i="4"/>
  <c r="BS122" i="4"/>
  <c r="BR122" i="4"/>
  <c r="BQ122" i="4"/>
  <c r="BP122" i="4"/>
  <c r="BN122" i="4"/>
  <c r="BM122" i="4"/>
  <c r="BL122" i="4"/>
  <c r="BK122" i="4"/>
  <c r="BJ122" i="4"/>
  <c r="BI122" i="4"/>
  <c r="BH122" i="4"/>
  <c r="BG122" i="4"/>
  <c r="BF122" i="4"/>
  <c r="BE122" i="4"/>
  <c r="BB122" i="4"/>
  <c r="BA122" i="4"/>
  <c r="AZ122" i="4"/>
  <c r="BW122" i="4" s="1"/>
  <c r="C122" i="4"/>
  <c r="BW121" i="4"/>
  <c r="BU121" i="4"/>
  <c r="BT121" i="4"/>
  <c r="BS121" i="4"/>
  <c r="BR121" i="4"/>
  <c r="BQ121" i="4"/>
  <c r="BP121" i="4"/>
  <c r="BN121" i="4"/>
  <c r="BM121" i="4"/>
  <c r="BL121" i="4"/>
  <c r="BK121" i="4"/>
  <c r="BJ121" i="4"/>
  <c r="BI121" i="4"/>
  <c r="BH121" i="4"/>
  <c r="BG121" i="4"/>
  <c r="BF121" i="4"/>
  <c r="BE121" i="4"/>
  <c r="BB121" i="4"/>
  <c r="BA121" i="4"/>
  <c r="AZ121" i="4"/>
  <c r="C121" i="4"/>
  <c r="BU120" i="4"/>
  <c r="BT120" i="4"/>
  <c r="BS120" i="4"/>
  <c r="BR120" i="4"/>
  <c r="BQ120" i="4"/>
  <c r="BP120" i="4"/>
  <c r="BN120" i="4"/>
  <c r="BM120" i="4"/>
  <c r="BL120" i="4"/>
  <c r="BK120" i="4"/>
  <c r="BJ120" i="4"/>
  <c r="BI120" i="4"/>
  <c r="BH120" i="4"/>
  <c r="BG120" i="4"/>
  <c r="BF120" i="4"/>
  <c r="BE120" i="4"/>
  <c r="BB120" i="4"/>
  <c r="BA120" i="4"/>
  <c r="AZ120" i="4"/>
  <c r="BW120" i="4" s="1"/>
  <c r="C120" i="4"/>
  <c r="BW119" i="4"/>
  <c r="BU119" i="4"/>
  <c r="BT119" i="4"/>
  <c r="BS119" i="4"/>
  <c r="BR119" i="4"/>
  <c r="BQ119" i="4"/>
  <c r="BP119" i="4"/>
  <c r="BN119" i="4"/>
  <c r="BM119" i="4"/>
  <c r="BL119" i="4"/>
  <c r="BK119" i="4"/>
  <c r="BJ119" i="4"/>
  <c r="BI119" i="4"/>
  <c r="BH119" i="4"/>
  <c r="BG119" i="4"/>
  <c r="BF119" i="4"/>
  <c r="BE119" i="4"/>
  <c r="BB119" i="4"/>
  <c r="BA119" i="4"/>
  <c r="AZ119" i="4"/>
  <c r="C119" i="4"/>
  <c r="BU118" i="4"/>
  <c r="BT118" i="4"/>
  <c r="BS118" i="4"/>
  <c r="BR118" i="4"/>
  <c r="BQ118" i="4"/>
  <c r="BP118" i="4"/>
  <c r="BN118" i="4"/>
  <c r="BM118" i="4"/>
  <c r="BL118" i="4"/>
  <c r="BK118" i="4"/>
  <c r="BJ118" i="4"/>
  <c r="BI118" i="4"/>
  <c r="BH118" i="4"/>
  <c r="BG118" i="4"/>
  <c r="BF118" i="4"/>
  <c r="BE118" i="4"/>
  <c r="BB118" i="4"/>
  <c r="BA118" i="4"/>
  <c r="AZ118" i="4"/>
  <c r="BW118" i="4" s="1"/>
  <c r="C118" i="4"/>
  <c r="BW117" i="4"/>
  <c r="BU117" i="4"/>
  <c r="BT117" i="4"/>
  <c r="BS117" i="4"/>
  <c r="BR117" i="4"/>
  <c r="BQ117" i="4"/>
  <c r="BP117" i="4"/>
  <c r="BN117" i="4"/>
  <c r="BM117" i="4"/>
  <c r="BL117" i="4"/>
  <c r="BK117" i="4"/>
  <c r="BJ117" i="4"/>
  <c r="BI117" i="4"/>
  <c r="BH117" i="4"/>
  <c r="BG117" i="4"/>
  <c r="BF117" i="4"/>
  <c r="BE117" i="4"/>
  <c r="BB117" i="4"/>
  <c r="BA117" i="4"/>
  <c r="AZ117" i="4"/>
  <c r="C117" i="4"/>
  <c r="BU116" i="4"/>
  <c r="BT116" i="4"/>
  <c r="BS116" i="4"/>
  <c r="BR116" i="4"/>
  <c r="BQ116" i="4"/>
  <c r="BP116" i="4"/>
  <c r="BN116" i="4"/>
  <c r="BM116" i="4"/>
  <c r="BL116" i="4"/>
  <c r="BK116" i="4"/>
  <c r="BJ116" i="4"/>
  <c r="BI116" i="4"/>
  <c r="BH116" i="4"/>
  <c r="BG116" i="4"/>
  <c r="BF116" i="4"/>
  <c r="BE116" i="4"/>
  <c r="BB116" i="4"/>
  <c r="BA116" i="4"/>
  <c r="AZ116" i="4"/>
  <c r="BW116" i="4" s="1"/>
  <c r="C116" i="4"/>
  <c r="BW115" i="4"/>
  <c r="BU115" i="4"/>
  <c r="BT115" i="4"/>
  <c r="BS115" i="4"/>
  <c r="BR115" i="4"/>
  <c r="BQ115" i="4"/>
  <c r="BP115" i="4"/>
  <c r="BN115" i="4"/>
  <c r="BM115" i="4"/>
  <c r="BL115" i="4"/>
  <c r="BK115" i="4"/>
  <c r="BJ115" i="4"/>
  <c r="BI115" i="4"/>
  <c r="BH115" i="4"/>
  <c r="BG115" i="4"/>
  <c r="BF115" i="4"/>
  <c r="BE115" i="4"/>
  <c r="BB115" i="4"/>
  <c r="BA115" i="4"/>
  <c r="AZ115" i="4"/>
  <c r="C115" i="4"/>
  <c r="BU114" i="4"/>
  <c r="BT114" i="4"/>
  <c r="BS114" i="4"/>
  <c r="BR114" i="4"/>
  <c r="BQ114" i="4"/>
  <c r="BP114" i="4"/>
  <c r="BN114" i="4"/>
  <c r="BM114" i="4"/>
  <c r="BL114" i="4"/>
  <c r="BK114" i="4"/>
  <c r="BJ114" i="4"/>
  <c r="BI114" i="4"/>
  <c r="BH114" i="4"/>
  <c r="BG114" i="4"/>
  <c r="BF114" i="4"/>
  <c r="BE114" i="4"/>
  <c r="BB114" i="4"/>
  <c r="BA114" i="4"/>
  <c r="AZ114" i="4"/>
  <c r="BW114" i="4" s="1"/>
  <c r="C114" i="4"/>
  <c r="BW113" i="4"/>
  <c r="BU113" i="4"/>
  <c r="BT113" i="4"/>
  <c r="BS113" i="4"/>
  <c r="BR113" i="4"/>
  <c r="BQ113" i="4"/>
  <c r="BP113" i="4"/>
  <c r="BN113" i="4"/>
  <c r="BM113" i="4"/>
  <c r="BL113" i="4"/>
  <c r="BK113" i="4"/>
  <c r="BJ113" i="4"/>
  <c r="BI113" i="4"/>
  <c r="BH113" i="4"/>
  <c r="BG113" i="4"/>
  <c r="BF113" i="4"/>
  <c r="BE113" i="4"/>
  <c r="BB113" i="4"/>
  <c r="BA113" i="4"/>
  <c r="AZ113" i="4"/>
  <c r="C113" i="4"/>
  <c r="BU112" i="4"/>
  <c r="BT112" i="4"/>
  <c r="BS112" i="4"/>
  <c r="BR112" i="4"/>
  <c r="BQ112" i="4"/>
  <c r="BP112" i="4"/>
  <c r="BN112" i="4"/>
  <c r="BM112" i="4"/>
  <c r="BL112" i="4"/>
  <c r="BK112" i="4"/>
  <c r="BJ112" i="4"/>
  <c r="BI112" i="4"/>
  <c r="BH112" i="4"/>
  <c r="BG112" i="4"/>
  <c r="BF112" i="4"/>
  <c r="BE112" i="4"/>
  <c r="BB112" i="4"/>
  <c r="BA112" i="4"/>
  <c r="AZ112" i="4"/>
  <c r="BW112" i="4" s="1"/>
  <c r="C112" i="4"/>
  <c r="BW111" i="4"/>
  <c r="BU111" i="4"/>
  <c r="BT111" i="4"/>
  <c r="BS111" i="4"/>
  <c r="BR111" i="4"/>
  <c r="BQ111" i="4"/>
  <c r="BP111" i="4"/>
  <c r="BN111" i="4"/>
  <c r="BM111" i="4"/>
  <c r="BL111" i="4"/>
  <c r="BK111" i="4"/>
  <c r="BJ111" i="4"/>
  <c r="BI111" i="4"/>
  <c r="BH111" i="4"/>
  <c r="BG111" i="4"/>
  <c r="BF111" i="4"/>
  <c r="BE111" i="4"/>
  <c r="BB111" i="4"/>
  <c r="BA111" i="4"/>
  <c r="AZ111" i="4"/>
  <c r="C111" i="4"/>
  <c r="BU110" i="4"/>
  <c r="BT110" i="4"/>
  <c r="BS110" i="4"/>
  <c r="BR110" i="4"/>
  <c r="BQ110" i="4"/>
  <c r="BP110" i="4"/>
  <c r="BN110" i="4"/>
  <c r="BM110" i="4"/>
  <c r="BL110" i="4"/>
  <c r="BK110" i="4"/>
  <c r="BJ110" i="4"/>
  <c r="BI110" i="4"/>
  <c r="BH110" i="4"/>
  <c r="BG110" i="4"/>
  <c r="BF110" i="4"/>
  <c r="BE110" i="4"/>
  <c r="BB110" i="4"/>
  <c r="BA110" i="4"/>
  <c r="AZ110" i="4"/>
  <c r="BW110" i="4" s="1"/>
  <c r="C110" i="4"/>
  <c r="BW109" i="4"/>
  <c r="BU109" i="4"/>
  <c r="BT109" i="4"/>
  <c r="BS109" i="4"/>
  <c r="BR109" i="4"/>
  <c r="BQ109" i="4"/>
  <c r="BP109" i="4"/>
  <c r="BN109" i="4"/>
  <c r="BM109" i="4"/>
  <c r="BL109" i="4"/>
  <c r="BK109" i="4"/>
  <c r="BJ109" i="4"/>
  <c r="BI109" i="4"/>
  <c r="BH109" i="4"/>
  <c r="BG109" i="4"/>
  <c r="BF109" i="4"/>
  <c r="BE109" i="4"/>
  <c r="BB109" i="4"/>
  <c r="BA109" i="4"/>
  <c r="AZ109" i="4"/>
  <c r="C109" i="4"/>
  <c r="BU108" i="4"/>
  <c r="BT108" i="4"/>
  <c r="BS108" i="4"/>
  <c r="BR108" i="4"/>
  <c r="BQ108" i="4"/>
  <c r="BP108" i="4"/>
  <c r="BN108" i="4"/>
  <c r="BM108" i="4"/>
  <c r="BL108" i="4"/>
  <c r="BK108" i="4"/>
  <c r="BJ108" i="4"/>
  <c r="BI108" i="4"/>
  <c r="BH108" i="4"/>
  <c r="BG108" i="4"/>
  <c r="BF108" i="4"/>
  <c r="BE108" i="4"/>
  <c r="BB108" i="4"/>
  <c r="BA108" i="4"/>
  <c r="AZ108" i="4"/>
  <c r="BW108" i="4" s="1"/>
  <c r="C108" i="4"/>
  <c r="BW107" i="4"/>
  <c r="BU107" i="4"/>
  <c r="BT107" i="4"/>
  <c r="BS107" i="4"/>
  <c r="BR107" i="4"/>
  <c r="BQ107" i="4"/>
  <c r="BP107" i="4"/>
  <c r="BN107" i="4"/>
  <c r="BM107" i="4"/>
  <c r="BL107" i="4"/>
  <c r="BK107" i="4"/>
  <c r="BJ107" i="4"/>
  <c r="BI107" i="4"/>
  <c r="BH107" i="4"/>
  <c r="BG107" i="4"/>
  <c r="BF107" i="4"/>
  <c r="BE107" i="4"/>
  <c r="BB107" i="4"/>
  <c r="BA107" i="4"/>
  <c r="AZ107" i="4"/>
  <c r="C107" i="4"/>
  <c r="BU106" i="4"/>
  <c r="BT106" i="4"/>
  <c r="BS106" i="4"/>
  <c r="BR106" i="4"/>
  <c r="BQ106" i="4"/>
  <c r="BP106" i="4"/>
  <c r="BN106" i="4"/>
  <c r="BM106" i="4"/>
  <c r="BL106" i="4"/>
  <c r="BK106" i="4"/>
  <c r="BJ106" i="4"/>
  <c r="BI106" i="4"/>
  <c r="BH106" i="4"/>
  <c r="BG106" i="4"/>
  <c r="BF106" i="4"/>
  <c r="BE106" i="4"/>
  <c r="BB106" i="4"/>
  <c r="BA106" i="4"/>
  <c r="AZ106" i="4"/>
  <c r="BW106" i="4" s="1"/>
  <c r="C106" i="4"/>
  <c r="BW105" i="4"/>
  <c r="BU105" i="4"/>
  <c r="BT105" i="4"/>
  <c r="BS105" i="4"/>
  <c r="BR105" i="4"/>
  <c r="BQ105" i="4"/>
  <c r="BP105" i="4"/>
  <c r="BN105" i="4"/>
  <c r="BM105" i="4"/>
  <c r="BL105" i="4"/>
  <c r="BK105" i="4"/>
  <c r="BJ105" i="4"/>
  <c r="BI105" i="4"/>
  <c r="BH105" i="4"/>
  <c r="BG105" i="4"/>
  <c r="BF105" i="4"/>
  <c r="BE105" i="4"/>
  <c r="BB105" i="4"/>
  <c r="BA105" i="4"/>
  <c r="AZ105" i="4"/>
  <c r="C105" i="4"/>
  <c r="BU104" i="4"/>
  <c r="BT104" i="4"/>
  <c r="BS104" i="4"/>
  <c r="BR104" i="4"/>
  <c r="BQ104" i="4"/>
  <c r="BP104" i="4"/>
  <c r="BN104" i="4"/>
  <c r="BM104" i="4"/>
  <c r="BL104" i="4"/>
  <c r="BK104" i="4"/>
  <c r="BJ104" i="4"/>
  <c r="BI104" i="4"/>
  <c r="BH104" i="4"/>
  <c r="BG104" i="4"/>
  <c r="BF104" i="4"/>
  <c r="BE104" i="4"/>
  <c r="BB104" i="4"/>
  <c r="BA104" i="4"/>
  <c r="AZ104" i="4"/>
  <c r="BW104" i="4" s="1"/>
  <c r="C104" i="4"/>
  <c r="BW103" i="4"/>
  <c r="BU103" i="4"/>
  <c r="BT103" i="4"/>
  <c r="BS103" i="4"/>
  <c r="BR103" i="4"/>
  <c r="BQ103" i="4"/>
  <c r="BP103" i="4"/>
  <c r="BN103" i="4"/>
  <c r="BM103" i="4"/>
  <c r="BL103" i="4"/>
  <c r="BK103" i="4"/>
  <c r="BJ103" i="4"/>
  <c r="BI103" i="4"/>
  <c r="BH103" i="4"/>
  <c r="BG103" i="4"/>
  <c r="BF103" i="4"/>
  <c r="BE103" i="4"/>
  <c r="BB103" i="4"/>
  <c r="BA103" i="4"/>
  <c r="AZ103" i="4"/>
  <c r="C103" i="4"/>
  <c r="BU102" i="4"/>
  <c r="BT102" i="4"/>
  <c r="BS102" i="4"/>
  <c r="BR102" i="4"/>
  <c r="BQ102" i="4"/>
  <c r="BP102" i="4"/>
  <c r="BN102" i="4"/>
  <c r="BM102" i="4"/>
  <c r="BL102" i="4"/>
  <c r="BK102" i="4"/>
  <c r="BJ102" i="4"/>
  <c r="BI102" i="4"/>
  <c r="BH102" i="4"/>
  <c r="BG102" i="4"/>
  <c r="BF102" i="4"/>
  <c r="BE102" i="4"/>
  <c r="BB102" i="4"/>
  <c r="BA102" i="4"/>
  <c r="AZ102" i="4"/>
  <c r="BW102" i="4" s="1"/>
  <c r="C102" i="4"/>
  <c r="BW101" i="4"/>
  <c r="BU101" i="4"/>
  <c r="BT101" i="4"/>
  <c r="BS101" i="4"/>
  <c r="BR101" i="4"/>
  <c r="BQ101" i="4"/>
  <c r="BP101" i="4"/>
  <c r="BN101" i="4"/>
  <c r="BM101" i="4"/>
  <c r="BL101" i="4"/>
  <c r="BK101" i="4"/>
  <c r="BJ101" i="4"/>
  <c r="BI101" i="4"/>
  <c r="BH101" i="4"/>
  <c r="BG101" i="4"/>
  <c r="BF101" i="4"/>
  <c r="BE101" i="4"/>
  <c r="BB101" i="4"/>
  <c r="BA101" i="4"/>
  <c r="AZ101" i="4"/>
  <c r="C101" i="4"/>
  <c r="BU100" i="4"/>
  <c r="BT100" i="4"/>
  <c r="BS100" i="4"/>
  <c r="BR100" i="4"/>
  <c r="BQ100" i="4"/>
  <c r="BP100" i="4"/>
  <c r="BN100" i="4"/>
  <c r="BM100" i="4"/>
  <c r="BL100" i="4"/>
  <c r="BK100" i="4"/>
  <c r="BJ100" i="4"/>
  <c r="BI100" i="4"/>
  <c r="BH100" i="4"/>
  <c r="BG100" i="4"/>
  <c r="BF100" i="4"/>
  <c r="BE100" i="4"/>
  <c r="BB100" i="4"/>
  <c r="BA100" i="4"/>
  <c r="AZ100" i="4"/>
  <c r="BW100" i="4" s="1"/>
  <c r="C100" i="4"/>
  <c r="BW99" i="4"/>
  <c r="BU99" i="4"/>
  <c r="BT99" i="4"/>
  <c r="BS99" i="4"/>
  <c r="BR99" i="4"/>
  <c r="BQ99" i="4"/>
  <c r="BP99" i="4"/>
  <c r="BN99" i="4"/>
  <c r="BM99" i="4"/>
  <c r="BL99" i="4"/>
  <c r="BK99" i="4"/>
  <c r="BJ99" i="4"/>
  <c r="BI99" i="4"/>
  <c r="BH99" i="4"/>
  <c r="BG99" i="4"/>
  <c r="BF99" i="4"/>
  <c r="BE99" i="4"/>
  <c r="BB99" i="4"/>
  <c r="BA99" i="4"/>
  <c r="AZ99" i="4"/>
  <c r="C99" i="4"/>
  <c r="BU98" i="4"/>
  <c r="BT98" i="4"/>
  <c r="BS98" i="4"/>
  <c r="BR98" i="4"/>
  <c r="BQ98" i="4"/>
  <c r="BP98" i="4"/>
  <c r="BN98" i="4"/>
  <c r="BM98" i="4"/>
  <c r="BL98" i="4"/>
  <c r="BK98" i="4"/>
  <c r="BJ98" i="4"/>
  <c r="BI98" i="4"/>
  <c r="BH98" i="4"/>
  <c r="BG98" i="4"/>
  <c r="BF98" i="4"/>
  <c r="BE98" i="4"/>
  <c r="BB98" i="4"/>
  <c r="BA98" i="4"/>
  <c r="AZ98" i="4"/>
  <c r="BW98" i="4" s="1"/>
  <c r="C98" i="4"/>
  <c r="BW97" i="4"/>
  <c r="BU97" i="4"/>
  <c r="BT97" i="4"/>
  <c r="BS97" i="4"/>
  <c r="BR97" i="4"/>
  <c r="BQ97" i="4"/>
  <c r="BP97" i="4"/>
  <c r="BN97" i="4"/>
  <c r="BM97" i="4"/>
  <c r="BL97" i="4"/>
  <c r="BK97" i="4"/>
  <c r="BJ97" i="4"/>
  <c r="BI97" i="4"/>
  <c r="BH97" i="4"/>
  <c r="BG97" i="4"/>
  <c r="BF97" i="4"/>
  <c r="BE97" i="4"/>
  <c r="BB97" i="4"/>
  <c r="BA97" i="4"/>
  <c r="AZ97" i="4"/>
  <c r="C97" i="4"/>
  <c r="BU96" i="4"/>
  <c r="BT96" i="4"/>
  <c r="BS96" i="4"/>
  <c r="BR96" i="4"/>
  <c r="BQ96" i="4"/>
  <c r="BP96" i="4"/>
  <c r="BN96" i="4"/>
  <c r="BM96" i="4"/>
  <c r="BL96" i="4"/>
  <c r="BK96" i="4"/>
  <c r="BJ96" i="4"/>
  <c r="BI96" i="4"/>
  <c r="BH96" i="4"/>
  <c r="BG96" i="4"/>
  <c r="BF96" i="4"/>
  <c r="BE96" i="4"/>
  <c r="BB96" i="4"/>
  <c r="BA96" i="4"/>
  <c r="AZ96" i="4"/>
  <c r="BW96" i="4" s="1"/>
  <c r="C96" i="4"/>
  <c r="BW95" i="4"/>
  <c r="BU95" i="4"/>
  <c r="BT95" i="4"/>
  <c r="BS95" i="4"/>
  <c r="BR95" i="4"/>
  <c r="BQ95" i="4"/>
  <c r="BP95" i="4"/>
  <c r="BN95" i="4"/>
  <c r="BM95" i="4"/>
  <c r="BL95" i="4"/>
  <c r="BK95" i="4"/>
  <c r="BJ95" i="4"/>
  <c r="BI95" i="4"/>
  <c r="BH95" i="4"/>
  <c r="BG95" i="4"/>
  <c r="BF95" i="4"/>
  <c r="BE95" i="4"/>
  <c r="BB95" i="4"/>
  <c r="BA95" i="4"/>
  <c r="AZ95" i="4"/>
  <c r="C95" i="4"/>
  <c r="BU94" i="4"/>
  <c r="BT94" i="4"/>
  <c r="BS94" i="4"/>
  <c r="BR94" i="4"/>
  <c r="BQ94" i="4"/>
  <c r="BP94" i="4"/>
  <c r="BN94" i="4"/>
  <c r="BM94" i="4"/>
  <c r="BL94" i="4"/>
  <c r="BK94" i="4"/>
  <c r="BJ94" i="4"/>
  <c r="BI94" i="4"/>
  <c r="BH94" i="4"/>
  <c r="BG94" i="4"/>
  <c r="BF94" i="4"/>
  <c r="BE94" i="4"/>
  <c r="BB94" i="4"/>
  <c r="BA94" i="4"/>
  <c r="AZ94" i="4"/>
  <c r="BW94" i="4" s="1"/>
  <c r="C94" i="4"/>
  <c r="BW93" i="4"/>
  <c r="BU93" i="4"/>
  <c r="BT93" i="4"/>
  <c r="BS93" i="4"/>
  <c r="BR93" i="4"/>
  <c r="BQ93" i="4"/>
  <c r="BP93" i="4"/>
  <c r="BN93" i="4"/>
  <c r="BM93" i="4"/>
  <c r="BL93" i="4"/>
  <c r="BK93" i="4"/>
  <c r="BJ93" i="4"/>
  <c r="BI93" i="4"/>
  <c r="BH93" i="4"/>
  <c r="BG93" i="4"/>
  <c r="BF93" i="4"/>
  <c r="BE93" i="4"/>
  <c r="BB93" i="4"/>
  <c r="BA93" i="4"/>
  <c r="AZ93" i="4"/>
  <c r="C93" i="4"/>
  <c r="BU92" i="4"/>
  <c r="BT92" i="4"/>
  <c r="BS92" i="4"/>
  <c r="BR92" i="4"/>
  <c r="BQ92" i="4"/>
  <c r="BP92" i="4"/>
  <c r="BN92" i="4"/>
  <c r="BM92" i="4"/>
  <c r="BL92" i="4"/>
  <c r="BK92" i="4"/>
  <c r="BJ92" i="4"/>
  <c r="BI92" i="4"/>
  <c r="BH92" i="4"/>
  <c r="BG92" i="4"/>
  <c r="BF92" i="4"/>
  <c r="BE92" i="4"/>
  <c r="BB92" i="4"/>
  <c r="BA92" i="4"/>
  <c r="AZ92" i="4"/>
  <c r="BW92" i="4" s="1"/>
  <c r="C92" i="4"/>
  <c r="BW91" i="4"/>
  <c r="BU91" i="4"/>
  <c r="BT91" i="4"/>
  <c r="BS91" i="4"/>
  <c r="BR91" i="4"/>
  <c r="BQ91" i="4"/>
  <c r="BP91" i="4"/>
  <c r="BN91" i="4"/>
  <c r="BM91" i="4"/>
  <c r="BL91" i="4"/>
  <c r="BK91" i="4"/>
  <c r="BJ91" i="4"/>
  <c r="BI91" i="4"/>
  <c r="BH91" i="4"/>
  <c r="BG91" i="4"/>
  <c r="BF91" i="4"/>
  <c r="BE91" i="4"/>
  <c r="BB91" i="4"/>
  <c r="BA91" i="4"/>
  <c r="AZ91" i="4"/>
  <c r="C91" i="4"/>
  <c r="BU90" i="4"/>
  <c r="BT90" i="4"/>
  <c r="BS90" i="4"/>
  <c r="BR90" i="4"/>
  <c r="BQ90" i="4"/>
  <c r="BP90" i="4"/>
  <c r="BN90" i="4"/>
  <c r="BM90" i="4"/>
  <c r="BL90" i="4"/>
  <c r="BK90" i="4"/>
  <c r="BJ90" i="4"/>
  <c r="BI90" i="4"/>
  <c r="BH90" i="4"/>
  <c r="BG90" i="4"/>
  <c r="BF90" i="4"/>
  <c r="BE90" i="4"/>
  <c r="BB90" i="4"/>
  <c r="BA90" i="4"/>
  <c r="AZ90" i="4"/>
  <c r="BW90" i="4" s="1"/>
  <c r="C90" i="4"/>
  <c r="BW89" i="4"/>
  <c r="BU89" i="4"/>
  <c r="BT89" i="4"/>
  <c r="BS89" i="4"/>
  <c r="BR89" i="4"/>
  <c r="BQ89" i="4"/>
  <c r="BP89" i="4"/>
  <c r="BN89" i="4"/>
  <c r="BM89" i="4"/>
  <c r="BL89" i="4"/>
  <c r="BK89" i="4"/>
  <c r="BJ89" i="4"/>
  <c r="BI89" i="4"/>
  <c r="BH89" i="4"/>
  <c r="BG89" i="4"/>
  <c r="BF89" i="4"/>
  <c r="BE89" i="4"/>
  <c r="BB89" i="4"/>
  <c r="BA89" i="4"/>
  <c r="AZ89" i="4"/>
  <c r="C89" i="4"/>
  <c r="BU88" i="4"/>
  <c r="BT88" i="4"/>
  <c r="BS88" i="4"/>
  <c r="BR88" i="4"/>
  <c r="BQ88" i="4"/>
  <c r="BP88" i="4"/>
  <c r="BN88" i="4"/>
  <c r="BM88" i="4"/>
  <c r="BL88" i="4"/>
  <c r="BK88" i="4"/>
  <c r="BJ88" i="4"/>
  <c r="BI88" i="4"/>
  <c r="BH88" i="4"/>
  <c r="BG88" i="4"/>
  <c r="BF88" i="4"/>
  <c r="BE88" i="4"/>
  <c r="BB88" i="4"/>
  <c r="BA88" i="4"/>
  <c r="AZ88" i="4"/>
  <c r="BW88" i="4" s="1"/>
  <c r="C88" i="4"/>
  <c r="BW87" i="4"/>
  <c r="BU87" i="4"/>
  <c r="BT87" i="4"/>
  <c r="BS87" i="4"/>
  <c r="BR87" i="4"/>
  <c r="BQ87" i="4"/>
  <c r="BP87" i="4"/>
  <c r="BN87" i="4"/>
  <c r="BM87" i="4"/>
  <c r="BL87" i="4"/>
  <c r="BK87" i="4"/>
  <c r="BJ87" i="4"/>
  <c r="BI87" i="4"/>
  <c r="BH87" i="4"/>
  <c r="BG87" i="4"/>
  <c r="BF87" i="4"/>
  <c r="BE87" i="4"/>
  <c r="BB87" i="4"/>
  <c r="BA87" i="4"/>
  <c r="AZ87" i="4"/>
  <c r="C87" i="4"/>
  <c r="BU86" i="4"/>
  <c r="BT86" i="4"/>
  <c r="BS86" i="4"/>
  <c r="BR86" i="4"/>
  <c r="BQ86" i="4"/>
  <c r="BP86" i="4"/>
  <c r="BN86" i="4"/>
  <c r="BM86" i="4"/>
  <c r="BL86" i="4"/>
  <c r="BK86" i="4"/>
  <c r="BJ86" i="4"/>
  <c r="BI86" i="4"/>
  <c r="BH86" i="4"/>
  <c r="BG86" i="4"/>
  <c r="BF86" i="4"/>
  <c r="BE86" i="4"/>
  <c r="BB86" i="4"/>
  <c r="BA86" i="4"/>
  <c r="AZ86" i="4"/>
  <c r="BW86" i="4" s="1"/>
  <c r="C86" i="4"/>
  <c r="BW85" i="4"/>
  <c r="BU85" i="4"/>
  <c r="BT85" i="4"/>
  <c r="BS85" i="4"/>
  <c r="BR85" i="4"/>
  <c r="BQ85" i="4"/>
  <c r="BP85" i="4"/>
  <c r="BN85" i="4"/>
  <c r="BM85" i="4"/>
  <c r="BL85" i="4"/>
  <c r="BK85" i="4"/>
  <c r="BJ85" i="4"/>
  <c r="BI85" i="4"/>
  <c r="BH85" i="4"/>
  <c r="BG85" i="4"/>
  <c r="BF85" i="4"/>
  <c r="BE85" i="4"/>
  <c r="BB85" i="4"/>
  <c r="BA85" i="4"/>
  <c r="AZ85" i="4"/>
  <c r="C85" i="4"/>
  <c r="BU84" i="4"/>
  <c r="BT84" i="4"/>
  <c r="BS84" i="4"/>
  <c r="BR84" i="4"/>
  <c r="BQ84" i="4"/>
  <c r="BP84" i="4"/>
  <c r="BN84" i="4"/>
  <c r="BM84" i="4"/>
  <c r="BL84" i="4"/>
  <c r="BK84" i="4"/>
  <c r="BJ84" i="4"/>
  <c r="BI84" i="4"/>
  <c r="BH84" i="4"/>
  <c r="BG84" i="4"/>
  <c r="BF84" i="4"/>
  <c r="BE84" i="4"/>
  <c r="BB84" i="4"/>
  <c r="BA84" i="4"/>
  <c r="AZ84" i="4"/>
  <c r="BW84" i="4" s="1"/>
  <c r="C84" i="4"/>
  <c r="BW83" i="4"/>
  <c r="BU83" i="4"/>
  <c r="BT83" i="4"/>
  <c r="BS83" i="4"/>
  <c r="BR83" i="4"/>
  <c r="BQ83" i="4"/>
  <c r="BP83" i="4"/>
  <c r="BN83" i="4"/>
  <c r="BM83" i="4"/>
  <c r="BL83" i="4"/>
  <c r="BK83" i="4"/>
  <c r="BJ83" i="4"/>
  <c r="BI83" i="4"/>
  <c r="BH83" i="4"/>
  <c r="BG83" i="4"/>
  <c r="BF83" i="4"/>
  <c r="BE83" i="4"/>
  <c r="BB83" i="4"/>
  <c r="BA83" i="4"/>
  <c r="AZ83" i="4"/>
  <c r="C83" i="4"/>
  <c r="BU82" i="4"/>
  <c r="BT82" i="4"/>
  <c r="BS82" i="4"/>
  <c r="BR82" i="4"/>
  <c r="BQ82" i="4"/>
  <c r="BP82" i="4"/>
  <c r="BN82" i="4"/>
  <c r="BM82" i="4"/>
  <c r="BL82" i="4"/>
  <c r="BK82" i="4"/>
  <c r="BJ82" i="4"/>
  <c r="BI82" i="4"/>
  <c r="BH82" i="4"/>
  <c r="BG82" i="4"/>
  <c r="BF82" i="4"/>
  <c r="BE82" i="4"/>
  <c r="BB82" i="4"/>
  <c r="BA82" i="4"/>
  <c r="AZ82" i="4"/>
  <c r="BW82" i="4" s="1"/>
  <c r="C82" i="4"/>
  <c r="BW81" i="4"/>
  <c r="BU81" i="4"/>
  <c r="BT81" i="4"/>
  <c r="BS81" i="4"/>
  <c r="BR81" i="4"/>
  <c r="BQ81" i="4"/>
  <c r="BP81" i="4"/>
  <c r="BN81" i="4"/>
  <c r="BM81" i="4"/>
  <c r="BL81" i="4"/>
  <c r="BK81" i="4"/>
  <c r="BJ81" i="4"/>
  <c r="BI81" i="4"/>
  <c r="BH81" i="4"/>
  <c r="BG81" i="4"/>
  <c r="BF81" i="4"/>
  <c r="BE81" i="4"/>
  <c r="BB81" i="4"/>
  <c r="BA81" i="4"/>
  <c r="AZ81" i="4"/>
  <c r="C81" i="4"/>
  <c r="BU80" i="4"/>
  <c r="BT80" i="4"/>
  <c r="BS80" i="4"/>
  <c r="BR80" i="4"/>
  <c r="BQ80" i="4"/>
  <c r="BP80" i="4"/>
  <c r="BN80" i="4"/>
  <c r="BM80" i="4"/>
  <c r="BL80" i="4"/>
  <c r="BK80" i="4"/>
  <c r="BJ80" i="4"/>
  <c r="BI80" i="4"/>
  <c r="BH80" i="4"/>
  <c r="BG80" i="4"/>
  <c r="BF80" i="4"/>
  <c r="BE80" i="4"/>
  <c r="BB80" i="4"/>
  <c r="BA80" i="4"/>
  <c r="AZ80" i="4"/>
  <c r="BW80" i="4" s="1"/>
  <c r="C80" i="4"/>
  <c r="BW79" i="4"/>
  <c r="BU79" i="4"/>
  <c r="BT79" i="4"/>
  <c r="BS79" i="4"/>
  <c r="BR79" i="4"/>
  <c r="BQ79" i="4"/>
  <c r="BP79" i="4"/>
  <c r="BN79" i="4"/>
  <c r="BM79" i="4"/>
  <c r="BL79" i="4"/>
  <c r="BK79" i="4"/>
  <c r="BJ79" i="4"/>
  <c r="BI79" i="4"/>
  <c r="BH79" i="4"/>
  <c r="BG79" i="4"/>
  <c r="BF79" i="4"/>
  <c r="BE79" i="4"/>
  <c r="BB79" i="4"/>
  <c r="BA79" i="4"/>
  <c r="AZ79" i="4"/>
  <c r="C79" i="4"/>
  <c r="BU78" i="4"/>
  <c r="BT78" i="4"/>
  <c r="BS78" i="4"/>
  <c r="BR78" i="4"/>
  <c r="BQ78" i="4"/>
  <c r="BP78" i="4"/>
  <c r="BN78" i="4"/>
  <c r="BM78" i="4"/>
  <c r="BL78" i="4"/>
  <c r="BK78" i="4"/>
  <c r="BJ78" i="4"/>
  <c r="BI78" i="4"/>
  <c r="BH78" i="4"/>
  <c r="BG78" i="4"/>
  <c r="BF78" i="4"/>
  <c r="BE78" i="4"/>
  <c r="BB78" i="4"/>
  <c r="BA78" i="4"/>
  <c r="AZ78" i="4"/>
  <c r="BW78" i="4" s="1"/>
  <c r="C78" i="4"/>
  <c r="BW77" i="4"/>
  <c r="BU77" i="4"/>
  <c r="BT77" i="4"/>
  <c r="BS77" i="4"/>
  <c r="BR77" i="4"/>
  <c r="BQ77" i="4"/>
  <c r="BP77" i="4"/>
  <c r="BN77" i="4"/>
  <c r="BM77" i="4"/>
  <c r="BL77" i="4"/>
  <c r="BK77" i="4"/>
  <c r="BJ77" i="4"/>
  <c r="BI77" i="4"/>
  <c r="BH77" i="4"/>
  <c r="BG77" i="4"/>
  <c r="BF77" i="4"/>
  <c r="BE77" i="4"/>
  <c r="BB77" i="4"/>
  <c r="BA77" i="4"/>
  <c r="AZ77" i="4"/>
  <c r="C77" i="4"/>
  <c r="BU76" i="4"/>
  <c r="BT76" i="4"/>
  <c r="BS76" i="4"/>
  <c r="BR76" i="4"/>
  <c r="BQ76" i="4"/>
  <c r="BP76" i="4"/>
  <c r="BN76" i="4"/>
  <c r="BM76" i="4"/>
  <c r="BL76" i="4"/>
  <c r="BK76" i="4"/>
  <c r="BJ76" i="4"/>
  <c r="BI76" i="4"/>
  <c r="BH76" i="4"/>
  <c r="BG76" i="4"/>
  <c r="BF76" i="4"/>
  <c r="BE76" i="4"/>
  <c r="BB76" i="4"/>
  <c r="BA76" i="4"/>
  <c r="AZ76" i="4"/>
  <c r="BW76" i="4" s="1"/>
  <c r="C76" i="4"/>
  <c r="BW75" i="4"/>
  <c r="BU75" i="4"/>
  <c r="BT75" i="4"/>
  <c r="BS75" i="4"/>
  <c r="BR75" i="4"/>
  <c r="BQ75" i="4"/>
  <c r="BP75" i="4"/>
  <c r="BN75" i="4"/>
  <c r="BM75" i="4"/>
  <c r="BL75" i="4"/>
  <c r="BK75" i="4"/>
  <c r="BJ75" i="4"/>
  <c r="BI75" i="4"/>
  <c r="BH75" i="4"/>
  <c r="BG75" i="4"/>
  <c r="BF75" i="4"/>
  <c r="BE75" i="4"/>
  <c r="BB75" i="4"/>
  <c r="BA75" i="4"/>
  <c r="AZ75" i="4"/>
  <c r="C75" i="4"/>
  <c r="BU74" i="4"/>
  <c r="BT74" i="4"/>
  <c r="BS74" i="4"/>
  <c r="BR74" i="4"/>
  <c r="BQ74" i="4"/>
  <c r="BP74" i="4"/>
  <c r="BN74" i="4"/>
  <c r="BM74" i="4"/>
  <c r="BL74" i="4"/>
  <c r="BK74" i="4"/>
  <c r="BJ74" i="4"/>
  <c r="BI74" i="4"/>
  <c r="BH74" i="4"/>
  <c r="BG74" i="4"/>
  <c r="BF74" i="4"/>
  <c r="BE74" i="4"/>
  <c r="BB74" i="4"/>
  <c r="BA74" i="4"/>
  <c r="AZ74" i="4"/>
  <c r="BW74" i="4" s="1"/>
  <c r="C74" i="4"/>
  <c r="BW73" i="4"/>
  <c r="BU73" i="4"/>
  <c r="BT73" i="4"/>
  <c r="BS73" i="4"/>
  <c r="BR73" i="4"/>
  <c r="BQ73" i="4"/>
  <c r="BP73" i="4"/>
  <c r="BN73" i="4"/>
  <c r="BM73" i="4"/>
  <c r="BL73" i="4"/>
  <c r="BK73" i="4"/>
  <c r="BJ73" i="4"/>
  <c r="BI73" i="4"/>
  <c r="BH73" i="4"/>
  <c r="BG73" i="4"/>
  <c r="BF73" i="4"/>
  <c r="BE73" i="4"/>
  <c r="BB73" i="4"/>
  <c r="BA73" i="4"/>
  <c r="AZ73" i="4"/>
  <c r="C73" i="4"/>
  <c r="BU72" i="4"/>
  <c r="BT72" i="4"/>
  <c r="BS72" i="4"/>
  <c r="BR72" i="4"/>
  <c r="BQ72" i="4"/>
  <c r="BP72" i="4"/>
  <c r="BN72" i="4"/>
  <c r="BM72" i="4"/>
  <c r="BL72" i="4"/>
  <c r="BK72" i="4"/>
  <c r="BJ72" i="4"/>
  <c r="BI72" i="4"/>
  <c r="BH72" i="4"/>
  <c r="BG72" i="4"/>
  <c r="BF72" i="4"/>
  <c r="BE72" i="4"/>
  <c r="BB72" i="4"/>
  <c r="BA72" i="4"/>
  <c r="AZ72" i="4"/>
  <c r="BW72" i="4" s="1"/>
  <c r="C72" i="4"/>
  <c r="BW71" i="4"/>
  <c r="BU71" i="4"/>
  <c r="BT71" i="4"/>
  <c r="BS71" i="4"/>
  <c r="BR71" i="4"/>
  <c r="BQ71" i="4"/>
  <c r="BP71" i="4"/>
  <c r="BN71" i="4"/>
  <c r="BM71" i="4"/>
  <c r="BL71" i="4"/>
  <c r="BK71" i="4"/>
  <c r="BJ71" i="4"/>
  <c r="BI71" i="4"/>
  <c r="BH71" i="4"/>
  <c r="BG71" i="4"/>
  <c r="BF71" i="4"/>
  <c r="BE71" i="4"/>
  <c r="BB71" i="4"/>
  <c r="BA71" i="4"/>
  <c r="AZ71" i="4"/>
  <c r="C71" i="4"/>
  <c r="BU70" i="4"/>
  <c r="BT70" i="4"/>
  <c r="BS70" i="4"/>
  <c r="BR70" i="4"/>
  <c r="BQ70" i="4"/>
  <c r="BP70" i="4"/>
  <c r="BN70" i="4"/>
  <c r="BM70" i="4"/>
  <c r="BL70" i="4"/>
  <c r="BK70" i="4"/>
  <c r="BJ70" i="4"/>
  <c r="BI70" i="4"/>
  <c r="BH70" i="4"/>
  <c r="BG70" i="4"/>
  <c r="BF70" i="4"/>
  <c r="BE70" i="4"/>
  <c r="BB70" i="4"/>
  <c r="BA70" i="4"/>
  <c r="AZ70" i="4"/>
  <c r="BW70" i="4" s="1"/>
  <c r="C70" i="4"/>
  <c r="BW69" i="4"/>
  <c r="BU69" i="4"/>
  <c r="BT69" i="4"/>
  <c r="BS69" i="4"/>
  <c r="BR69" i="4"/>
  <c r="BQ69" i="4"/>
  <c r="BP69" i="4"/>
  <c r="BN69" i="4"/>
  <c r="BM69" i="4"/>
  <c r="BL69" i="4"/>
  <c r="BK69" i="4"/>
  <c r="BJ69" i="4"/>
  <c r="BI69" i="4"/>
  <c r="BH69" i="4"/>
  <c r="BG69" i="4"/>
  <c r="BF69" i="4"/>
  <c r="BE69" i="4"/>
  <c r="BB69" i="4"/>
  <c r="BA69" i="4"/>
  <c r="AZ69" i="4"/>
  <c r="C69" i="4"/>
  <c r="BU68" i="4"/>
  <c r="BT68" i="4"/>
  <c r="BS68" i="4"/>
  <c r="BR68" i="4"/>
  <c r="BQ68" i="4"/>
  <c r="BP68" i="4"/>
  <c r="BN68" i="4"/>
  <c r="BM68" i="4"/>
  <c r="BL68" i="4"/>
  <c r="BK68" i="4"/>
  <c r="BJ68" i="4"/>
  <c r="BI68" i="4"/>
  <c r="BH68" i="4"/>
  <c r="BG68" i="4"/>
  <c r="BF68" i="4"/>
  <c r="BE68" i="4"/>
  <c r="BB68" i="4"/>
  <c r="BA68" i="4"/>
  <c r="AZ68" i="4"/>
  <c r="BW68" i="4" s="1"/>
  <c r="C68" i="4"/>
  <c r="BW67" i="4"/>
  <c r="BU67" i="4"/>
  <c r="BT67" i="4"/>
  <c r="BS67" i="4"/>
  <c r="BR67" i="4"/>
  <c r="BQ67" i="4"/>
  <c r="BP67" i="4"/>
  <c r="BN67" i="4"/>
  <c r="BM67" i="4"/>
  <c r="BL67" i="4"/>
  <c r="BK67" i="4"/>
  <c r="BJ67" i="4"/>
  <c r="BI67" i="4"/>
  <c r="BH67" i="4"/>
  <c r="BG67" i="4"/>
  <c r="BF67" i="4"/>
  <c r="BE67" i="4"/>
  <c r="BB67" i="4"/>
  <c r="BA67" i="4"/>
  <c r="AZ67" i="4"/>
  <c r="C67" i="4"/>
  <c r="BU66" i="4"/>
  <c r="BT66" i="4"/>
  <c r="BS66" i="4"/>
  <c r="BR66" i="4"/>
  <c r="BQ66" i="4"/>
  <c r="BP66" i="4"/>
  <c r="BN66" i="4"/>
  <c r="BM66" i="4"/>
  <c r="BL66" i="4"/>
  <c r="BK66" i="4"/>
  <c r="BJ66" i="4"/>
  <c r="BI66" i="4"/>
  <c r="BH66" i="4"/>
  <c r="BG66" i="4"/>
  <c r="BF66" i="4"/>
  <c r="BE66" i="4"/>
  <c r="BB66" i="4"/>
  <c r="BA66" i="4"/>
  <c r="AZ66" i="4"/>
  <c r="BW66" i="4" s="1"/>
  <c r="C66" i="4"/>
  <c r="BW65" i="4"/>
  <c r="BU65" i="4"/>
  <c r="BT65" i="4"/>
  <c r="BS65" i="4"/>
  <c r="BR65" i="4"/>
  <c r="BQ65" i="4"/>
  <c r="BP65" i="4"/>
  <c r="BN65" i="4"/>
  <c r="BM65" i="4"/>
  <c r="BL65" i="4"/>
  <c r="BK65" i="4"/>
  <c r="BJ65" i="4"/>
  <c r="BI65" i="4"/>
  <c r="BH65" i="4"/>
  <c r="BG65" i="4"/>
  <c r="BF65" i="4"/>
  <c r="BE65" i="4"/>
  <c r="BB65" i="4"/>
  <c r="BA65" i="4"/>
  <c r="AZ65" i="4"/>
  <c r="C65" i="4"/>
  <c r="BU64" i="4"/>
  <c r="BT64" i="4"/>
  <c r="BS64" i="4"/>
  <c r="BR64" i="4"/>
  <c r="BQ64" i="4"/>
  <c r="BP64" i="4"/>
  <c r="BN64" i="4"/>
  <c r="BM64" i="4"/>
  <c r="BL64" i="4"/>
  <c r="BK64" i="4"/>
  <c r="BJ64" i="4"/>
  <c r="BI64" i="4"/>
  <c r="BH64" i="4"/>
  <c r="BG64" i="4"/>
  <c r="BF64" i="4"/>
  <c r="BE64" i="4"/>
  <c r="BB64" i="4"/>
  <c r="BA64" i="4"/>
  <c r="AZ64" i="4"/>
  <c r="BW64" i="4" s="1"/>
  <c r="C64" i="4"/>
  <c r="BW63" i="4"/>
  <c r="BU63" i="4"/>
  <c r="BT63" i="4"/>
  <c r="BS63" i="4"/>
  <c r="BR63" i="4"/>
  <c r="BQ63" i="4"/>
  <c r="BP63" i="4"/>
  <c r="BN63" i="4"/>
  <c r="BM63" i="4"/>
  <c r="BL63" i="4"/>
  <c r="BK63" i="4"/>
  <c r="BJ63" i="4"/>
  <c r="BI63" i="4"/>
  <c r="BH63" i="4"/>
  <c r="BG63" i="4"/>
  <c r="BF63" i="4"/>
  <c r="BE63" i="4"/>
  <c r="BB63" i="4"/>
  <c r="BA63" i="4"/>
  <c r="AZ63" i="4"/>
  <c r="C63" i="4"/>
  <c r="BU62" i="4"/>
  <c r="BT62" i="4"/>
  <c r="BS62" i="4"/>
  <c r="BR62" i="4"/>
  <c r="BQ62" i="4"/>
  <c r="BP62" i="4"/>
  <c r="BN62" i="4"/>
  <c r="BM62" i="4"/>
  <c r="BL62" i="4"/>
  <c r="BK62" i="4"/>
  <c r="BJ62" i="4"/>
  <c r="BI62" i="4"/>
  <c r="BH62" i="4"/>
  <c r="BG62" i="4"/>
  <c r="BF62" i="4"/>
  <c r="BE62" i="4"/>
  <c r="BB62" i="4"/>
  <c r="BA62" i="4"/>
  <c r="AZ62" i="4"/>
  <c r="BW62" i="4" s="1"/>
  <c r="C62" i="4"/>
  <c r="BW61" i="4"/>
  <c r="BU61" i="4"/>
  <c r="BT61" i="4"/>
  <c r="BS61" i="4"/>
  <c r="BR61" i="4"/>
  <c r="BQ61" i="4"/>
  <c r="BP61" i="4"/>
  <c r="BN61" i="4"/>
  <c r="BM61" i="4"/>
  <c r="BL61" i="4"/>
  <c r="BK61" i="4"/>
  <c r="BJ61" i="4"/>
  <c r="BI61" i="4"/>
  <c r="BH61" i="4"/>
  <c r="BG61" i="4"/>
  <c r="BF61" i="4"/>
  <c r="BE61" i="4"/>
  <c r="BB61" i="4"/>
  <c r="BA61" i="4"/>
  <c r="AZ61" i="4"/>
  <c r="C61" i="4"/>
  <c r="BU60" i="4"/>
  <c r="BT60" i="4"/>
  <c r="BS60" i="4"/>
  <c r="BR60" i="4"/>
  <c r="BQ60" i="4"/>
  <c r="BP60" i="4"/>
  <c r="BN60" i="4"/>
  <c r="BM60" i="4"/>
  <c r="BL60" i="4"/>
  <c r="BK60" i="4"/>
  <c r="BJ60" i="4"/>
  <c r="BI60" i="4"/>
  <c r="BH60" i="4"/>
  <c r="BG60" i="4"/>
  <c r="BF60" i="4"/>
  <c r="BE60" i="4"/>
  <c r="BB60" i="4"/>
  <c r="BA60" i="4"/>
  <c r="AZ60" i="4"/>
  <c r="BW60" i="4" s="1"/>
  <c r="C60" i="4"/>
  <c r="BW59" i="4"/>
  <c r="BU59" i="4"/>
  <c r="BT59" i="4"/>
  <c r="BS59" i="4"/>
  <c r="BR59" i="4"/>
  <c r="BQ59" i="4"/>
  <c r="BP59" i="4"/>
  <c r="BN59" i="4"/>
  <c r="BM59" i="4"/>
  <c r="BL59" i="4"/>
  <c r="BK59" i="4"/>
  <c r="BJ59" i="4"/>
  <c r="BI59" i="4"/>
  <c r="BH59" i="4"/>
  <c r="BG59" i="4"/>
  <c r="BF59" i="4"/>
  <c r="BE59" i="4"/>
  <c r="BB59" i="4"/>
  <c r="BA59" i="4"/>
  <c r="AZ59" i="4"/>
  <c r="C59" i="4"/>
  <c r="BU58" i="4"/>
  <c r="BT58" i="4"/>
  <c r="BS58" i="4"/>
  <c r="BR58" i="4"/>
  <c r="BQ58" i="4"/>
  <c r="BP58" i="4"/>
  <c r="BN58" i="4"/>
  <c r="BM58" i="4"/>
  <c r="BL58" i="4"/>
  <c r="BK58" i="4"/>
  <c r="BJ58" i="4"/>
  <c r="BI58" i="4"/>
  <c r="BH58" i="4"/>
  <c r="BG58" i="4"/>
  <c r="BF58" i="4"/>
  <c r="BE58" i="4"/>
  <c r="BB58" i="4"/>
  <c r="BA58" i="4"/>
  <c r="AZ58" i="4"/>
  <c r="BW58" i="4" s="1"/>
  <c r="C58" i="4"/>
  <c r="BW57" i="4"/>
  <c r="BU57" i="4"/>
  <c r="BT57" i="4"/>
  <c r="BS57" i="4"/>
  <c r="BR57" i="4"/>
  <c r="BQ57" i="4"/>
  <c r="BP57" i="4"/>
  <c r="BN57" i="4"/>
  <c r="BM57" i="4"/>
  <c r="BL57" i="4"/>
  <c r="BK57" i="4"/>
  <c r="BJ57" i="4"/>
  <c r="BI57" i="4"/>
  <c r="BH57" i="4"/>
  <c r="BG57" i="4"/>
  <c r="BF57" i="4"/>
  <c r="BE57" i="4"/>
  <c r="BB57" i="4"/>
  <c r="BA57" i="4"/>
  <c r="AZ57" i="4"/>
  <c r="C57" i="4"/>
  <c r="BU56" i="4"/>
  <c r="BT56" i="4"/>
  <c r="BS56" i="4"/>
  <c r="BR56" i="4"/>
  <c r="BQ56" i="4"/>
  <c r="BP56" i="4"/>
  <c r="BN56" i="4"/>
  <c r="BM56" i="4"/>
  <c r="BL56" i="4"/>
  <c r="BK56" i="4"/>
  <c r="BJ56" i="4"/>
  <c r="BI56" i="4"/>
  <c r="BH56" i="4"/>
  <c r="BG56" i="4"/>
  <c r="BF56" i="4"/>
  <c r="BE56" i="4"/>
  <c r="BB56" i="4"/>
  <c r="BA56" i="4"/>
  <c r="AZ56" i="4"/>
  <c r="BW56" i="4" s="1"/>
  <c r="C56" i="4"/>
  <c r="BW55" i="4"/>
  <c r="BU55" i="4"/>
  <c r="BT55" i="4"/>
  <c r="BS55" i="4"/>
  <c r="BR55" i="4"/>
  <c r="BQ55" i="4"/>
  <c r="BP55" i="4"/>
  <c r="BN55" i="4"/>
  <c r="BM55" i="4"/>
  <c r="BL55" i="4"/>
  <c r="BK55" i="4"/>
  <c r="BJ55" i="4"/>
  <c r="BI55" i="4"/>
  <c r="BH55" i="4"/>
  <c r="BG55" i="4"/>
  <c r="BF55" i="4"/>
  <c r="BE55" i="4"/>
  <c r="BB55" i="4"/>
  <c r="BA55" i="4"/>
  <c r="AZ55" i="4"/>
  <c r="C55" i="4"/>
  <c r="BU54" i="4"/>
  <c r="BT54" i="4"/>
  <c r="BS54" i="4"/>
  <c r="BR54" i="4"/>
  <c r="BQ54" i="4"/>
  <c r="BP54" i="4"/>
  <c r="BN54" i="4"/>
  <c r="BM54" i="4"/>
  <c r="BL54" i="4"/>
  <c r="BK54" i="4"/>
  <c r="BJ54" i="4"/>
  <c r="BI54" i="4"/>
  <c r="BH54" i="4"/>
  <c r="BG54" i="4"/>
  <c r="BF54" i="4"/>
  <c r="BE54" i="4"/>
  <c r="BB54" i="4"/>
  <c r="BA54" i="4"/>
  <c r="AZ54" i="4"/>
  <c r="BW54" i="4" s="1"/>
  <c r="C54" i="4"/>
  <c r="BW53" i="4"/>
  <c r="BU53" i="4"/>
  <c r="BT53" i="4"/>
  <c r="BS53" i="4"/>
  <c r="BR53" i="4"/>
  <c r="BQ53" i="4"/>
  <c r="BP53" i="4"/>
  <c r="BN53" i="4"/>
  <c r="BM53" i="4"/>
  <c r="BL53" i="4"/>
  <c r="BK53" i="4"/>
  <c r="BJ53" i="4"/>
  <c r="BI53" i="4"/>
  <c r="BH53" i="4"/>
  <c r="BG53" i="4"/>
  <c r="BF53" i="4"/>
  <c r="BE53" i="4"/>
  <c r="BB53" i="4"/>
  <c r="BA53" i="4"/>
  <c r="AZ53" i="4"/>
  <c r="C53" i="4"/>
  <c r="BU52" i="4"/>
  <c r="BT52" i="4"/>
  <c r="BS52" i="4"/>
  <c r="BR52" i="4"/>
  <c r="BQ52" i="4"/>
  <c r="BP52" i="4"/>
  <c r="BN52" i="4"/>
  <c r="BM52" i="4"/>
  <c r="BL52" i="4"/>
  <c r="BK52" i="4"/>
  <c r="BJ52" i="4"/>
  <c r="BI52" i="4"/>
  <c r="BH52" i="4"/>
  <c r="BG52" i="4"/>
  <c r="BF52" i="4"/>
  <c r="BE52" i="4"/>
  <c r="BB52" i="4"/>
  <c r="BA52" i="4"/>
  <c r="AZ52" i="4"/>
  <c r="BW52" i="4" s="1"/>
  <c r="C52" i="4"/>
  <c r="BW51" i="4"/>
  <c r="BU51" i="4"/>
  <c r="BT51" i="4"/>
  <c r="BS51" i="4"/>
  <c r="BR51" i="4"/>
  <c r="BQ51" i="4"/>
  <c r="BP51" i="4"/>
  <c r="BN51" i="4"/>
  <c r="BM51" i="4"/>
  <c r="BL51" i="4"/>
  <c r="BK51" i="4"/>
  <c r="BJ51" i="4"/>
  <c r="BI51" i="4"/>
  <c r="BH51" i="4"/>
  <c r="BG51" i="4"/>
  <c r="BF51" i="4"/>
  <c r="BE51" i="4"/>
  <c r="BB51" i="4"/>
  <c r="BA51" i="4"/>
  <c r="AZ51" i="4"/>
  <c r="C51" i="4"/>
  <c r="BU50" i="4"/>
  <c r="BT50" i="4"/>
  <c r="BS50" i="4"/>
  <c r="BR50" i="4"/>
  <c r="BQ50" i="4"/>
  <c r="BP50" i="4"/>
  <c r="BN50" i="4"/>
  <c r="BM50" i="4"/>
  <c r="BL50" i="4"/>
  <c r="BK50" i="4"/>
  <c r="BJ50" i="4"/>
  <c r="BI50" i="4"/>
  <c r="BH50" i="4"/>
  <c r="BG50" i="4"/>
  <c r="BF50" i="4"/>
  <c r="BE50" i="4"/>
  <c r="BB50" i="4"/>
  <c r="BA50" i="4"/>
  <c r="AZ50" i="4"/>
  <c r="BW50" i="4" s="1"/>
  <c r="C50" i="4"/>
  <c r="BW49" i="4"/>
  <c r="BU49" i="4"/>
  <c r="BT49" i="4"/>
  <c r="BS49" i="4"/>
  <c r="BR49" i="4"/>
  <c r="BQ49" i="4"/>
  <c r="BP49" i="4"/>
  <c r="BN49" i="4"/>
  <c r="BM49" i="4"/>
  <c r="BL49" i="4"/>
  <c r="BK49" i="4"/>
  <c r="BJ49" i="4"/>
  <c r="BI49" i="4"/>
  <c r="BH49" i="4"/>
  <c r="BG49" i="4"/>
  <c r="BF49" i="4"/>
  <c r="BE49" i="4"/>
  <c r="BB49" i="4"/>
  <c r="BA49" i="4"/>
  <c r="AZ49" i="4"/>
  <c r="C49" i="4"/>
  <c r="BU48" i="4"/>
  <c r="BT48" i="4"/>
  <c r="BS48" i="4"/>
  <c r="BR48" i="4"/>
  <c r="BQ48" i="4"/>
  <c r="BP48" i="4"/>
  <c r="BN48" i="4"/>
  <c r="BM48" i="4"/>
  <c r="BL48" i="4"/>
  <c r="BK48" i="4"/>
  <c r="BJ48" i="4"/>
  <c r="BI48" i="4"/>
  <c r="BH48" i="4"/>
  <c r="BG48" i="4"/>
  <c r="BF48" i="4"/>
  <c r="BE48" i="4"/>
  <c r="BB48" i="4"/>
  <c r="BA48" i="4"/>
  <c r="AZ48" i="4"/>
  <c r="BW48" i="4" s="1"/>
  <c r="C48" i="4"/>
  <c r="BW47" i="4"/>
  <c r="BU47" i="4"/>
  <c r="BT47" i="4"/>
  <c r="BS47" i="4"/>
  <c r="BR47" i="4"/>
  <c r="BQ47" i="4"/>
  <c r="BP47" i="4"/>
  <c r="BN47" i="4"/>
  <c r="BM47" i="4"/>
  <c r="BL47" i="4"/>
  <c r="BK47" i="4"/>
  <c r="BJ47" i="4"/>
  <c r="BI47" i="4"/>
  <c r="BH47" i="4"/>
  <c r="BG47" i="4"/>
  <c r="BF47" i="4"/>
  <c r="BE47" i="4"/>
  <c r="BB47" i="4"/>
  <c r="BA47" i="4"/>
  <c r="AZ47" i="4"/>
  <c r="C47" i="4"/>
  <c r="BU46" i="4"/>
  <c r="BT46" i="4"/>
  <c r="BS46" i="4"/>
  <c r="BR46" i="4"/>
  <c r="BQ46" i="4"/>
  <c r="BP46" i="4"/>
  <c r="BN46" i="4"/>
  <c r="BM46" i="4"/>
  <c r="BL46" i="4"/>
  <c r="BK46" i="4"/>
  <c r="BJ46" i="4"/>
  <c r="BI46" i="4"/>
  <c r="BH46" i="4"/>
  <c r="BG46" i="4"/>
  <c r="BF46" i="4"/>
  <c r="BE46" i="4"/>
  <c r="BB46" i="4"/>
  <c r="BA46" i="4"/>
  <c r="AZ46" i="4"/>
  <c r="BW46" i="4" s="1"/>
  <c r="C46" i="4"/>
  <c r="BW45" i="4"/>
  <c r="BU45" i="4"/>
  <c r="BT45" i="4"/>
  <c r="BS45" i="4"/>
  <c r="BR45" i="4"/>
  <c r="BQ45" i="4"/>
  <c r="BP45" i="4"/>
  <c r="BN45" i="4"/>
  <c r="BM45" i="4"/>
  <c r="BL45" i="4"/>
  <c r="BK45" i="4"/>
  <c r="BJ45" i="4"/>
  <c r="BI45" i="4"/>
  <c r="BH45" i="4"/>
  <c r="BG45" i="4"/>
  <c r="BF45" i="4"/>
  <c r="BE45" i="4"/>
  <c r="BB45" i="4"/>
  <c r="BA45" i="4"/>
  <c r="AZ45" i="4"/>
  <c r="C45" i="4"/>
  <c r="BU44" i="4"/>
  <c r="BT44" i="4"/>
  <c r="BS44" i="4"/>
  <c r="BR44" i="4"/>
  <c r="BQ44" i="4"/>
  <c r="BP44" i="4"/>
  <c r="BN44" i="4"/>
  <c r="BM44" i="4"/>
  <c r="BL44" i="4"/>
  <c r="BK44" i="4"/>
  <c r="BJ44" i="4"/>
  <c r="BI44" i="4"/>
  <c r="BH44" i="4"/>
  <c r="BG44" i="4"/>
  <c r="BF44" i="4"/>
  <c r="BE44" i="4"/>
  <c r="BB44" i="4"/>
  <c r="BA44" i="4"/>
  <c r="AZ44" i="4"/>
  <c r="BW44" i="4" s="1"/>
  <c r="C44" i="4"/>
  <c r="BW43" i="4"/>
  <c r="BU43" i="4"/>
  <c r="BT43" i="4"/>
  <c r="BS43" i="4"/>
  <c r="BR43" i="4"/>
  <c r="BQ43" i="4"/>
  <c r="BP43" i="4"/>
  <c r="BN43" i="4"/>
  <c r="BM43" i="4"/>
  <c r="BL43" i="4"/>
  <c r="BK43" i="4"/>
  <c r="BJ43" i="4"/>
  <c r="BI43" i="4"/>
  <c r="BH43" i="4"/>
  <c r="BG43" i="4"/>
  <c r="BF43" i="4"/>
  <c r="BE43" i="4"/>
  <c r="BB43" i="4"/>
  <c r="BA43" i="4"/>
  <c r="AZ43" i="4"/>
  <c r="C43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B42" i="4"/>
  <c r="BA42" i="4"/>
  <c r="AZ42" i="4"/>
  <c r="BW42" i="4" s="1"/>
  <c r="C42" i="4"/>
  <c r="BW41" i="4"/>
  <c r="BU41" i="4"/>
  <c r="BT41" i="4"/>
  <c r="BS41" i="4"/>
  <c r="BR41" i="4"/>
  <c r="BQ41" i="4"/>
  <c r="BP41" i="4"/>
  <c r="BN41" i="4"/>
  <c r="BM41" i="4"/>
  <c r="BL41" i="4"/>
  <c r="BK41" i="4"/>
  <c r="BJ41" i="4"/>
  <c r="BI41" i="4"/>
  <c r="BH41" i="4"/>
  <c r="BG41" i="4"/>
  <c r="BF41" i="4"/>
  <c r="BE41" i="4"/>
  <c r="BB41" i="4"/>
  <c r="BA41" i="4"/>
  <c r="AZ41" i="4"/>
  <c r="C41" i="4"/>
  <c r="BU40" i="4"/>
  <c r="BT40" i="4"/>
  <c r="BS40" i="4"/>
  <c r="BR40" i="4"/>
  <c r="BQ40" i="4"/>
  <c r="BP40" i="4"/>
  <c r="BN40" i="4"/>
  <c r="BM40" i="4"/>
  <c r="BL40" i="4"/>
  <c r="BK40" i="4"/>
  <c r="BJ40" i="4"/>
  <c r="BI40" i="4"/>
  <c r="BH40" i="4"/>
  <c r="BG40" i="4"/>
  <c r="BF40" i="4"/>
  <c r="BE40" i="4"/>
  <c r="BB40" i="4"/>
  <c r="BA40" i="4"/>
  <c r="AZ40" i="4"/>
  <c r="BW40" i="4" s="1"/>
  <c r="C40" i="4"/>
  <c r="BW39" i="4"/>
  <c r="BU39" i="4"/>
  <c r="BT39" i="4"/>
  <c r="BS39" i="4"/>
  <c r="BR39" i="4"/>
  <c r="BQ39" i="4"/>
  <c r="BP39" i="4"/>
  <c r="BN39" i="4"/>
  <c r="BM39" i="4"/>
  <c r="BL39" i="4"/>
  <c r="BK39" i="4"/>
  <c r="BJ39" i="4"/>
  <c r="BI39" i="4"/>
  <c r="BH39" i="4"/>
  <c r="BG39" i="4"/>
  <c r="BF39" i="4"/>
  <c r="BE39" i="4"/>
  <c r="BB39" i="4"/>
  <c r="BA39" i="4"/>
  <c r="AZ39" i="4"/>
  <c r="C39" i="4"/>
  <c r="BU38" i="4"/>
  <c r="BT38" i="4"/>
  <c r="BS38" i="4"/>
  <c r="BR38" i="4"/>
  <c r="BQ38" i="4"/>
  <c r="BP38" i="4"/>
  <c r="BN38" i="4"/>
  <c r="BM38" i="4"/>
  <c r="BL38" i="4"/>
  <c r="BK38" i="4"/>
  <c r="BJ38" i="4"/>
  <c r="BI38" i="4"/>
  <c r="BH38" i="4"/>
  <c r="BG38" i="4"/>
  <c r="BF38" i="4"/>
  <c r="BE38" i="4"/>
  <c r="BB38" i="4"/>
  <c r="BA38" i="4"/>
  <c r="AZ38" i="4"/>
  <c r="BW38" i="4" s="1"/>
  <c r="C38" i="4"/>
  <c r="BW37" i="4"/>
  <c r="BU37" i="4"/>
  <c r="BT37" i="4"/>
  <c r="BS37" i="4"/>
  <c r="BR37" i="4"/>
  <c r="BQ37" i="4"/>
  <c r="BP37" i="4"/>
  <c r="BN37" i="4"/>
  <c r="BM37" i="4"/>
  <c r="BL37" i="4"/>
  <c r="BK37" i="4"/>
  <c r="BJ37" i="4"/>
  <c r="BI37" i="4"/>
  <c r="BH37" i="4"/>
  <c r="BG37" i="4"/>
  <c r="BF37" i="4"/>
  <c r="BE37" i="4"/>
  <c r="BB37" i="4"/>
  <c r="BA37" i="4"/>
  <c r="AZ37" i="4"/>
  <c r="C37" i="4"/>
  <c r="BW36" i="4"/>
  <c r="BU36" i="4"/>
  <c r="BT36" i="4"/>
  <c r="BS36" i="4"/>
  <c r="BR36" i="4"/>
  <c r="BQ36" i="4"/>
  <c r="BP36" i="4"/>
  <c r="BN36" i="4"/>
  <c r="BM36" i="4"/>
  <c r="BL36" i="4"/>
  <c r="BK36" i="4"/>
  <c r="BJ36" i="4"/>
  <c r="BI36" i="4"/>
  <c r="BH36" i="4"/>
  <c r="BG36" i="4"/>
  <c r="BF36" i="4"/>
  <c r="BE36" i="4"/>
  <c r="BB36" i="4"/>
  <c r="BA36" i="4"/>
  <c r="AZ36" i="4"/>
  <c r="C36" i="4"/>
  <c r="BW35" i="4"/>
  <c r="BU35" i="4"/>
  <c r="BT35" i="4"/>
  <c r="BS35" i="4"/>
  <c r="BR35" i="4"/>
  <c r="BQ35" i="4"/>
  <c r="BP35" i="4"/>
  <c r="BN35" i="4"/>
  <c r="BM35" i="4"/>
  <c r="BL35" i="4"/>
  <c r="BK35" i="4"/>
  <c r="BJ35" i="4"/>
  <c r="BI35" i="4"/>
  <c r="BH35" i="4"/>
  <c r="BG35" i="4"/>
  <c r="BF35" i="4"/>
  <c r="BE35" i="4"/>
  <c r="BB35" i="4"/>
  <c r="BA35" i="4"/>
  <c r="AZ35" i="4"/>
  <c r="C35" i="4"/>
  <c r="BU34" i="4"/>
  <c r="BT34" i="4"/>
  <c r="BS34" i="4"/>
  <c r="BR34" i="4"/>
  <c r="BQ34" i="4"/>
  <c r="BP34" i="4"/>
  <c r="BN34" i="4"/>
  <c r="BM34" i="4"/>
  <c r="BL34" i="4"/>
  <c r="BK34" i="4"/>
  <c r="BJ34" i="4"/>
  <c r="BI34" i="4"/>
  <c r="BH34" i="4"/>
  <c r="BG34" i="4"/>
  <c r="BF34" i="4"/>
  <c r="BE34" i="4"/>
  <c r="BB34" i="4"/>
  <c r="BA34" i="4"/>
  <c r="AZ34" i="4"/>
  <c r="BW34" i="4" s="1"/>
  <c r="C34" i="4"/>
  <c r="BW33" i="4"/>
  <c r="BU33" i="4"/>
  <c r="BT33" i="4"/>
  <c r="BS33" i="4"/>
  <c r="BR33" i="4"/>
  <c r="BQ33" i="4"/>
  <c r="BP33" i="4"/>
  <c r="BN33" i="4"/>
  <c r="BM33" i="4"/>
  <c r="BL33" i="4"/>
  <c r="BK33" i="4"/>
  <c r="BJ33" i="4"/>
  <c r="BI33" i="4"/>
  <c r="BH33" i="4"/>
  <c r="BG33" i="4"/>
  <c r="BF33" i="4"/>
  <c r="BE33" i="4"/>
  <c r="BB33" i="4"/>
  <c r="BA33" i="4"/>
  <c r="AZ33" i="4"/>
  <c r="C33" i="4"/>
  <c r="BW32" i="4"/>
  <c r="BU32" i="4"/>
  <c r="BT32" i="4"/>
  <c r="BS32" i="4"/>
  <c r="BR32" i="4"/>
  <c r="BQ32" i="4"/>
  <c r="BP32" i="4"/>
  <c r="BN32" i="4"/>
  <c r="BM32" i="4"/>
  <c r="BL32" i="4"/>
  <c r="BK32" i="4"/>
  <c r="BJ32" i="4"/>
  <c r="BI32" i="4"/>
  <c r="BH32" i="4"/>
  <c r="BG32" i="4"/>
  <c r="BF32" i="4"/>
  <c r="BE32" i="4"/>
  <c r="BB32" i="4"/>
  <c r="BA32" i="4"/>
  <c r="AZ32" i="4"/>
  <c r="C32" i="4"/>
  <c r="BW31" i="4"/>
  <c r="BU31" i="4"/>
  <c r="BT31" i="4"/>
  <c r="BS31" i="4"/>
  <c r="BR31" i="4"/>
  <c r="BQ31" i="4"/>
  <c r="BP31" i="4"/>
  <c r="BN31" i="4"/>
  <c r="BM31" i="4"/>
  <c r="BL31" i="4"/>
  <c r="BK31" i="4"/>
  <c r="BJ31" i="4"/>
  <c r="BI31" i="4"/>
  <c r="BH31" i="4"/>
  <c r="BG31" i="4"/>
  <c r="BF31" i="4"/>
  <c r="BE31" i="4"/>
  <c r="BB31" i="4"/>
  <c r="BA31" i="4"/>
  <c r="AZ31" i="4"/>
  <c r="C31" i="4"/>
  <c r="BU30" i="4"/>
  <c r="BT30" i="4"/>
  <c r="BS30" i="4"/>
  <c r="BR30" i="4"/>
  <c r="BQ30" i="4"/>
  <c r="BP30" i="4"/>
  <c r="BN30" i="4"/>
  <c r="BM30" i="4"/>
  <c r="BL30" i="4"/>
  <c r="BK30" i="4"/>
  <c r="BJ30" i="4"/>
  <c r="BI30" i="4"/>
  <c r="BH30" i="4"/>
  <c r="BG30" i="4"/>
  <c r="BF30" i="4"/>
  <c r="BE30" i="4"/>
  <c r="BB30" i="4"/>
  <c r="BA30" i="4"/>
  <c r="AZ30" i="4"/>
  <c r="BW30" i="4" s="1"/>
  <c r="C30" i="4"/>
  <c r="BW29" i="4"/>
  <c r="BU29" i="4"/>
  <c r="BT29" i="4"/>
  <c r="BS29" i="4"/>
  <c r="BR29" i="4"/>
  <c r="BQ29" i="4"/>
  <c r="BP29" i="4"/>
  <c r="BN29" i="4"/>
  <c r="BM29" i="4"/>
  <c r="BL29" i="4"/>
  <c r="BK29" i="4"/>
  <c r="BJ29" i="4"/>
  <c r="BI29" i="4"/>
  <c r="BH29" i="4"/>
  <c r="BG29" i="4"/>
  <c r="BF29" i="4"/>
  <c r="BE29" i="4"/>
  <c r="BB29" i="4"/>
  <c r="BA29" i="4"/>
  <c r="AZ29" i="4"/>
  <c r="C29" i="4"/>
  <c r="BW28" i="4"/>
  <c r="BU28" i="4"/>
  <c r="BT28" i="4"/>
  <c r="BS28" i="4"/>
  <c r="BR28" i="4"/>
  <c r="BQ28" i="4"/>
  <c r="BP28" i="4"/>
  <c r="BN28" i="4"/>
  <c r="BM28" i="4"/>
  <c r="BL28" i="4"/>
  <c r="BK28" i="4"/>
  <c r="BJ28" i="4"/>
  <c r="BI28" i="4"/>
  <c r="BH28" i="4"/>
  <c r="BG28" i="4"/>
  <c r="BF28" i="4"/>
  <c r="BE28" i="4"/>
  <c r="BB28" i="4"/>
  <c r="BA28" i="4"/>
  <c r="AZ28" i="4"/>
  <c r="C28" i="4"/>
  <c r="BW27" i="4"/>
  <c r="BU27" i="4"/>
  <c r="BT27" i="4"/>
  <c r="BS27" i="4"/>
  <c r="BR27" i="4"/>
  <c r="BQ27" i="4"/>
  <c r="BP27" i="4"/>
  <c r="BN27" i="4"/>
  <c r="BM27" i="4"/>
  <c r="BL27" i="4"/>
  <c r="BK27" i="4"/>
  <c r="BJ27" i="4"/>
  <c r="BI27" i="4"/>
  <c r="BH27" i="4"/>
  <c r="BG27" i="4"/>
  <c r="BF27" i="4"/>
  <c r="BE27" i="4"/>
  <c r="BB27" i="4"/>
  <c r="BA27" i="4"/>
  <c r="AZ27" i="4"/>
  <c r="C27" i="4"/>
  <c r="BU26" i="4"/>
  <c r="BT26" i="4"/>
  <c r="BS26" i="4"/>
  <c r="BR26" i="4"/>
  <c r="BQ26" i="4"/>
  <c r="BP26" i="4"/>
  <c r="BN26" i="4"/>
  <c r="BM26" i="4"/>
  <c r="BL26" i="4"/>
  <c r="BK26" i="4"/>
  <c r="BJ26" i="4"/>
  <c r="BI26" i="4"/>
  <c r="BH26" i="4"/>
  <c r="BG26" i="4"/>
  <c r="BF26" i="4"/>
  <c r="BE26" i="4"/>
  <c r="BB26" i="4"/>
  <c r="BA26" i="4"/>
  <c r="AZ26" i="4"/>
  <c r="BW26" i="4" s="1"/>
  <c r="C26" i="4"/>
  <c r="BW25" i="4"/>
  <c r="BU25" i="4"/>
  <c r="BT25" i="4"/>
  <c r="BS25" i="4"/>
  <c r="BR25" i="4"/>
  <c r="BQ25" i="4"/>
  <c r="BP25" i="4"/>
  <c r="BN25" i="4"/>
  <c r="BM25" i="4"/>
  <c r="BL25" i="4"/>
  <c r="BK25" i="4"/>
  <c r="BJ25" i="4"/>
  <c r="BI25" i="4"/>
  <c r="BH25" i="4"/>
  <c r="BG25" i="4"/>
  <c r="BF25" i="4"/>
  <c r="BE25" i="4"/>
  <c r="BB25" i="4"/>
  <c r="BA25" i="4"/>
  <c r="AZ25" i="4"/>
  <c r="C25" i="4"/>
  <c r="BW24" i="4"/>
  <c r="BU24" i="4"/>
  <c r="BT24" i="4"/>
  <c r="BS24" i="4"/>
  <c r="BR24" i="4"/>
  <c r="BQ24" i="4"/>
  <c r="BP24" i="4"/>
  <c r="BN24" i="4"/>
  <c r="BM24" i="4"/>
  <c r="BL24" i="4"/>
  <c r="BK24" i="4"/>
  <c r="BJ24" i="4"/>
  <c r="BI24" i="4"/>
  <c r="BH24" i="4"/>
  <c r="BG24" i="4"/>
  <c r="BF24" i="4"/>
  <c r="BE24" i="4"/>
  <c r="BB24" i="4"/>
  <c r="BA24" i="4"/>
  <c r="AZ24" i="4"/>
  <c r="C24" i="4"/>
  <c r="BW23" i="4"/>
  <c r="BU23" i="4"/>
  <c r="BT23" i="4"/>
  <c r="BS23" i="4"/>
  <c r="BR23" i="4"/>
  <c r="BQ23" i="4"/>
  <c r="BP23" i="4"/>
  <c r="BN23" i="4"/>
  <c r="BM23" i="4"/>
  <c r="BL23" i="4"/>
  <c r="BK23" i="4"/>
  <c r="BJ23" i="4"/>
  <c r="BI23" i="4"/>
  <c r="BH23" i="4"/>
  <c r="BG23" i="4"/>
  <c r="BF23" i="4"/>
  <c r="BE23" i="4"/>
  <c r="BB23" i="4"/>
  <c r="BA23" i="4"/>
  <c r="AZ23" i="4"/>
  <c r="C23" i="4"/>
  <c r="BU22" i="4"/>
  <c r="BT22" i="4"/>
  <c r="BS22" i="4"/>
  <c r="BR22" i="4"/>
  <c r="BQ22" i="4"/>
  <c r="BP22" i="4"/>
  <c r="BN22" i="4"/>
  <c r="BM22" i="4"/>
  <c r="BL22" i="4"/>
  <c r="BK22" i="4"/>
  <c r="BJ22" i="4"/>
  <c r="BI22" i="4"/>
  <c r="BH22" i="4"/>
  <c r="BG22" i="4"/>
  <c r="BF22" i="4"/>
  <c r="BE22" i="4"/>
  <c r="BB22" i="4"/>
  <c r="BA22" i="4"/>
  <c r="AZ22" i="4"/>
  <c r="BW22" i="4" s="1"/>
  <c r="C22" i="4"/>
  <c r="BW21" i="4"/>
  <c r="BU21" i="4"/>
  <c r="BT21" i="4"/>
  <c r="BS21" i="4"/>
  <c r="BR21" i="4"/>
  <c r="BQ21" i="4"/>
  <c r="BP21" i="4"/>
  <c r="BN21" i="4"/>
  <c r="BM21" i="4"/>
  <c r="BL21" i="4"/>
  <c r="BK21" i="4"/>
  <c r="BJ21" i="4"/>
  <c r="BI21" i="4"/>
  <c r="BH21" i="4"/>
  <c r="BG21" i="4"/>
  <c r="BF21" i="4"/>
  <c r="BE21" i="4"/>
  <c r="BB21" i="4"/>
  <c r="BA21" i="4"/>
  <c r="AZ21" i="4"/>
  <c r="C21" i="4"/>
  <c r="BW20" i="4"/>
  <c r="BU20" i="4"/>
  <c r="BT20" i="4"/>
  <c r="BS20" i="4"/>
  <c r="BR20" i="4"/>
  <c r="BQ20" i="4"/>
  <c r="BP20" i="4"/>
  <c r="BN20" i="4"/>
  <c r="BM20" i="4"/>
  <c r="BL20" i="4"/>
  <c r="BK20" i="4"/>
  <c r="BJ20" i="4"/>
  <c r="BI20" i="4"/>
  <c r="BH20" i="4"/>
  <c r="BG20" i="4"/>
  <c r="BF20" i="4"/>
  <c r="BE20" i="4"/>
  <c r="BB20" i="4"/>
  <c r="BA20" i="4"/>
  <c r="AZ20" i="4"/>
  <c r="C20" i="4"/>
  <c r="BW19" i="4"/>
  <c r="BU19" i="4"/>
  <c r="BT19" i="4"/>
  <c r="BS19" i="4"/>
  <c r="BR19" i="4"/>
  <c r="BQ19" i="4"/>
  <c r="BP19" i="4"/>
  <c r="BN19" i="4"/>
  <c r="BM19" i="4"/>
  <c r="BL19" i="4"/>
  <c r="BK19" i="4"/>
  <c r="BJ19" i="4"/>
  <c r="BI19" i="4"/>
  <c r="BH19" i="4"/>
  <c r="BG19" i="4"/>
  <c r="BF19" i="4"/>
  <c r="BE19" i="4"/>
  <c r="BB19" i="4"/>
  <c r="BA19" i="4"/>
  <c r="AZ19" i="4"/>
  <c r="C19" i="4"/>
  <c r="BU18" i="4"/>
  <c r="BT18" i="4"/>
  <c r="BS18" i="4"/>
  <c r="BR18" i="4"/>
  <c r="BQ18" i="4"/>
  <c r="BP18" i="4"/>
  <c r="BN18" i="4"/>
  <c r="BM18" i="4"/>
  <c r="BL18" i="4"/>
  <c r="BK18" i="4"/>
  <c r="BJ18" i="4"/>
  <c r="BI18" i="4"/>
  <c r="BH18" i="4"/>
  <c r="BG18" i="4"/>
  <c r="BF18" i="4"/>
  <c r="BE18" i="4"/>
  <c r="BB18" i="4"/>
  <c r="BA18" i="4"/>
  <c r="AZ18" i="4"/>
  <c r="BW18" i="4" s="1"/>
  <c r="C18" i="4"/>
  <c r="BW17" i="4"/>
  <c r="BU17" i="4"/>
  <c r="BT17" i="4"/>
  <c r="BS17" i="4"/>
  <c r="BR17" i="4"/>
  <c r="BQ17" i="4"/>
  <c r="BP17" i="4"/>
  <c r="BN17" i="4"/>
  <c r="BM17" i="4"/>
  <c r="BL17" i="4"/>
  <c r="BK17" i="4"/>
  <c r="BJ17" i="4"/>
  <c r="BI17" i="4"/>
  <c r="BH17" i="4"/>
  <c r="BG17" i="4"/>
  <c r="BF17" i="4"/>
  <c r="BE17" i="4"/>
  <c r="BB17" i="4"/>
  <c r="BA17" i="4"/>
  <c r="AZ17" i="4"/>
  <c r="C17" i="4"/>
  <c r="BW16" i="4"/>
  <c r="BU16" i="4"/>
  <c r="BT16" i="4"/>
  <c r="BS16" i="4"/>
  <c r="BR16" i="4"/>
  <c r="BQ16" i="4"/>
  <c r="BP16" i="4"/>
  <c r="BN16" i="4"/>
  <c r="BM16" i="4"/>
  <c r="BL16" i="4"/>
  <c r="BK16" i="4"/>
  <c r="BJ16" i="4"/>
  <c r="BI16" i="4"/>
  <c r="BH16" i="4"/>
  <c r="BG16" i="4"/>
  <c r="BF16" i="4"/>
  <c r="BE16" i="4"/>
  <c r="BB16" i="4"/>
  <c r="BA16" i="4"/>
  <c r="AZ16" i="4"/>
  <c r="C16" i="4"/>
  <c r="BW15" i="4"/>
  <c r="BU15" i="4"/>
  <c r="BT15" i="4"/>
  <c r="BS15" i="4"/>
  <c r="BR15" i="4"/>
  <c r="BQ15" i="4"/>
  <c r="BP15" i="4"/>
  <c r="BN15" i="4"/>
  <c r="BM15" i="4"/>
  <c r="BL15" i="4"/>
  <c r="BK15" i="4"/>
  <c r="BJ15" i="4"/>
  <c r="BI15" i="4"/>
  <c r="BH15" i="4"/>
  <c r="BG15" i="4"/>
  <c r="BF15" i="4"/>
  <c r="BE15" i="4"/>
  <c r="BB15" i="4"/>
  <c r="BA15" i="4"/>
  <c r="AZ15" i="4"/>
  <c r="C15" i="4"/>
  <c r="BU14" i="4"/>
  <c r="BT14" i="4"/>
  <c r="BS14" i="4"/>
  <c r="BR14" i="4"/>
  <c r="BQ14" i="4"/>
  <c r="BP14" i="4"/>
  <c r="BN14" i="4"/>
  <c r="BM14" i="4"/>
  <c r="BL14" i="4"/>
  <c r="BK14" i="4"/>
  <c r="BJ14" i="4"/>
  <c r="BI14" i="4"/>
  <c r="BH14" i="4"/>
  <c r="BG14" i="4"/>
  <c r="BF14" i="4"/>
  <c r="BE14" i="4"/>
  <c r="BB14" i="4"/>
  <c r="BA14" i="4"/>
  <c r="AZ14" i="4"/>
  <c r="BW14" i="4" s="1"/>
  <c r="C14" i="4"/>
  <c r="BW13" i="4"/>
  <c r="BU13" i="4"/>
  <c r="BT13" i="4"/>
  <c r="BS13" i="4"/>
  <c r="BR13" i="4"/>
  <c r="BQ13" i="4"/>
  <c r="BP13" i="4"/>
  <c r="BN13" i="4"/>
  <c r="BM13" i="4"/>
  <c r="BL13" i="4"/>
  <c r="BK13" i="4"/>
  <c r="BJ13" i="4"/>
  <c r="BI13" i="4"/>
  <c r="BH13" i="4"/>
  <c r="BG13" i="4"/>
  <c r="BF13" i="4"/>
  <c r="BE13" i="4"/>
  <c r="BB13" i="4"/>
  <c r="BA13" i="4"/>
  <c r="AZ13" i="4"/>
  <c r="C13" i="4"/>
  <c r="BW12" i="4"/>
  <c r="BU12" i="4"/>
  <c r="BT12" i="4"/>
  <c r="BS12" i="4"/>
  <c r="BR12" i="4"/>
  <c r="BQ12" i="4"/>
  <c r="BP12" i="4"/>
  <c r="BN12" i="4"/>
  <c r="BM12" i="4"/>
  <c r="BL12" i="4"/>
  <c r="BK12" i="4"/>
  <c r="BJ12" i="4"/>
  <c r="BI12" i="4"/>
  <c r="BH12" i="4"/>
  <c r="BG12" i="4"/>
  <c r="BF12" i="4"/>
  <c r="BE12" i="4"/>
  <c r="BB12" i="4"/>
  <c r="BA12" i="4"/>
  <c r="AZ12" i="4"/>
  <c r="C12" i="4"/>
  <c r="BW11" i="4"/>
  <c r="BU11" i="4"/>
  <c r="BT11" i="4"/>
  <c r="BS11" i="4"/>
  <c r="BR11" i="4"/>
  <c r="BQ11" i="4"/>
  <c r="BP11" i="4"/>
  <c r="BN11" i="4"/>
  <c r="BM11" i="4"/>
  <c r="BL11" i="4"/>
  <c r="BK11" i="4"/>
  <c r="BJ11" i="4"/>
  <c r="BI11" i="4"/>
  <c r="BH11" i="4"/>
  <c r="BG11" i="4"/>
  <c r="BF11" i="4"/>
  <c r="BE11" i="4"/>
  <c r="BB11" i="4"/>
  <c r="BA11" i="4"/>
  <c r="AZ11" i="4"/>
  <c r="C11" i="4"/>
  <c r="BU10" i="4"/>
  <c r="BT10" i="4"/>
  <c r="BS10" i="4"/>
  <c r="BR10" i="4"/>
  <c r="BQ10" i="4"/>
  <c r="BP10" i="4"/>
  <c r="BN10" i="4"/>
  <c r="BM10" i="4"/>
  <c r="BL10" i="4"/>
  <c r="BK10" i="4"/>
  <c r="BJ10" i="4"/>
  <c r="BI10" i="4"/>
  <c r="BH10" i="4"/>
  <c r="BG10" i="4"/>
  <c r="BF10" i="4"/>
  <c r="BE10" i="4"/>
  <c r="BB10" i="4"/>
  <c r="BA10" i="4"/>
  <c r="AZ10" i="4"/>
  <c r="BW10" i="4" s="1"/>
  <c r="C10" i="4"/>
  <c r="BW9" i="4"/>
  <c r="BU9" i="4"/>
  <c r="BT9" i="4"/>
  <c r="BS9" i="4"/>
  <c r="BR9" i="4"/>
  <c r="BQ9" i="4"/>
  <c r="BP9" i="4"/>
  <c r="BN9" i="4"/>
  <c r="BM9" i="4"/>
  <c r="BL9" i="4"/>
  <c r="BK9" i="4"/>
  <c r="BJ9" i="4"/>
  <c r="BI9" i="4"/>
  <c r="BH9" i="4"/>
  <c r="BG9" i="4"/>
  <c r="BF9" i="4"/>
  <c r="BE9" i="4"/>
  <c r="BB9" i="4"/>
  <c r="BA9" i="4"/>
  <c r="AZ9" i="4"/>
  <c r="C9" i="4"/>
  <c r="BW8" i="4"/>
  <c r="BU8" i="4"/>
  <c r="BT8" i="4"/>
  <c r="BS8" i="4"/>
  <c r="BR8" i="4"/>
  <c r="BQ8" i="4"/>
  <c r="BP8" i="4"/>
  <c r="BN8" i="4"/>
  <c r="BM8" i="4"/>
  <c r="BL8" i="4"/>
  <c r="BK8" i="4"/>
  <c r="BJ8" i="4"/>
  <c r="BI8" i="4"/>
  <c r="BH8" i="4"/>
  <c r="BG8" i="4"/>
  <c r="BF8" i="4"/>
  <c r="BE8" i="4"/>
  <c r="BB8" i="4"/>
  <c r="BA8" i="4"/>
  <c r="AZ8" i="4"/>
  <c r="C8" i="4"/>
  <c r="BW7" i="4"/>
  <c r="BU7" i="4"/>
  <c r="BT7" i="4"/>
  <c r="BS7" i="4"/>
  <c r="BR7" i="4"/>
  <c r="BQ7" i="4"/>
  <c r="BP7" i="4"/>
  <c r="BN7" i="4"/>
  <c r="BM7" i="4"/>
  <c r="BL7" i="4"/>
  <c r="BK7" i="4"/>
  <c r="BJ7" i="4"/>
  <c r="BI7" i="4"/>
  <c r="BH7" i="4"/>
  <c r="BG7" i="4"/>
  <c r="BF7" i="4"/>
  <c r="BE7" i="4"/>
  <c r="BB7" i="4"/>
  <c r="BA7" i="4"/>
  <c r="AZ7" i="4"/>
  <c r="C7" i="4"/>
  <c r="BU6" i="4"/>
  <c r="BT6" i="4"/>
  <c r="BS6" i="4"/>
  <c r="BR6" i="4"/>
  <c r="BQ6" i="4"/>
  <c r="BP6" i="4"/>
  <c r="BN6" i="4"/>
  <c r="BM6" i="4"/>
  <c r="BL6" i="4"/>
  <c r="BK6" i="4"/>
  <c r="BJ6" i="4"/>
  <c r="BI6" i="4"/>
  <c r="BH6" i="4"/>
  <c r="BG6" i="4"/>
  <c r="BF6" i="4"/>
  <c r="BE6" i="4"/>
  <c r="BB6" i="4"/>
  <c r="BA6" i="4"/>
  <c r="AZ6" i="4"/>
  <c r="BW6" i="4" s="1"/>
  <c r="C6" i="4"/>
  <c r="BW5" i="4"/>
  <c r="BU5" i="4"/>
  <c r="BT5" i="4"/>
  <c r="BS5" i="4"/>
  <c r="BR5" i="4"/>
  <c r="BQ5" i="4"/>
  <c r="BP5" i="4"/>
  <c r="BN5" i="4"/>
  <c r="BM5" i="4"/>
  <c r="BL5" i="4"/>
  <c r="BK5" i="4"/>
  <c r="BJ5" i="4"/>
  <c r="BI5" i="4"/>
  <c r="BH5" i="4"/>
  <c r="BG5" i="4"/>
  <c r="BF5" i="4"/>
  <c r="BE5" i="4"/>
  <c r="BB5" i="4"/>
  <c r="BA5" i="4"/>
  <c r="AZ5" i="4"/>
  <c r="C5" i="4"/>
  <c r="BW4" i="4"/>
  <c r="BU4" i="4"/>
  <c r="BT4" i="4"/>
  <c r="BS4" i="4"/>
  <c r="BR4" i="4"/>
  <c r="BQ4" i="4"/>
  <c r="BP4" i="4"/>
  <c r="BN4" i="4"/>
  <c r="BM4" i="4"/>
  <c r="BL4" i="4"/>
  <c r="BK4" i="4"/>
  <c r="BJ4" i="4"/>
  <c r="BI4" i="4"/>
  <c r="BH4" i="4"/>
  <c r="BG4" i="4"/>
  <c r="BF4" i="4"/>
  <c r="BE4" i="4"/>
  <c r="BB4" i="4"/>
  <c r="BA4" i="4"/>
  <c r="AZ4" i="4"/>
  <c r="C4" i="4"/>
  <c r="BW3" i="4"/>
  <c r="BU3" i="4"/>
  <c r="BT3" i="4"/>
  <c r="BS3" i="4"/>
  <c r="BR3" i="4"/>
  <c r="BQ3" i="4"/>
  <c r="BP3" i="4"/>
  <c r="BN3" i="4"/>
  <c r="BM3" i="4"/>
  <c r="BL3" i="4"/>
  <c r="BK3" i="4"/>
  <c r="BJ3" i="4"/>
  <c r="BI3" i="4"/>
  <c r="BH3" i="4"/>
  <c r="BG3" i="4"/>
  <c r="BF3" i="4"/>
  <c r="BE3" i="4"/>
  <c r="BB3" i="4"/>
  <c r="BA3" i="4"/>
  <c r="AZ3" i="4"/>
  <c r="C3" i="4"/>
  <c r="BU2" i="4"/>
  <c r="BT2" i="4"/>
  <c r="BS2" i="4"/>
  <c r="BR2" i="4"/>
  <c r="BQ2" i="4"/>
  <c r="BP2" i="4"/>
  <c r="BN2" i="4"/>
  <c r="BM2" i="4"/>
  <c r="BL2" i="4"/>
  <c r="BK2" i="4"/>
  <c r="BJ2" i="4"/>
  <c r="BI2" i="4"/>
  <c r="BH2" i="4"/>
  <c r="BG2" i="4"/>
  <c r="BF2" i="4"/>
  <c r="BE2" i="4"/>
  <c r="BB2" i="4"/>
  <c r="BA2" i="4"/>
  <c r="AZ2" i="4"/>
  <c r="BW2" i="4" s="1"/>
  <c r="C2" i="4"/>
  <c r="BB252" i="3" l="1"/>
  <c r="BA252" i="3"/>
  <c r="AZ252" i="3"/>
  <c r="C252" i="3"/>
  <c r="BB251" i="3"/>
  <c r="BA251" i="3"/>
  <c r="AZ251" i="3"/>
  <c r="C251" i="3"/>
  <c r="BB250" i="3"/>
  <c r="BA250" i="3"/>
  <c r="AZ250" i="3"/>
  <c r="C250" i="3"/>
  <c r="BB249" i="3"/>
  <c r="BA249" i="3"/>
  <c r="AZ249" i="3"/>
  <c r="C249" i="3"/>
  <c r="BB248" i="3"/>
  <c r="BA248" i="3"/>
  <c r="AZ248" i="3"/>
  <c r="C248" i="3"/>
  <c r="BB247" i="3"/>
  <c r="BA247" i="3"/>
  <c r="AZ247" i="3"/>
  <c r="C247" i="3"/>
  <c r="BB246" i="3"/>
  <c r="BA246" i="3"/>
  <c r="AZ246" i="3"/>
  <c r="C246" i="3"/>
  <c r="BB245" i="3"/>
  <c r="BA245" i="3"/>
  <c r="AZ245" i="3"/>
  <c r="C245" i="3"/>
  <c r="BB244" i="3"/>
  <c r="BA244" i="3"/>
  <c r="AZ244" i="3"/>
  <c r="C244" i="3"/>
  <c r="BB243" i="3"/>
  <c r="BA243" i="3"/>
  <c r="AZ243" i="3"/>
  <c r="C243" i="3"/>
  <c r="BB242" i="3"/>
  <c r="BA242" i="3"/>
  <c r="AZ242" i="3"/>
  <c r="C242" i="3"/>
  <c r="BB241" i="3"/>
  <c r="BA241" i="3"/>
  <c r="AZ241" i="3"/>
  <c r="C241" i="3"/>
  <c r="BB240" i="3"/>
  <c r="BA240" i="3"/>
  <c r="AZ240" i="3"/>
  <c r="C240" i="3"/>
  <c r="BB239" i="3"/>
  <c r="BA239" i="3"/>
  <c r="AZ239" i="3"/>
  <c r="C239" i="3"/>
  <c r="BB238" i="3"/>
  <c r="BA238" i="3"/>
  <c r="AZ238" i="3"/>
  <c r="C238" i="3"/>
  <c r="BB237" i="3"/>
  <c r="BA237" i="3"/>
  <c r="AZ237" i="3"/>
  <c r="C237" i="3"/>
  <c r="BB236" i="3"/>
  <c r="BA236" i="3"/>
  <c r="AZ236" i="3"/>
  <c r="C236" i="3"/>
  <c r="BB235" i="3"/>
  <c r="BA235" i="3"/>
  <c r="AZ235" i="3"/>
  <c r="C235" i="3"/>
  <c r="BB234" i="3"/>
  <c r="BA234" i="3"/>
  <c r="AZ234" i="3"/>
  <c r="C234" i="3"/>
  <c r="BB233" i="3"/>
  <c r="BA233" i="3"/>
  <c r="AZ233" i="3"/>
  <c r="C233" i="3"/>
  <c r="BB232" i="3"/>
  <c r="BA232" i="3"/>
  <c r="AZ232" i="3"/>
  <c r="C232" i="3"/>
  <c r="BB231" i="3"/>
  <c r="BA231" i="3"/>
  <c r="AZ231" i="3"/>
  <c r="C231" i="3"/>
  <c r="BB230" i="3"/>
  <c r="BA230" i="3"/>
  <c r="AZ230" i="3"/>
  <c r="C230" i="3"/>
  <c r="BB229" i="3"/>
  <c r="BA229" i="3"/>
  <c r="AZ229" i="3"/>
  <c r="C229" i="3"/>
  <c r="BB228" i="3"/>
  <c r="BA228" i="3"/>
  <c r="AZ228" i="3"/>
  <c r="C228" i="3"/>
  <c r="BB227" i="3"/>
  <c r="BA227" i="3"/>
  <c r="AZ227" i="3"/>
  <c r="C227" i="3"/>
  <c r="BB226" i="3"/>
  <c r="BA226" i="3"/>
  <c r="AZ226" i="3"/>
  <c r="C226" i="3"/>
  <c r="BB225" i="3"/>
  <c r="BA225" i="3"/>
  <c r="AZ225" i="3"/>
  <c r="C225" i="3"/>
  <c r="BB224" i="3"/>
  <c r="BA224" i="3"/>
  <c r="AZ224" i="3"/>
  <c r="C224" i="3"/>
  <c r="BB223" i="3"/>
  <c r="BA223" i="3"/>
  <c r="AZ223" i="3"/>
  <c r="C223" i="3"/>
  <c r="BB222" i="3"/>
  <c r="BA222" i="3"/>
  <c r="AZ222" i="3"/>
  <c r="C222" i="3"/>
  <c r="BB221" i="3"/>
  <c r="BA221" i="3"/>
  <c r="AZ221" i="3"/>
  <c r="C221" i="3"/>
  <c r="BB220" i="3"/>
  <c r="BA220" i="3"/>
  <c r="AZ220" i="3"/>
  <c r="C220" i="3"/>
  <c r="BB219" i="3"/>
  <c r="BA219" i="3"/>
  <c r="AZ219" i="3"/>
  <c r="C219" i="3"/>
  <c r="BB218" i="3"/>
  <c r="BA218" i="3"/>
  <c r="AZ218" i="3"/>
  <c r="C218" i="3"/>
  <c r="BB217" i="3"/>
  <c r="BA217" i="3"/>
  <c r="AZ217" i="3"/>
  <c r="C217" i="3"/>
  <c r="BB216" i="3"/>
  <c r="BA216" i="3"/>
  <c r="AZ216" i="3"/>
  <c r="C216" i="3"/>
  <c r="BB215" i="3"/>
  <c r="BA215" i="3"/>
  <c r="AZ215" i="3"/>
  <c r="C215" i="3"/>
  <c r="BB214" i="3"/>
  <c r="BA214" i="3"/>
  <c r="AZ214" i="3"/>
  <c r="C214" i="3"/>
  <c r="BB213" i="3"/>
  <c r="BA213" i="3"/>
  <c r="AZ213" i="3"/>
  <c r="C213" i="3"/>
  <c r="BB212" i="3"/>
  <c r="BA212" i="3"/>
  <c r="AZ212" i="3"/>
  <c r="C212" i="3"/>
  <c r="BB211" i="3"/>
  <c r="BA211" i="3"/>
  <c r="AZ211" i="3"/>
  <c r="C211" i="3"/>
  <c r="BB210" i="3"/>
  <c r="BA210" i="3"/>
  <c r="AZ210" i="3"/>
  <c r="C210" i="3"/>
  <c r="BB209" i="3"/>
  <c r="BA209" i="3"/>
  <c r="AZ209" i="3"/>
  <c r="C209" i="3"/>
  <c r="BB208" i="3"/>
  <c r="BA208" i="3"/>
  <c r="AZ208" i="3"/>
  <c r="C208" i="3"/>
  <c r="BB207" i="3"/>
  <c r="BA207" i="3"/>
  <c r="AZ207" i="3"/>
  <c r="C207" i="3"/>
  <c r="BB206" i="3"/>
  <c r="BA206" i="3"/>
  <c r="AZ206" i="3"/>
  <c r="C206" i="3"/>
  <c r="BB205" i="3"/>
  <c r="BA205" i="3"/>
  <c r="AZ205" i="3"/>
  <c r="C205" i="3"/>
  <c r="BB204" i="3"/>
  <c r="BA204" i="3"/>
  <c r="AZ204" i="3"/>
  <c r="C204" i="3"/>
  <c r="BB203" i="3"/>
  <c r="BA203" i="3"/>
  <c r="AZ203" i="3"/>
  <c r="C203" i="3"/>
  <c r="BB202" i="3"/>
  <c r="BA202" i="3"/>
  <c r="AZ202" i="3"/>
  <c r="C202" i="3"/>
  <c r="BB201" i="3"/>
  <c r="BA201" i="3"/>
  <c r="AZ201" i="3"/>
  <c r="C201" i="3"/>
  <c r="BB200" i="3"/>
  <c r="BA200" i="3"/>
  <c r="AZ200" i="3"/>
  <c r="C200" i="3"/>
  <c r="BB199" i="3"/>
  <c r="BA199" i="3"/>
  <c r="AZ199" i="3"/>
  <c r="C199" i="3"/>
  <c r="BB198" i="3"/>
  <c r="BA198" i="3"/>
  <c r="AZ198" i="3"/>
  <c r="C198" i="3"/>
  <c r="BB197" i="3"/>
  <c r="BA197" i="3"/>
  <c r="AZ197" i="3"/>
  <c r="C197" i="3"/>
  <c r="BB196" i="3"/>
  <c r="BA196" i="3"/>
  <c r="AZ196" i="3"/>
  <c r="C196" i="3"/>
  <c r="BB195" i="3"/>
  <c r="BA195" i="3"/>
  <c r="AZ195" i="3"/>
  <c r="C195" i="3"/>
  <c r="BB194" i="3"/>
  <c r="BA194" i="3"/>
  <c r="AZ194" i="3"/>
  <c r="C194" i="3"/>
  <c r="BB193" i="3"/>
  <c r="BA193" i="3"/>
  <c r="AZ193" i="3"/>
  <c r="C193" i="3"/>
  <c r="BB192" i="3"/>
  <c r="BA192" i="3"/>
  <c r="AZ192" i="3"/>
  <c r="C192" i="3"/>
  <c r="BB191" i="3"/>
  <c r="BA191" i="3"/>
  <c r="AZ191" i="3"/>
  <c r="C191" i="3"/>
  <c r="BB190" i="3"/>
  <c r="BA190" i="3"/>
  <c r="AZ190" i="3"/>
  <c r="C190" i="3"/>
  <c r="BB189" i="3"/>
  <c r="BA189" i="3"/>
  <c r="AZ189" i="3"/>
  <c r="C189" i="3"/>
  <c r="BB188" i="3"/>
  <c r="BA188" i="3"/>
  <c r="AZ188" i="3"/>
  <c r="C188" i="3"/>
  <c r="BB187" i="3"/>
  <c r="BA187" i="3"/>
  <c r="AZ187" i="3"/>
  <c r="C187" i="3"/>
  <c r="BB186" i="3"/>
  <c r="BA186" i="3"/>
  <c r="AZ186" i="3"/>
  <c r="C186" i="3"/>
  <c r="BB185" i="3"/>
  <c r="BA185" i="3"/>
  <c r="AZ185" i="3"/>
  <c r="C185" i="3"/>
  <c r="BB184" i="3"/>
  <c r="BA184" i="3"/>
  <c r="AZ184" i="3"/>
  <c r="C184" i="3"/>
  <c r="BB183" i="3"/>
  <c r="BA183" i="3"/>
  <c r="AZ183" i="3"/>
  <c r="C183" i="3"/>
  <c r="BB182" i="3"/>
  <c r="BA182" i="3"/>
  <c r="AZ182" i="3"/>
  <c r="C182" i="3"/>
  <c r="BB181" i="3"/>
  <c r="BA181" i="3"/>
  <c r="AZ181" i="3"/>
  <c r="C181" i="3"/>
  <c r="BB180" i="3"/>
  <c r="BA180" i="3"/>
  <c r="AZ180" i="3"/>
  <c r="C180" i="3"/>
  <c r="BB179" i="3"/>
  <c r="BA179" i="3"/>
  <c r="AZ179" i="3"/>
  <c r="C179" i="3"/>
  <c r="BB178" i="3"/>
  <c r="BA178" i="3"/>
  <c r="AZ178" i="3"/>
  <c r="C178" i="3"/>
  <c r="BB177" i="3"/>
  <c r="BA177" i="3"/>
  <c r="AZ177" i="3"/>
  <c r="C177" i="3"/>
  <c r="BB176" i="3"/>
  <c r="BA176" i="3"/>
  <c r="AZ176" i="3"/>
  <c r="C176" i="3"/>
  <c r="BB175" i="3"/>
  <c r="BA175" i="3"/>
  <c r="AZ175" i="3"/>
  <c r="C175" i="3"/>
  <c r="BB174" i="3"/>
  <c r="BA174" i="3"/>
  <c r="AZ174" i="3"/>
  <c r="C174" i="3"/>
  <c r="BB173" i="3"/>
  <c r="BA173" i="3"/>
  <c r="AZ173" i="3"/>
  <c r="C173" i="3"/>
  <c r="BB172" i="3"/>
  <c r="BA172" i="3"/>
  <c r="AZ172" i="3"/>
  <c r="C172" i="3"/>
  <c r="BB171" i="3"/>
  <c r="BA171" i="3"/>
  <c r="AZ171" i="3"/>
  <c r="C171" i="3"/>
  <c r="BB170" i="3"/>
  <c r="BA170" i="3"/>
  <c r="AZ170" i="3"/>
  <c r="C170" i="3"/>
  <c r="BB169" i="3"/>
  <c r="BA169" i="3"/>
  <c r="AZ169" i="3"/>
  <c r="C169" i="3"/>
  <c r="BB168" i="3"/>
  <c r="BA168" i="3"/>
  <c r="AZ168" i="3"/>
  <c r="C168" i="3"/>
  <c r="BB167" i="3"/>
  <c r="BA167" i="3"/>
  <c r="AZ167" i="3"/>
  <c r="C167" i="3"/>
  <c r="BB166" i="3"/>
  <c r="BA166" i="3"/>
  <c r="AZ166" i="3"/>
  <c r="C166" i="3"/>
  <c r="BB165" i="3"/>
  <c r="BA165" i="3"/>
  <c r="AZ165" i="3"/>
  <c r="C165" i="3"/>
  <c r="BB164" i="3"/>
  <c r="BA164" i="3"/>
  <c r="AZ164" i="3"/>
  <c r="C164" i="3"/>
  <c r="BB163" i="3"/>
  <c r="BA163" i="3"/>
  <c r="AZ163" i="3"/>
  <c r="C163" i="3"/>
  <c r="BB162" i="3"/>
  <c r="BA162" i="3"/>
  <c r="AZ162" i="3"/>
  <c r="C162" i="3"/>
  <c r="BB161" i="3"/>
  <c r="BA161" i="3"/>
  <c r="AZ161" i="3"/>
  <c r="C161" i="3"/>
  <c r="BB160" i="3"/>
  <c r="BA160" i="3"/>
  <c r="AZ160" i="3"/>
  <c r="C160" i="3"/>
  <c r="BB159" i="3"/>
  <c r="BA159" i="3"/>
  <c r="AZ159" i="3"/>
  <c r="C159" i="3"/>
  <c r="BB158" i="3"/>
  <c r="BA158" i="3"/>
  <c r="AZ158" i="3"/>
  <c r="C158" i="3"/>
  <c r="BB157" i="3"/>
  <c r="BA157" i="3"/>
  <c r="AZ157" i="3"/>
  <c r="C157" i="3"/>
  <c r="BB156" i="3"/>
  <c r="BA156" i="3"/>
  <c r="AZ156" i="3"/>
  <c r="C156" i="3"/>
  <c r="BB155" i="3"/>
  <c r="BA155" i="3"/>
  <c r="AZ155" i="3"/>
  <c r="C155" i="3"/>
  <c r="BB154" i="3"/>
  <c r="BA154" i="3"/>
  <c r="AZ154" i="3"/>
  <c r="C154" i="3"/>
  <c r="BB153" i="3"/>
  <c r="BA153" i="3"/>
  <c r="AZ153" i="3"/>
  <c r="C153" i="3"/>
  <c r="BB152" i="3"/>
  <c r="BA152" i="3"/>
  <c r="AZ152" i="3"/>
  <c r="C152" i="3"/>
  <c r="BB151" i="3"/>
  <c r="BA151" i="3"/>
  <c r="AZ151" i="3"/>
  <c r="C151" i="3"/>
  <c r="BB150" i="3"/>
  <c r="BA150" i="3"/>
  <c r="AZ150" i="3"/>
  <c r="C150" i="3"/>
  <c r="BB149" i="3"/>
  <c r="BA149" i="3"/>
  <c r="AZ149" i="3"/>
  <c r="C149" i="3"/>
  <c r="BB148" i="3"/>
  <c r="BA148" i="3"/>
  <c r="AZ148" i="3"/>
  <c r="C148" i="3"/>
  <c r="BB147" i="3"/>
  <c r="BA147" i="3"/>
  <c r="AZ147" i="3"/>
  <c r="C147" i="3"/>
  <c r="BB146" i="3"/>
  <c r="BA146" i="3"/>
  <c r="AZ146" i="3"/>
  <c r="C146" i="3"/>
  <c r="BB145" i="3"/>
  <c r="BA145" i="3"/>
  <c r="AZ145" i="3"/>
  <c r="C145" i="3"/>
  <c r="BB144" i="3"/>
  <c r="BA144" i="3"/>
  <c r="AZ144" i="3"/>
  <c r="C144" i="3"/>
  <c r="BB143" i="3"/>
  <c r="BA143" i="3"/>
  <c r="AZ143" i="3"/>
  <c r="C143" i="3"/>
  <c r="BB142" i="3"/>
  <c r="BA142" i="3"/>
  <c r="AZ142" i="3"/>
  <c r="C142" i="3"/>
  <c r="BB141" i="3"/>
  <c r="BA141" i="3"/>
  <c r="AZ141" i="3"/>
  <c r="C141" i="3"/>
  <c r="BB140" i="3"/>
  <c r="BA140" i="3"/>
  <c r="AZ140" i="3"/>
  <c r="C140" i="3"/>
  <c r="BB139" i="3"/>
  <c r="BA139" i="3"/>
  <c r="AZ139" i="3"/>
  <c r="C139" i="3"/>
  <c r="BB138" i="3"/>
  <c r="BA138" i="3"/>
  <c r="AZ138" i="3"/>
  <c r="C138" i="3"/>
  <c r="BB137" i="3"/>
  <c r="BA137" i="3"/>
  <c r="AZ137" i="3"/>
  <c r="C137" i="3"/>
  <c r="BB136" i="3"/>
  <c r="BA136" i="3"/>
  <c r="AZ136" i="3"/>
  <c r="C136" i="3"/>
  <c r="BB135" i="3"/>
  <c r="BA135" i="3"/>
  <c r="AZ135" i="3"/>
  <c r="C135" i="3"/>
  <c r="BB134" i="3"/>
  <c r="BA134" i="3"/>
  <c r="AZ134" i="3"/>
  <c r="C134" i="3"/>
  <c r="BB133" i="3"/>
  <c r="BA133" i="3"/>
  <c r="AZ133" i="3"/>
  <c r="C133" i="3"/>
  <c r="BB132" i="3"/>
  <c r="BA132" i="3"/>
  <c r="AZ132" i="3"/>
  <c r="C132" i="3"/>
  <c r="BB131" i="3"/>
  <c r="BA131" i="3"/>
  <c r="AZ131" i="3"/>
  <c r="C131" i="3"/>
  <c r="BB130" i="3"/>
  <c r="BA130" i="3"/>
  <c r="AZ130" i="3"/>
  <c r="C130" i="3"/>
  <c r="BB129" i="3"/>
  <c r="BA129" i="3"/>
  <c r="AZ129" i="3"/>
  <c r="C129" i="3"/>
  <c r="BB128" i="3"/>
  <c r="BA128" i="3"/>
  <c r="AZ128" i="3"/>
  <c r="C128" i="3"/>
  <c r="BB127" i="3"/>
  <c r="BA127" i="3"/>
  <c r="AZ127" i="3"/>
  <c r="C127" i="3"/>
  <c r="BB126" i="3"/>
  <c r="BA126" i="3"/>
  <c r="AZ126" i="3"/>
  <c r="C126" i="3"/>
  <c r="BB125" i="3"/>
  <c r="BA125" i="3"/>
  <c r="AZ125" i="3"/>
  <c r="C125" i="3"/>
  <c r="BB124" i="3"/>
  <c r="BA124" i="3"/>
  <c r="AZ124" i="3"/>
  <c r="C124" i="3"/>
  <c r="BB123" i="3"/>
  <c r="BA123" i="3"/>
  <c r="AZ123" i="3"/>
  <c r="C123" i="3"/>
  <c r="BB122" i="3"/>
  <c r="BA122" i="3"/>
  <c r="AZ122" i="3"/>
  <c r="C122" i="3"/>
  <c r="BB121" i="3"/>
  <c r="BA121" i="3"/>
  <c r="AZ121" i="3"/>
  <c r="C121" i="3"/>
  <c r="BB120" i="3"/>
  <c r="BA120" i="3"/>
  <c r="AZ120" i="3"/>
  <c r="C120" i="3"/>
  <c r="BB119" i="3"/>
  <c r="BA119" i="3"/>
  <c r="AZ119" i="3"/>
  <c r="C119" i="3"/>
  <c r="BB118" i="3"/>
  <c r="BA118" i="3"/>
  <c r="AZ118" i="3"/>
  <c r="C118" i="3"/>
  <c r="BB117" i="3"/>
  <c r="BA117" i="3"/>
  <c r="AZ117" i="3"/>
  <c r="C117" i="3"/>
  <c r="BB116" i="3"/>
  <c r="BA116" i="3"/>
  <c r="AZ116" i="3"/>
  <c r="C116" i="3"/>
  <c r="BB115" i="3"/>
  <c r="BA115" i="3"/>
  <c r="AZ115" i="3"/>
  <c r="C115" i="3"/>
  <c r="BB114" i="3"/>
  <c r="BA114" i="3"/>
  <c r="AZ114" i="3"/>
  <c r="C114" i="3"/>
  <c r="BB113" i="3"/>
  <c r="BA113" i="3"/>
  <c r="AZ113" i="3"/>
  <c r="C113" i="3"/>
  <c r="BB112" i="3"/>
  <c r="BA112" i="3"/>
  <c r="AZ112" i="3"/>
  <c r="C112" i="3"/>
  <c r="BB111" i="3"/>
  <c r="BA111" i="3"/>
  <c r="AZ111" i="3"/>
  <c r="C111" i="3"/>
  <c r="BB110" i="3"/>
  <c r="BA110" i="3"/>
  <c r="AZ110" i="3"/>
  <c r="C110" i="3"/>
  <c r="BB109" i="3"/>
  <c r="BA109" i="3"/>
  <c r="AZ109" i="3"/>
  <c r="C109" i="3"/>
  <c r="BB108" i="3"/>
  <c r="BA108" i="3"/>
  <c r="AZ108" i="3"/>
  <c r="C108" i="3"/>
  <c r="BB107" i="3"/>
  <c r="BA107" i="3"/>
  <c r="AZ107" i="3"/>
  <c r="C107" i="3"/>
  <c r="BB106" i="3"/>
  <c r="BA106" i="3"/>
  <c r="AZ106" i="3"/>
  <c r="C106" i="3"/>
  <c r="BB105" i="3"/>
  <c r="BA105" i="3"/>
  <c r="AZ105" i="3"/>
  <c r="C105" i="3"/>
  <c r="BB104" i="3"/>
  <c r="BA104" i="3"/>
  <c r="AZ104" i="3"/>
  <c r="C104" i="3"/>
  <c r="BB103" i="3"/>
  <c r="BA103" i="3"/>
  <c r="AZ103" i="3"/>
  <c r="C103" i="3"/>
  <c r="BB102" i="3"/>
  <c r="BA102" i="3"/>
  <c r="AZ102" i="3"/>
  <c r="C102" i="3"/>
  <c r="BB101" i="3"/>
  <c r="BA101" i="3"/>
  <c r="AZ101" i="3"/>
  <c r="C101" i="3"/>
  <c r="BB100" i="3"/>
  <c r="BA100" i="3"/>
  <c r="AZ100" i="3"/>
  <c r="C100" i="3"/>
  <c r="BB99" i="3"/>
  <c r="BA99" i="3"/>
  <c r="AZ99" i="3"/>
  <c r="C99" i="3"/>
  <c r="BB98" i="3"/>
  <c r="BA98" i="3"/>
  <c r="AZ98" i="3"/>
  <c r="C98" i="3"/>
  <c r="BB97" i="3"/>
  <c r="BA97" i="3"/>
  <c r="AZ97" i="3"/>
  <c r="C97" i="3"/>
  <c r="BB96" i="3"/>
  <c r="BA96" i="3"/>
  <c r="AZ96" i="3"/>
  <c r="C96" i="3"/>
  <c r="BB95" i="3"/>
  <c r="BA95" i="3"/>
  <c r="AZ95" i="3"/>
  <c r="C95" i="3"/>
  <c r="BB94" i="3"/>
  <c r="BA94" i="3"/>
  <c r="AZ94" i="3"/>
  <c r="C94" i="3"/>
  <c r="BB93" i="3"/>
  <c r="BA93" i="3"/>
  <c r="AZ93" i="3"/>
  <c r="C93" i="3"/>
  <c r="BB92" i="3"/>
  <c r="BA92" i="3"/>
  <c r="AZ92" i="3"/>
  <c r="C92" i="3"/>
  <c r="BB91" i="3"/>
  <c r="BA91" i="3"/>
  <c r="AZ91" i="3"/>
  <c r="C91" i="3"/>
  <c r="BB90" i="3"/>
  <c r="BA90" i="3"/>
  <c r="AZ90" i="3"/>
  <c r="C90" i="3"/>
  <c r="BB89" i="3"/>
  <c r="BA89" i="3"/>
  <c r="AZ89" i="3"/>
  <c r="C89" i="3"/>
  <c r="BB88" i="3"/>
  <c r="BA88" i="3"/>
  <c r="AZ88" i="3"/>
  <c r="C88" i="3"/>
  <c r="BB87" i="3"/>
  <c r="BA87" i="3"/>
  <c r="AZ87" i="3"/>
  <c r="C87" i="3"/>
  <c r="BB86" i="3"/>
  <c r="BA86" i="3"/>
  <c r="AZ86" i="3"/>
  <c r="C86" i="3"/>
  <c r="BB85" i="3"/>
  <c r="BA85" i="3"/>
  <c r="AZ85" i="3"/>
  <c r="C85" i="3"/>
  <c r="BB84" i="3"/>
  <c r="BA84" i="3"/>
  <c r="AZ84" i="3"/>
  <c r="C84" i="3"/>
  <c r="BB83" i="3"/>
  <c r="BA83" i="3"/>
  <c r="AZ83" i="3"/>
  <c r="C83" i="3"/>
  <c r="BB82" i="3"/>
  <c r="BA82" i="3"/>
  <c r="AZ82" i="3"/>
  <c r="C82" i="3"/>
  <c r="BB81" i="3"/>
  <c r="BA81" i="3"/>
  <c r="AZ81" i="3"/>
  <c r="C81" i="3"/>
  <c r="BB80" i="3"/>
  <c r="BA80" i="3"/>
  <c r="AZ80" i="3"/>
  <c r="C80" i="3"/>
  <c r="BB79" i="3"/>
  <c r="BA79" i="3"/>
  <c r="AZ79" i="3"/>
  <c r="C79" i="3"/>
  <c r="BB78" i="3"/>
  <c r="BA78" i="3"/>
  <c r="AZ78" i="3"/>
  <c r="C78" i="3"/>
  <c r="BB77" i="3"/>
  <c r="BA77" i="3"/>
  <c r="AZ77" i="3"/>
  <c r="C77" i="3"/>
  <c r="BB76" i="3"/>
  <c r="BA76" i="3"/>
  <c r="AZ76" i="3"/>
  <c r="C76" i="3"/>
  <c r="BB75" i="3"/>
  <c r="BA75" i="3"/>
  <c r="AZ75" i="3"/>
  <c r="C75" i="3"/>
  <c r="BB74" i="3"/>
  <c r="BA74" i="3"/>
  <c r="AZ74" i="3"/>
  <c r="C74" i="3"/>
  <c r="BB73" i="3"/>
  <c r="BA73" i="3"/>
  <c r="AZ73" i="3"/>
  <c r="C73" i="3"/>
  <c r="BB72" i="3"/>
  <c r="BA72" i="3"/>
  <c r="AZ72" i="3"/>
  <c r="C72" i="3"/>
  <c r="BB71" i="3"/>
  <c r="BA71" i="3"/>
  <c r="AZ71" i="3"/>
  <c r="C71" i="3"/>
  <c r="BB70" i="3"/>
  <c r="BA70" i="3"/>
  <c r="AZ70" i="3"/>
  <c r="C70" i="3"/>
  <c r="BB69" i="3"/>
  <c r="BA69" i="3"/>
  <c r="AZ69" i="3"/>
  <c r="C69" i="3"/>
  <c r="BB68" i="3"/>
  <c r="BA68" i="3"/>
  <c r="AZ68" i="3"/>
  <c r="C68" i="3"/>
  <c r="BB67" i="3"/>
  <c r="BA67" i="3"/>
  <c r="AZ67" i="3"/>
  <c r="C67" i="3"/>
  <c r="BB66" i="3"/>
  <c r="BA66" i="3"/>
  <c r="AZ66" i="3"/>
  <c r="C66" i="3"/>
  <c r="BB65" i="3"/>
  <c r="BA65" i="3"/>
  <c r="AZ65" i="3"/>
  <c r="C65" i="3"/>
  <c r="BB64" i="3"/>
  <c r="BA64" i="3"/>
  <c r="AZ64" i="3"/>
  <c r="C64" i="3"/>
  <c r="BB63" i="3"/>
  <c r="BA63" i="3"/>
  <c r="AZ63" i="3"/>
  <c r="C63" i="3"/>
  <c r="BB62" i="3"/>
  <c r="BA62" i="3"/>
  <c r="AZ62" i="3"/>
  <c r="C62" i="3"/>
  <c r="BB61" i="3"/>
  <c r="BA61" i="3"/>
  <c r="AZ61" i="3"/>
  <c r="C61" i="3"/>
  <c r="BB60" i="3"/>
  <c r="BA60" i="3"/>
  <c r="AZ60" i="3"/>
  <c r="C60" i="3"/>
  <c r="BB59" i="3"/>
  <c r="BA59" i="3"/>
  <c r="AZ59" i="3"/>
  <c r="C59" i="3"/>
  <c r="BB58" i="3"/>
  <c r="BA58" i="3"/>
  <c r="AZ58" i="3"/>
  <c r="C58" i="3"/>
  <c r="BB57" i="3"/>
  <c r="BA57" i="3"/>
  <c r="AZ57" i="3"/>
  <c r="C57" i="3"/>
  <c r="BB56" i="3"/>
  <c r="BA56" i="3"/>
  <c r="AZ56" i="3"/>
  <c r="C56" i="3"/>
  <c r="BB55" i="3"/>
  <c r="BA55" i="3"/>
  <c r="AZ55" i="3"/>
  <c r="C55" i="3"/>
  <c r="BB54" i="3"/>
  <c r="BA54" i="3"/>
  <c r="AZ54" i="3"/>
  <c r="C54" i="3"/>
  <c r="BB53" i="3"/>
  <c r="BA53" i="3"/>
  <c r="AZ53" i="3"/>
  <c r="C53" i="3"/>
  <c r="BB52" i="3"/>
  <c r="BA52" i="3"/>
  <c r="AZ52" i="3"/>
  <c r="C52" i="3"/>
  <c r="BB51" i="3"/>
  <c r="BA51" i="3"/>
  <c r="AZ51" i="3"/>
  <c r="C51" i="3"/>
  <c r="BB50" i="3"/>
  <c r="BA50" i="3"/>
  <c r="AZ50" i="3"/>
  <c r="C50" i="3"/>
  <c r="BB49" i="3"/>
  <c r="BA49" i="3"/>
  <c r="AZ49" i="3"/>
  <c r="C49" i="3"/>
  <c r="BB48" i="3"/>
  <c r="BA48" i="3"/>
  <c r="AZ48" i="3"/>
  <c r="C48" i="3"/>
  <c r="BB47" i="3"/>
  <c r="BA47" i="3"/>
  <c r="AZ47" i="3"/>
  <c r="C47" i="3"/>
  <c r="BB46" i="3"/>
  <c r="BA46" i="3"/>
  <c r="AZ46" i="3"/>
  <c r="C46" i="3"/>
  <c r="BB45" i="3"/>
  <c r="BA45" i="3"/>
  <c r="AZ45" i="3"/>
  <c r="C45" i="3"/>
  <c r="BB44" i="3"/>
  <c r="BA44" i="3"/>
  <c r="AZ44" i="3"/>
  <c r="C44" i="3"/>
  <c r="BB43" i="3"/>
  <c r="BA43" i="3"/>
  <c r="AZ43" i="3"/>
  <c r="C43" i="3"/>
  <c r="BB42" i="3"/>
  <c r="BA42" i="3"/>
  <c r="AZ42" i="3"/>
  <c r="C42" i="3"/>
  <c r="BB41" i="3"/>
  <c r="BA41" i="3"/>
  <c r="AZ41" i="3"/>
  <c r="C41" i="3"/>
  <c r="BB40" i="3"/>
  <c r="BA40" i="3"/>
  <c r="AZ40" i="3"/>
  <c r="C40" i="3"/>
  <c r="BB39" i="3"/>
  <c r="BA39" i="3"/>
  <c r="AZ39" i="3"/>
  <c r="C39" i="3"/>
  <c r="BB38" i="3"/>
  <c r="BA38" i="3"/>
  <c r="AZ38" i="3"/>
  <c r="C38" i="3"/>
  <c r="BB37" i="3"/>
  <c r="BA37" i="3"/>
  <c r="AZ37" i="3"/>
  <c r="C37" i="3"/>
  <c r="BB36" i="3"/>
  <c r="BA36" i="3"/>
  <c r="AZ36" i="3"/>
  <c r="C36" i="3"/>
  <c r="BB35" i="3"/>
  <c r="BA35" i="3"/>
  <c r="AZ35" i="3"/>
  <c r="C35" i="3"/>
  <c r="BB34" i="3"/>
  <c r="BA34" i="3"/>
  <c r="AZ34" i="3"/>
  <c r="C34" i="3"/>
  <c r="BB33" i="3"/>
  <c r="BA33" i="3"/>
  <c r="AZ33" i="3"/>
  <c r="C33" i="3"/>
  <c r="BB32" i="3"/>
  <c r="BA32" i="3"/>
  <c r="AZ32" i="3"/>
  <c r="C32" i="3"/>
  <c r="BB31" i="3"/>
  <c r="BA31" i="3"/>
  <c r="AZ31" i="3"/>
  <c r="C31" i="3"/>
  <c r="BB30" i="3"/>
  <c r="BA30" i="3"/>
  <c r="AZ30" i="3"/>
  <c r="C30" i="3"/>
  <c r="BB29" i="3"/>
  <c r="BA29" i="3"/>
  <c r="AZ29" i="3"/>
  <c r="C29" i="3"/>
  <c r="BB28" i="3"/>
  <c r="BA28" i="3"/>
  <c r="AZ28" i="3"/>
  <c r="C28" i="3"/>
  <c r="BB27" i="3"/>
  <c r="BA27" i="3"/>
  <c r="AZ27" i="3"/>
  <c r="C27" i="3"/>
  <c r="BB26" i="3"/>
  <c r="BA26" i="3"/>
  <c r="AZ26" i="3"/>
  <c r="C26" i="3"/>
  <c r="BB25" i="3"/>
  <c r="BA25" i="3"/>
  <c r="AZ25" i="3"/>
  <c r="C25" i="3"/>
  <c r="BB24" i="3"/>
  <c r="BA24" i="3"/>
  <c r="AZ24" i="3"/>
  <c r="C24" i="3"/>
  <c r="BB23" i="3"/>
  <c r="BA23" i="3"/>
  <c r="AZ23" i="3"/>
  <c r="C23" i="3"/>
  <c r="BB22" i="3"/>
  <c r="BA22" i="3"/>
  <c r="AZ22" i="3"/>
  <c r="C22" i="3"/>
  <c r="BB21" i="3"/>
  <c r="BA21" i="3"/>
  <c r="AZ21" i="3"/>
  <c r="C21" i="3"/>
  <c r="BB20" i="3"/>
  <c r="BA20" i="3"/>
  <c r="AZ20" i="3"/>
  <c r="C20" i="3"/>
  <c r="BB19" i="3"/>
  <c r="BA19" i="3"/>
  <c r="AZ19" i="3"/>
  <c r="C19" i="3"/>
  <c r="BB18" i="3"/>
  <c r="BA18" i="3"/>
  <c r="AZ18" i="3"/>
  <c r="C18" i="3"/>
  <c r="BB17" i="3"/>
  <c r="BA17" i="3"/>
  <c r="AZ17" i="3"/>
  <c r="C17" i="3"/>
  <c r="BB16" i="3"/>
  <c r="BA16" i="3"/>
  <c r="AZ16" i="3"/>
  <c r="C16" i="3"/>
  <c r="BB15" i="3"/>
  <c r="BA15" i="3"/>
  <c r="AZ15" i="3"/>
  <c r="C15" i="3"/>
  <c r="BB14" i="3"/>
  <c r="BA14" i="3"/>
  <c r="AZ14" i="3"/>
  <c r="C14" i="3"/>
  <c r="BB13" i="3"/>
  <c r="BA13" i="3"/>
  <c r="AZ13" i="3"/>
  <c r="C13" i="3"/>
  <c r="BB12" i="3"/>
  <c r="BA12" i="3"/>
  <c r="AZ12" i="3"/>
  <c r="C12" i="3"/>
  <c r="BB11" i="3"/>
  <c r="BA11" i="3"/>
  <c r="AZ11" i="3"/>
  <c r="C11" i="3"/>
  <c r="BB10" i="3"/>
  <c r="BA10" i="3"/>
  <c r="AZ10" i="3"/>
  <c r="C10" i="3"/>
  <c r="BB9" i="3"/>
  <c r="BA9" i="3"/>
  <c r="AZ9" i="3"/>
  <c r="C9" i="3"/>
  <c r="BB8" i="3"/>
  <c r="BA8" i="3"/>
  <c r="AZ8" i="3"/>
  <c r="C8" i="3"/>
  <c r="BB7" i="3"/>
  <c r="BA7" i="3"/>
  <c r="AZ7" i="3"/>
  <c r="C7" i="3"/>
  <c r="BB6" i="3"/>
  <c r="BA6" i="3"/>
  <c r="AZ6" i="3"/>
  <c r="C6" i="3"/>
  <c r="BB5" i="3"/>
  <c r="BA5" i="3"/>
  <c r="AZ5" i="3"/>
  <c r="C5" i="3"/>
  <c r="BB4" i="3"/>
  <c r="BA4" i="3"/>
  <c r="AZ4" i="3"/>
  <c r="C4" i="3"/>
  <c r="BB3" i="3"/>
  <c r="BA3" i="3"/>
  <c r="AZ3" i="3"/>
  <c r="C3" i="3"/>
  <c r="BB2" i="3"/>
  <c r="BA2" i="3"/>
  <c r="AZ2" i="3"/>
  <c r="C2" i="3"/>
  <c r="BA185" i="2" l="1"/>
  <c r="AZ185" i="2"/>
  <c r="AY185" i="2"/>
  <c r="AX185" i="2"/>
  <c r="BA184" i="2"/>
  <c r="AZ184" i="2"/>
  <c r="AY184" i="2"/>
  <c r="AX184" i="2"/>
  <c r="BA183" i="2"/>
  <c r="AZ183" i="2"/>
  <c r="AY183" i="2"/>
  <c r="AX183" i="2"/>
  <c r="BA182" i="2"/>
  <c r="AZ182" i="2"/>
  <c r="AY182" i="2"/>
  <c r="AX182" i="2"/>
  <c r="BA181" i="2"/>
  <c r="AZ181" i="2"/>
  <c r="AY181" i="2"/>
  <c r="AX181" i="2"/>
  <c r="BA180" i="2"/>
  <c r="AZ180" i="2"/>
  <c r="AY180" i="2"/>
  <c r="AX180" i="2"/>
  <c r="BA179" i="2"/>
  <c r="AZ179" i="2"/>
  <c r="AY179" i="2"/>
  <c r="AX179" i="2"/>
  <c r="BA178" i="2"/>
  <c r="AZ178" i="2"/>
  <c r="AY178" i="2"/>
  <c r="AX178" i="2"/>
  <c r="BA177" i="2"/>
  <c r="AZ177" i="2"/>
  <c r="AY177" i="2"/>
  <c r="AX177" i="2"/>
  <c r="BA176" i="2"/>
  <c r="AZ176" i="2"/>
  <c r="AY176" i="2"/>
  <c r="AX176" i="2"/>
  <c r="BA175" i="2"/>
  <c r="AZ175" i="2"/>
  <c r="AY175" i="2"/>
  <c r="AX175" i="2"/>
  <c r="BA174" i="2"/>
  <c r="AZ174" i="2"/>
  <c r="AY174" i="2"/>
  <c r="AX174" i="2"/>
  <c r="BA173" i="2"/>
  <c r="AZ173" i="2"/>
  <c r="AY173" i="2"/>
  <c r="AX173" i="2"/>
  <c r="BA172" i="2"/>
  <c r="AZ172" i="2"/>
  <c r="AY172" i="2"/>
  <c r="AX172" i="2"/>
  <c r="BA171" i="2"/>
  <c r="AZ171" i="2"/>
  <c r="AY171" i="2"/>
  <c r="AX171" i="2"/>
  <c r="BA170" i="2"/>
  <c r="AZ170" i="2"/>
  <c r="AY170" i="2"/>
  <c r="AX170" i="2"/>
  <c r="BA169" i="2"/>
  <c r="AZ169" i="2"/>
  <c r="AY169" i="2"/>
  <c r="AX169" i="2"/>
  <c r="BA168" i="2"/>
  <c r="AZ168" i="2"/>
  <c r="AY168" i="2"/>
  <c r="AX168" i="2"/>
  <c r="BA167" i="2"/>
  <c r="AZ167" i="2"/>
  <c r="AY167" i="2"/>
  <c r="AX167" i="2"/>
  <c r="BA166" i="2"/>
  <c r="AZ166" i="2"/>
  <c r="AY166" i="2"/>
  <c r="AX166" i="2"/>
  <c r="BA165" i="2"/>
  <c r="AZ165" i="2"/>
  <c r="AY165" i="2"/>
  <c r="AX165" i="2"/>
  <c r="BA164" i="2"/>
  <c r="AZ164" i="2"/>
  <c r="AY164" i="2"/>
  <c r="AX164" i="2"/>
  <c r="BA163" i="2"/>
  <c r="AZ163" i="2"/>
  <c r="AY163" i="2"/>
  <c r="AX163" i="2"/>
  <c r="BA162" i="2"/>
  <c r="AZ162" i="2"/>
  <c r="AY162" i="2"/>
  <c r="AX162" i="2"/>
  <c r="BA161" i="2"/>
  <c r="AZ161" i="2"/>
  <c r="AY161" i="2"/>
  <c r="AX161" i="2"/>
  <c r="BA160" i="2"/>
  <c r="AZ160" i="2"/>
  <c r="AY160" i="2"/>
  <c r="AX160" i="2"/>
  <c r="BA159" i="2"/>
  <c r="AZ159" i="2"/>
  <c r="AY159" i="2"/>
  <c r="AX159" i="2"/>
  <c r="BA158" i="2"/>
  <c r="AZ158" i="2"/>
  <c r="AY158" i="2"/>
  <c r="AX158" i="2"/>
  <c r="BA157" i="2"/>
  <c r="AZ157" i="2"/>
  <c r="AY157" i="2"/>
  <c r="AX157" i="2"/>
  <c r="BA156" i="2"/>
  <c r="AZ156" i="2"/>
  <c r="AY156" i="2"/>
  <c r="AX156" i="2"/>
  <c r="BA155" i="2"/>
  <c r="AZ155" i="2"/>
  <c r="AY155" i="2"/>
  <c r="AX155" i="2"/>
  <c r="BA154" i="2"/>
  <c r="AZ154" i="2"/>
  <c r="AY154" i="2"/>
  <c r="AX154" i="2"/>
  <c r="BA153" i="2"/>
  <c r="AZ153" i="2"/>
  <c r="AY153" i="2"/>
  <c r="AX153" i="2"/>
  <c r="BA152" i="2"/>
  <c r="AZ152" i="2"/>
  <c r="AY152" i="2"/>
  <c r="AX152" i="2"/>
  <c r="BA151" i="2"/>
  <c r="AZ151" i="2"/>
  <c r="AY151" i="2"/>
  <c r="AX151" i="2"/>
  <c r="BA150" i="2"/>
  <c r="AZ150" i="2"/>
  <c r="AY150" i="2"/>
  <c r="AX150" i="2"/>
  <c r="BA149" i="2"/>
  <c r="AZ149" i="2"/>
  <c r="AY149" i="2"/>
  <c r="AX149" i="2"/>
  <c r="BA148" i="2"/>
  <c r="AZ148" i="2"/>
  <c r="AY148" i="2"/>
  <c r="AX148" i="2"/>
  <c r="BA147" i="2"/>
  <c r="AZ147" i="2"/>
  <c r="AY147" i="2"/>
  <c r="AX147" i="2"/>
  <c r="BA146" i="2"/>
  <c r="AZ146" i="2"/>
  <c r="AY146" i="2"/>
  <c r="AX146" i="2"/>
  <c r="BA145" i="2"/>
  <c r="AZ145" i="2"/>
  <c r="AY145" i="2"/>
  <c r="AX145" i="2"/>
  <c r="BA144" i="2"/>
  <c r="AZ144" i="2"/>
  <c r="AY144" i="2"/>
  <c r="AX144" i="2"/>
  <c r="BA143" i="2"/>
  <c r="AZ143" i="2"/>
  <c r="AY143" i="2"/>
  <c r="AX143" i="2"/>
  <c r="BA142" i="2"/>
  <c r="AZ142" i="2"/>
  <c r="AY142" i="2"/>
  <c r="AX142" i="2"/>
  <c r="BA141" i="2"/>
  <c r="AZ141" i="2"/>
  <c r="AY141" i="2"/>
  <c r="AX141" i="2"/>
  <c r="BA140" i="2"/>
  <c r="AZ140" i="2"/>
  <c r="AY140" i="2"/>
  <c r="AX140" i="2"/>
  <c r="BA139" i="2"/>
  <c r="AZ139" i="2"/>
  <c r="AY139" i="2"/>
  <c r="AX139" i="2"/>
  <c r="BA138" i="2"/>
  <c r="AZ138" i="2"/>
  <c r="AY138" i="2"/>
  <c r="AX138" i="2"/>
  <c r="BA137" i="2"/>
  <c r="AZ137" i="2"/>
  <c r="AY137" i="2"/>
  <c r="AX137" i="2"/>
  <c r="BA136" i="2"/>
  <c r="AZ136" i="2"/>
  <c r="AY136" i="2"/>
  <c r="AX136" i="2"/>
  <c r="BA135" i="2"/>
  <c r="AZ135" i="2"/>
  <c r="AY135" i="2"/>
  <c r="AX135" i="2"/>
  <c r="BA134" i="2"/>
  <c r="AZ134" i="2"/>
  <c r="AY134" i="2"/>
  <c r="AX134" i="2"/>
  <c r="BA133" i="2"/>
  <c r="AZ133" i="2"/>
  <c r="AY133" i="2"/>
  <c r="AX133" i="2"/>
  <c r="BA132" i="2"/>
  <c r="AZ132" i="2"/>
  <c r="AY132" i="2"/>
  <c r="AX132" i="2"/>
  <c r="BA131" i="2"/>
  <c r="AZ131" i="2"/>
  <c r="AY131" i="2"/>
  <c r="AX131" i="2"/>
  <c r="BA130" i="2"/>
  <c r="AZ130" i="2"/>
  <c r="AY130" i="2"/>
  <c r="AX130" i="2"/>
  <c r="BA129" i="2"/>
  <c r="AZ129" i="2"/>
  <c r="AY129" i="2"/>
  <c r="AX129" i="2"/>
  <c r="BA128" i="2"/>
  <c r="AZ128" i="2"/>
  <c r="AY128" i="2"/>
  <c r="AX128" i="2"/>
  <c r="BA127" i="2"/>
  <c r="AZ127" i="2"/>
  <c r="AY127" i="2"/>
  <c r="AX127" i="2"/>
  <c r="BA126" i="2"/>
  <c r="AZ126" i="2"/>
  <c r="AY126" i="2"/>
  <c r="AX126" i="2"/>
  <c r="BA125" i="2"/>
  <c r="AZ125" i="2"/>
  <c r="AY125" i="2"/>
  <c r="AX125" i="2"/>
  <c r="BA124" i="2"/>
  <c r="AZ124" i="2"/>
  <c r="AY124" i="2"/>
  <c r="AX124" i="2"/>
  <c r="BA123" i="2"/>
  <c r="AZ123" i="2"/>
  <c r="AY123" i="2"/>
  <c r="AX123" i="2"/>
  <c r="BA122" i="2"/>
  <c r="AZ122" i="2"/>
  <c r="AY122" i="2"/>
  <c r="AX122" i="2"/>
  <c r="BA121" i="2"/>
  <c r="AZ121" i="2"/>
  <c r="AY121" i="2"/>
  <c r="AX121" i="2"/>
  <c r="BA120" i="2"/>
  <c r="AZ120" i="2"/>
  <c r="AY120" i="2"/>
  <c r="AX120" i="2"/>
  <c r="BA119" i="2"/>
  <c r="AZ119" i="2"/>
  <c r="AY119" i="2"/>
  <c r="AX119" i="2"/>
  <c r="BA118" i="2"/>
  <c r="AZ118" i="2"/>
  <c r="AY118" i="2"/>
  <c r="AX118" i="2"/>
  <c r="BA117" i="2"/>
  <c r="AZ117" i="2"/>
  <c r="AY117" i="2"/>
  <c r="AX117" i="2"/>
  <c r="BA116" i="2"/>
  <c r="AZ116" i="2"/>
  <c r="AY116" i="2"/>
  <c r="AX116" i="2"/>
  <c r="BA115" i="2"/>
  <c r="AZ115" i="2"/>
  <c r="AY115" i="2"/>
  <c r="AX115" i="2"/>
  <c r="BA114" i="2"/>
  <c r="AZ114" i="2"/>
  <c r="AY114" i="2"/>
  <c r="AX114" i="2"/>
  <c r="BA113" i="2"/>
  <c r="AZ113" i="2"/>
  <c r="AY113" i="2"/>
  <c r="AX113" i="2"/>
  <c r="BA112" i="2"/>
  <c r="AZ112" i="2"/>
  <c r="AY112" i="2"/>
  <c r="AX112" i="2"/>
  <c r="BA111" i="2"/>
  <c r="AZ111" i="2"/>
  <c r="AY111" i="2"/>
  <c r="AX111" i="2"/>
  <c r="BA110" i="2"/>
  <c r="AZ110" i="2"/>
  <c r="AY110" i="2"/>
  <c r="AX110" i="2"/>
  <c r="BA109" i="2"/>
  <c r="AZ109" i="2"/>
  <c r="AY109" i="2"/>
  <c r="AX109" i="2"/>
  <c r="BA108" i="2"/>
  <c r="AZ108" i="2"/>
  <c r="AY108" i="2"/>
  <c r="AX108" i="2"/>
  <c r="BA107" i="2"/>
  <c r="AZ107" i="2"/>
  <c r="AY107" i="2"/>
  <c r="AX107" i="2"/>
  <c r="BA106" i="2"/>
  <c r="AZ106" i="2"/>
  <c r="AY106" i="2"/>
  <c r="AX106" i="2"/>
  <c r="BA105" i="2"/>
  <c r="AZ105" i="2"/>
  <c r="AY105" i="2"/>
  <c r="AX105" i="2"/>
  <c r="BA104" i="2"/>
  <c r="AZ104" i="2"/>
  <c r="AY104" i="2"/>
  <c r="AX104" i="2"/>
  <c r="BA103" i="2"/>
  <c r="AZ103" i="2"/>
  <c r="AY103" i="2"/>
  <c r="AX103" i="2"/>
  <c r="BA102" i="2"/>
  <c r="AZ102" i="2"/>
  <c r="AY102" i="2"/>
  <c r="AX102" i="2"/>
  <c r="BA101" i="2"/>
  <c r="AZ101" i="2"/>
  <c r="AY101" i="2"/>
  <c r="AX101" i="2"/>
  <c r="BA100" i="2"/>
  <c r="AZ100" i="2"/>
  <c r="AY100" i="2"/>
  <c r="AX100" i="2"/>
  <c r="BA99" i="2"/>
  <c r="AZ99" i="2"/>
  <c r="AY99" i="2"/>
  <c r="AX99" i="2"/>
  <c r="BA98" i="2"/>
  <c r="AZ98" i="2"/>
  <c r="AY98" i="2"/>
  <c r="AX98" i="2"/>
  <c r="BA97" i="2"/>
  <c r="AZ97" i="2"/>
  <c r="AY97" i="2"/>
  <c r="AX97" i="2"/>
  <c r="BA96" i="2"/>
  <c r="AZ96" i="2"/>
  <c r="AY96" i="2"/>
  <c r="AX96" i="2"/>
  <c r="BA95" i="2"/>
  <c r="AZ95" i="2"/>
  <c r="AY95" i="2"/>
  <c r="AX95" i="2"/>
  <c r="BA94" i="2"/>
  <c r="AZ94" i="2"/>
  <c r="AY94" i="2"/>
  <c r="AX94" i="2"/>
  <c r="BA93" i="2"/>
  <c r="AZ93" i="2"/>
  <c r="AY93" i="2"/>
  <c r="AX93" i="2"/>
  <c r="BA92" i="2"/>
  <c r="AZ92" i="2"/>
  <c r="AY92" i="2"/>
  <c r="AX92" i="2"/>
  <c r="BA91" i="2"/>
  <c r="AZ91" i="2"/>
  <c r="AY91" i="2"/>
  <c r="AX91" i="2"/>
  <c r="BA90" i="2"/>
  <c r="AZ90" i="2"/>
  <c r="AY90" i="2"/>
  <c r="AX90" i="2"/>
  <c r="BA89" i="2"/>
  <c r="AZ89" i="2"/>
  <c r="AY89" i="2"/>
  <c r="AX89" i="2"/>
  <c r="BA88" i="2"/>
  <c r="AZ88" i="2"/>
  <c r="AY88" i="2"/>
  <c r="AX88" i="2"/>
  <c r="BA87" i="2"/>
  <c r="AZ87" i="2"/>
  <c r="AY87" i="2"/>
  <c r="AX87" i="2"/>
  <c r="BA86" i="2"/>
  <c r="AZ86" i="2"/>
  <c r="AY86" i="2"/>
  <c r="AX86" i="2"/>
  <c r="BA85" i="2"/>
  <c r="AZ85" i="2"/>
  <c r="AY85" i="2"/>
  <c r="AX85" i="2"/>
  <c r="BA84" i="2"/>
  <c r="AZ84" i="2"/>
  <c r="AY84" i="2"/>
  <c r="AX84" i="2"/>
  <c r="BA83" i="2"/>
  <c r="AZ83" i="2"/>
  <c r="AY83" i="2"/>
  <c r="AX83" i="2"/>
  <c r="BA82" i="2"/>
  <c r="AZ82" i="2"/>
  <c r="AY82" i="2"/>
  <c r="AX82" i="2"/>
  <c r="BA81" i="2"/>
  <c r="AZ81" i="2"/>
  <c r="AY81" i="2"/>
  <c r="AX81" i="2"/>
  <c r="BA80" i="2"/>
  <c r="AZ80" i="2"/>
  <c r="AY80" i="2"/>
  <c r="AX80" i="2"/>
  <c r="BA79" i="2"/>
  <c r="AZ79" i="2"/>
  <c r="AY79" i="2"/>
  <c r="AX79" i="2"/>
  <c r="BA78" i="2"/>
  <c r="AZ78" i="2"/>
  <c r="AY78" i="2"/>
  <c r="AX78" i="2"/>
  <c r="BA77" i="2"/>
  <c r="AZ77" i="2"/>
  <c r="AY77" i="2"/>
  <c r="AX77" i="2"/>
  <c r="BA76" i="2"/>
  <c r="AZ76" i="2"/>
  <c r="AY76" i="2"/>
  <c r="AX76" i="2"/>
  <c r="BA75" i="2"/>
  <c r="AZ75" i="2"/>
  <c r="AY75" i="2"/>
  <c r="AX75" i="2"/>
  <c r="BA74" i="2"/>
  <c r="AZ74" i="2"/>
  <c r="AY74" i="2"/>
  <c r="AX74" i="2"/>
  <c r="BA73" i="2"/>
  <c r="AZ73" i="2"/>
  <c r="AY73" i="2"/>
  <c r="AX73" i="2"/>
  <c r="BA72" i="2"/>
  <c r="AZ72" i="2"/>
  <c r="AY72" i="2"/>
  <c r="AX72" i="2"/>
  <c r="BA71" i="2"/>
  <c r="AZ71" i="2"/>
  <c r="AY71" i="2"/>
  <c r="AX71" i="2"/>
  <c r="BA70" i="2"/>
  <c r="AZ70" i="2"/>
  <c r="AY70" i="2"/>
  <c r="AX70" i="2"/>
  <c r="BA69" i="2"/>
  <c r="AZ69" i="2"/>
  <c r="AY69" i="2"/>
  <c r="AX69" i="2"/>
  <c r="BA68" i="2"/>
  <c r="AZ68" i="2"/>
  <c r="AY68" i="2"/>
  <c r="AX68" i="2"/>
  <c r="BA67" i="2"/>
  <c r="AZ67" i="2"/>
  <c r="AY67" i="2"/>
  <c r="AX67" i="2"/>
  <c r="BA66" i="2"/>
  <c r="AZ66" i="2"/>
  <c r="AY66" i="2"/>
  <c r="AX66" i="2"/>
  <c r="BA65" i="2"/>
  <c r="AZ65" i="2"/>
  <c r="AY65" i="2"/>
  <c r="AX65" i="2"/>
  <c r="BA64" i="2"/>
  <c r="AZ64" i="2"/>
  <c r="AY64" i="2"/>
  <c r="AX64" i="2"/>
  <c r="BC6" i="1" l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5" i="1"/>
  <c r="BA323" i="1" l="1"/>
  <c r="AZ323" i="1"/>
  <c r="AY323" i="1"/>
  <c r="AX323" i="1"/>
  <c r="BA322" i="1"/>
  <c r="AZ322" i="1"/>
  <c r="AY322" i="1"/>
  <c r="AX322" i="1"/>
  <c r="BA321" i="1"/>
  <c r="AZ321" i="1"/>
  <c r="AY321" i="1"/>
  <c r="AX321" i="1"/>
  <c r="BA320" i="1"/>
  <c r="AZ320" i="1"/>
  <c r="AY320" i="1"/>
  <c r="AX320" i="1"/>
  <c r="BA319" i="1"/>
  <c r="AZ319" i="1"/>
  <c r="AY319" i="1"/>
  <c r="AX319" i="1"/>
  <c r="BA318" i="1"/>
  <c r="AZ318" i="1"/>
  <c r="AY318" i="1"/>
  <c r="AX318" i="1"/>
  <c r="BA317" i="1"/>
  <c r="AZ317" i="1"/>
  <c r="AY317" i="1"/>
  <c r="AX317" i="1"/>
  <c r="BA316" i="1"/>
  <c r="AZ316" i="1"/>
  <c r="AY316" i="1"/>
  <c r="AX316" i="1"/>
  <c r="BA315" i="1"/>
  <c r="AZ315" i="1"/>
  <c r="AY315" i="1"/>
  <c r="AX315" i="1"/>
  <c r="BA314" i="1"/>
  <c r="AZ314" i="1"/>
  <c r="AY314" i="1"/>
  <c r="AX314" i="1"/>
  <c r="BA313" i="1"/>
  <c r="AZ313" i="1"/>
  <c r="AY313" i="1"/>
  <c r="AX313" i="1"/>
  <c r="BA312" i="1"/>
  <c r="AZ312" i="1"/>
  <c r="AY312" i="1"/>
  <c r="AX312" i="1"/>
  <c r="BA311" i="1"/>
  <c r="AZ311" i="1"/>
  <c r="AY311" i="1"/>
  <c r="AX311" i="1"/>
  <c r="BA310" i="1"/>
  <c r="AZ310" i="1"/>
  <c r="AY310" i="1"/>
  <c r="AX310" i="1"/>
  <c r="BA309" i="1"/>
  <c r="AZ309" i="1"/>
  <c r="AY309" i="1"/>
  <c r="AX309" i="1"/>
  <c r="BA308" i="1"/>
  <c r="AZ308" i="1"/>
  <c r="AY308" i="1"/>
  <c r="AX308" i="1"/>
  <c r="BA307" i="1"/>
  <c r="AZ307" i="1"/>
  <c r="AY307" i="1"/>
  <c r="AX307" i="1"/>
  <c r="BA306" i="1"/>
  <c r="AZ306" i="1"/>
  <c r="AY306" i="1"/>
  <c r="AX306" i="1"/>
  <c r="BA305" i="1"/>
  <c r="AZ305" i="1"/>
  <c r="AY305" i="1"/>
  <c r="AX305" i="1"/>
  <c r="BA304" i="1"/>
  <c r="AZ304" i="1"/>
  <c r="AY304" i="1"/>
  <c r="AX304" i="1"/>
  <c r="BA303" i="1"/>
  <c r="AZ303" i="1"/>
  <c r="AY303" i="1"/>
  <c r="AX303" i="1"/>
  <c r="BA302" i="1"/>
  <c r="AZ302" i="1"/>
  <c r="AY302" i="1"/>
  <c r="AX302" i="1"/>
  <c r="BA301" i="1"/>
  <c r="AZ301" i="1"/>
  <c r="AY301" i="1"/>
  <c r="AX301" i="1"/>
  <c r="BA300" i="1"/>
  <c r="AZ300" i="1"/>
  <c r="AY300" i="1"/>
  <c r="AX300" i="1"/>
  <c r="BA299" i="1"/>
  <c r="AZ299" i="1"/>
  <c r="AY299" i="1"/>
  <c r="AX299" i="1"/>
  <c r="BA298" i="1"/>
  <c r="AZ298" i="1"/>
  <c r="AY298" i="1"/>
  <c r="AX298" i="1"/>
  <c r="BA297" i="1"/>
  <c r="AZ297" i="1"/>
  <c r="AY297" i="1"/>
  <c r="AX297" i="1"/>
  <c r="BA296" i="1"/>
  <c r="AZ296" i="1"/>
  <c r="AY296" i="1"/>
  <c r="AX296" i="1"/>
  <c r="BA295" i="1"/>
  <c r="AZ295" i="1"/>
  <c r="AY295" i="1"/>
  <c r="AX295" i="1"/>
  <c r="BA294" i="1"/>
  <c r="AZ294" i="1"/>
  <c r="AY294" i="1"/>
  <c r="AX294" i="1"/>
  <c r="BA293" i="1"/>
  <c r="AZ293" i="1"/>
  <c r="AY293" i="1"/>
  <c r="AX293" i="1"/>
  <c r="BA292" i="1"/>
  <c r="AZ292" i="1"/>
  <c r="AY292" i="1"/>
  <c r="AX292" i="1"/>
  <c r="BA291" i="1"/>
  <c r="AZ291" i="1"/>
  <c r="AY291" i="1"/>
  <c r="AX291" i="1"/>
  <c r="BA290" i="1"/>
  <c r="AZ290" i="1"/>
  <c r="AY290" i="1"/>
  <c r="AX290" i="1"/>
  <c r="BA289" i="1"/>
  <c r="AZ289" i="1"/>
  <c r="AY289" i="1"/>
  <c r="AX289" i="1"/>
  <c r="BA288" i="1"/>
  <c r="AZ288" i="1"/>
  <c r="AY288" i="1"/>
  <c r="AX288" i="1"/>
  <c r="BA287" i="1"/>
  <c r="AZ287" i="1"/>
  <c r="AY287" i="1"/>
  <c r="AX287" i="1"/>
  <c r="BA286" i="1"/>
  <c r="AZ286" i="1"/>
  <c r="AY286" i="1"/>
  <c r="AX286" i="1"/>
  <c r="BA285" i="1"/>
  <c r="AZ285" i="1"/>
  <c r="AY285" i="1"/>
  <c r="AX285" i="1"/>
  <c r="BA284" i="1"/>
  <c r="AZ284" i="1"/>
  <c r="AY284" i="1"/>
  <c r="AX284" i="1"/>
  <c r="BA283" i="1"/>
  <c r="AZ283" i="1"/>
  <c r="AY283" i="1"/>
  <c r="AX283" i="1"/>
  <c r="BA282" i="1"/>
  <c r="AZ282" i="1"/>
  <c r="AY282" i="1"/>
  <c r="AX282" i="1"/>
  <c r="BA281" i="1"/>
  <c r="AZ281" i="1"/>
  <c r="AY281" i="1"/>
  <c r="AX281" i="1"/>
  <c r="BA280" i="1"/>
  <c r="AZ280" i="1"/>
  <c r="AY280" i="1"/>
  <c r="AX280" i="1"/>
  <c r="BA279" i="1"/>
  <c r="AZ279" i="1"/>
  <c r="AY279" i="1"/>
  <c r="AX279" i="1"/>
  <c r="BA278" i="1"/>
  <c r="AZ278" i="1"/>
  <c r="AY278" i="1"/>
  <c r="AX278" i="1"/>
  <c r="BA277" i="1"/>
  <c r="AZ277" i="1"/>
  <c r="AY277" i="1"/>
  <c r="AX277" i="1"/>
  <c r="BA276" i="1"/>
  <c r="AZ276" i="1"/>
  <c r="AY276" i="1"/>
  <c r="AX276" i="1"/>
  <c r="BA275" i="1"/>
  <c r="AZ275" i="1"/>
  <c r="AY275" i="1"/>
  <c r="AX275" i="1"/>
  <c r="BA274" i="1"/>
  <c r="AZ274" i="1"/>
  <c r="AY274" i="1"/>
  <c r="AX274" i="1"/>
  <c r="BA273" i="1"/>
  <c r="AZ273" i="1"/>
  <c r="AY273" i="1"/>
  <c r="AX273" i="1"/>
  <c r="BA272" i="1"/>
  <c r="AZ272" i="1"/>
  <c r="AY272" i="1"/>
  <c r="AX272" i="1"/>
  <c r="BA271" i="1"/>
  <c r="AZ271" i="1"/>
  <c r="AY271" i="1"/>
  <c r="AX271" i="1"/>
  <c r="BA270" i="1"/>
  <c r="AZ270" i="1"/>
  <c r="AY270" i="1"/>
  <c r="AX270" i="1"/>
  <c r="BA269" i="1"/>
  <c r="AZ269" i="1"/>
  <c r="AY269" i="1"/>
  <c r="AX269" i="1"/>
  <c r="BA268" i="1"/>
  <c r="AZ268" i="1"/>
  <c r="AY268" i="1"/>
  <c r="AX268" i="1"/>
  <c r="BA267" i="1"/>
  <c r="AZ267" i="1"/>
  <c r="AY267" i="1"/>
  <c r="AX267" i="1"/>
  <c r="BA266" i="1"/>
  <c r="AZ266" i="1"/>
  <c r="AY266" i="1"/>
  <c r="AX266" i="1"/>
  <c r="BA265" i="1"/>
  <c r="AZ265" i="1"/>
  <c r="AY265" i="1"/>
  <c r="AX265" i="1"/>
  <c r="BA264" i="1"/>
  <c r="AZ264" i="1"/>
  <c r="AY264" i="1"/>
  <c r="AX264" i="1"/>
  <c r="BA263" i="1"/>
  <c r="AZ263" i="1"/>
  <c r="AY263" i="1"/>
  <c r="AX263" i="1"/>
  <c r="BA262" i="1"/>
  <c r="AZ262" i="1"/>
  <c r="AY262" i="1"/>
  <c r="AX262" i="1"/>
  <c r="BA261" i="1"/>
  <c r="AZ261" i="1"/>
  <c r="AY261" i="1"/>
  <c r="AX261" i="1"/>
  <c r="BA260" i="1"/>
  <c r="AZ260" i="1"/>
  <c r="AY260" i="1"/>
  <c r="AX260" i="1"/>
  <c r="BA259" i="1"/>
  <c r="AZ259" i="1"/>
  <c r="AY259" i="1"/>
  <c r="AX259" i="1"/>
  <c r="BA258" i="1"/>
  <c r="AZ258" i="1"/>
  <c r="AY258" i="1"/>
  <c r="AX258" i="1"/>
  <c r="BA257" i="1"/>
  <c r="AZ257" i="1"/>
  <c r="AY257" i="1"/>
  <c r="AX257" i="1"/>
  <c r="BA256" i="1"/>
  <c r="AZ256" i="1"/>
  <c r="AY256" i="1"/>
  <c r="AX256" i="1"/>
  <c r="BA255" i="1"/>
  <c r="AZ255" i="1"/>
  <c r="AY255" i="1"/>
  <c r="AX255" i="1"/>
  <c r="BA254" i="1"/>
  <c r="AZ254" i="1"/>
  <c r="AY254" i="1"/>
  <c r="AX254" i="1"/>
  <c r="BA253" i="1"/>
  <c r="AZ253" i="1"/>
  <c r="AY253" i="1"/>
  <c r="AX253" i="1"/>
  <c r="BA252" i="1"/>
  <c r="AZ252" i="1"/>
  <c r="AY252" i="1"/>
  <c r="AX252" i="1"/>
  <c r="BA251" i="1"/>
  <c r="AZ251" i="1"/>
  <c r="AY251" i="1"/>
  <c r="AX251" i="1"/>
  <c r="BA250" i="1"/>
  <c r="AZ250" i="1"/>
  <c r="AY250" i="1"/>
  <c r="AX250" i="1"/>
  <c r="BA249" i="1"/>
  <c r="AZ249" i="1"/>
  <c r="AY249" i="1"/>
  <c r="AX249" i="1"/>
  <c r="BA248" i="1"/>
  <c r="AZ248" i="1"/>
  <c r="AY248" i="1"/>
  <c r="AX248" i="1"/>
  <c r="BA247" i="1"/>
  <c r="AZ247" i="1"/>
  <c r="AY247" i="1"/>
  <c r="AX247" i="1"/>
  <c r="BA246" i="1"/>
  <c r="AZ246" i="1"/>
  <c r="AY246" i="1"/>
  <c r="AX246" i="1"/>
  <c r="BA245" i="1"/>
  <c r="AZ245" i="1"/>
  <c r="AY245" i="1"/>
  <c r="AX245" i="1"/>
  <c r="BA244" i="1"/>
  <c r="AZ244" i="1"/>
  <c r="AY244" i="1"/>
  <c r="AX244" i="1"/>
  <c r="BA243" i="1"/>
  <c r="AZ243" i="1"/>
  <c r="AY243" i="1"/>
  <c r="AX243" i="1"/>
  <c r="BA242" i="1"/>
  <c r="AZ242" i="1"/>
  <c r="AY242" i="1"/>
  <c r="AX242" i="1"/>
  <c r="BA241" i="1"/>
  <c r="AZ241" i="1"/>
  <c r="AY241" i="1"/>
  <c r="AX241" i="1"/>
  <c r="BA240" i="1"/>
  <c r="AZ240" i="1"/>
  <c r="AY240" i="1"/>
  <c r="AX240" i="1"/>
  <c r="BA239" i="1"/>
  <c r="AZ239" i="1"/>
  <c r="AY239" i="1"/>
  <c r="AX239" i="1"/>
  <c r="BA238" i="1"/>
  <c r="AZ238" i="1"/>
  <c r="AY238" i="1"/>
  <c r="AX238" i="1"/>
  <c r="BA237" i="1"/>
  <c r="AZ237" i="1"/>
  <c r="AY237" i="1"/>
  <c r="AX237" i="1"/>
  <c r="BA236" i="1"/>
  <c r="AZ236" i="1"/>
  <c r="AY236" i="1"/>
  <c r="AX236" i="1"/>
  <c r="BA235" i="1"/>
  <c r="AZ235" i="1"/>
  <c r="AY235" i="1"/>
  <c r="AX235" i="1"/>
  <c r="BA234" i="1"/>
  <c r="AZ234" i="1"/>
  <c r="AY234" i="1"/>
  <c r="AX234" i="1"/>
  <c r="BA233" i="1"/>
  <c r="AZ233" i="1"/>
  <c r="AY233" i="1"/>
  <c r="AX233" i="1"/>
  <c r="BA232" i="1"/>
  <c r="AZ232" i="1"/>
  <c r="AY232" i="1"/>
  <c r="AX232" i="1"/>
  <c r="BA231" i="1"/>
  <c r="AZ231" i="1"/>
  <c r="AY231" i="1"/>
  <c r="AX231" i="1"/>
  <c r="BA230" i="1"/>
  <c r="AZ230" i="1"/>
  <c r="AY230" i="1"/>
  <c r="AX230" i="1"/>
  <c r="BA229" i="1"/>
  <c r="AZ229" i="1"/>
  <c r="AY229" i="1"/>
  <c r="AX229" i="1"/>
  <c r="BA228" i="1"/>
  <c r="AZ228" i="1"/>
  <c r="AY228" i="1"/>
  <c r="AX228" i="1"/>
  <c r="BA227" i="1"/>
  <c r="AZ227" i="1"/>
  <c r="AY227" i="1"/>
  <c r="AX227" i="1"/>
  <c r="BA226" i="1"/>
  <c r="AZ226" i="1"/>
  <c r="AY226" i="1"/>
  <c r="AX226" i="1"/>
  <c r="BA225" i="1"/>
  <c r="AZ225" i="1"/>
  <c r="AY225" i="1"/>
  <c r="AX225" i="1"/>
  <c r="BA224" i="1"/>
  <c r="AZ224" i="1"/>
  <c r="AY224" i="1"/>
  <c r="AX224" i="1"/>
  <c r="BA223" i="1"/>
  <c r="AZ223" i="1"/>
  <c r="AY223" i="1"/>
  <c r="AX223" i="1"/>
  <c r="BA222" i="1"/>
  <c r="AZ222" i="1"/>
  <c r="AY222" i="1"/>
  <c r="AX222" i="1"/>
  <c r="BA221" i="1"/>
  <c r="AZ221" i="1"/>
  <c r="AY221" i="1"/>
  <c r="AX221" i="1"/>
  <c r="BA220" i="1"/>
  <c r="AZ220" i="1"/>
  <c r="AY220" i="1"/>
  <c r="AX220" i="1"/>
  <c r="BA219" i="1"/>
  <c r="AZ219" i="1"/>
  <c r="AY219" i="1"/>
  <c r="AX219" i="1"/>
  <c r="BA218" i="1"/>
  <c r="AZ218" i="1"/>
  <c r="AY218" i="1"/>
  <c r="AX218" i="1"/>
  <c r="BA217" i="1"/>
  <c r="AZ217" i="1"/>
  <c r="AY217" i="1"/>
  <c r="AX217" i="1"/>
  <c r="BA216" i="1"/>
  <c r="AZ216" i="1"/>
  <c r="AY216" i="1"/>
  <c r="AX216" i="1"/>
  <c r="BA215" i="1"/>
  <c r="AZ215" i="1"/>
  <c r="AY215" i="1"/>
  <c r="AX215" i="1"/>
  <c r="BA214" i="1"/>
  <c r="AZ214" i="1"/>
  <c r="AY214" i="1"/>
  <c r="AX214" i="1"/>
  <c r="BA213" i="1"/>
  <c r="AZ213" i="1"/>
  <c r="AY213" i="1"/>
  <c r="AX213" i="1"/>
  <c r="BA212" i="1"/>
  <c r="AZ212" i="1"/>
  <c r="AY212" i="1"/>
  <c r="AX212" i="1"/>
  <c r="BA211" i="1"/>
  <c r="AZ211" i="1"/>
  <c r="AY211" i="1"/>
  <c r="AX211" i="1"/>
  <c r="BA210" i="1"/>
  <c r="AZ210" i="1"/>
  <c r="AY210" i="1"/>
  <c r="AX210" i="1"/>
  <c r="BA209" i="1"/>
  <c r="AZ209" i="1"/>
  <c r="AY209" i="1"/>
  <c r="AX209" i="1"/>
  <c r="BA208" i="1"/>
  <c r="AZ208" i="1"/>
  <c r="AY208" i="1"/>
  <c r="AX208" i="1"/>
  <c r="BA207" i="1"/>
  <c r="AZ207" i="1"/>
  <c r="AY207" i="1"/>
  <c r="AX207" i="1"/>
  <c r="BA206" i="1"/>
  <c r="AZ206" i="1"/>
  <c r="AY206" i="1"/>
  <c r="AX206" i="1"/>
  <c r="BA205" i="1"/>
  <c r="AZ205" i="1"/>
  <c r="AY205" i="1"/>
  <c r="AX205" i="1"/>
  <c r="BA204" i="1"/>
  <c r="AZ204" i="1"/>
  <c r="AY204" i="1"/>
  <c r="AX204" i="1"/>
  <c r="BA203" i="1"/>
  <c r="AZ203" i="1"/>
  <c r="AY203" i="1"/>
  <c r="AX203" i="1"/>
  <c r="BA202" i="1"/>
  <c r="AZ202" i="1"/>
  <c r="AY202" i="1"/>
  <c r="AX202" i="1"/>
  <c r="BA201" i="1"/>
  <c r="AZ201" i="1"/>
  <c r="AY201" i="1"/>
  <c r="AX201" i="1"/>
  <c r="BA200" i="1"/>
  <c r="AZ200" i="1"/>
  <c r="AY200" i="1"/>
  <c r="AX200" i="1"/>
  <c r="BA199" i="1"/>
  <c r="AZ199" i="1"/>
  <c r="AY199" i="1"/>
  <c r="AX199" i="1"/>
  <c r="BA198" i="1"/>
  <c r="AZ198" i="1"/>
  <c r="AY198" i="1"/>
  <c r="AX198" i="1"/>
  <c r="BA197" i="1"/>
  <c r="AZ197" i="1"/>
  <c r="AY197" i="1"/>
  <c r="AX197" i="1"/>
  <c r="BA196" i="1"/>
  <c r="AZ196" i="1"/>
  <c r="AY196" i="1"/>
  <c r="AX196" i="1"/>
  <c r="BA195" i="1"/>
  <c r="AZ195" i="1"/>
  <c r="AY195" i="1"/>
  <c r="AX195" i="1"/>
  <c r="BA194" i="1"/>
  <c r="AZ194" i="1"/>
  <c r="AY194" i="1"/>
  <c r="AX194" i="1"/>
  <c r="BA193" i="1"/>
  <c r="AZ193" i="1"/>
  <c r="AY193" i="1"/>
  <c r="AX193" i="1"/>
  <c r="BA192" i="1"/>
  <c r="AZ192" i="1"/>
  <c r="AY192" i="1"/>
  <c r="AX192" i="1"/>
  <c r="BA191" i="1"/>
  <c r="AZ191" i="1"/>
  <c r="AY191" i="1"/>
  <c r="AX191" i="1"/>
  <c r="BA190" i="1"/>
  <c r="AZ190" i="1"/>
  <c r="AY190" i="1"/>
  <c r="AX190" i="1"/>
  <c r="BA189" i="1"/>
  <c r="AZ189" i="1"/>
  <c r="AY189" i="1"/>
  <c r="AX189" i="1"/>
  <c r="BA188" i="1"/>
  <c r="AZ188" i="1"/>
  <c r="AY188" i="1"/>
  <c r="AX188" i="1"/>
  <c r="BA187" i="1"/>
  <c r="AZ187" i="1"/>
  <c r="AY187" i="1"/>
  <c r="AX187" i="1"/>
  <c r="BA186" i="1"/>
  <c r="AZ186" i="1"/>
  <c r="AY186" i="1"/>
  <c r="AX186" i="1"/>
  <c r="BA185" i="1"/>
  <c r="AZ185" i="1"/>
  <c r="AY185" i="1"/>
  <c r="AX185" i="1"/>
  <c r="BA184" i="1"/>
  <c r="AZ184" i="1"/>
  <c r="AY184" i="1"/>
  <c r="AX184" i="1"/>
  <c r="BA183" i="1"/>
  <c r="AZ183" i="1"/>
  <c r="AY183" i="1"/>
  <c r="AX183" i="1"/>
  <c r="BA182" i="1"/>
  <c r="AZ182" i="1"/>
  <c r="AY182" i="1"/>
  <c r="AX182" i="1"/>
</calcChain>
</file>

<file path=xl/sharedStrings.xml><?xml version="1.0" encoding="utf-8"?>
<sst xmlns="http://schemas.openxmlformats.org/spreadsheetml/2006/main" count="28404" uniqueCount="5561">
  <si>
    <t>Z_GJ1_1</t>
  </si>
  <si>
    <t>11423_TRA_Data</t>
  </si>
  <si>
    <t>05/03/2015 (5) 19:02:01.25</t>
  </si>
  <si>
    <t>05/03/2015 (5)</t>
  </si>
  <si>
    <t>11423_TRA_Data, 19:02:01 (25.4 sec)</t>
  </si>
  <si>
    <t>no value</t>
  </si>
  <si>
    <t>NAN</t>
  </si>
  <si>
    <t>nan</t>
  </si>
  <si>
    <t>Z_GJ1_2</t>
  </si>
  <si>
    <t>11424_TRA_Data</t>
  </si>
  <si>
    <t>05/03/2015 (5) 19:03:23.59</t>
  </si>
  <si>
    <t>11424_TRA_Data, 19:03:24 (25 sec)</t>
  </si>
  <si>
    <t>Z_GJ1_3</t>
  </si>
  <si>
    <t>11443_TRA_Data</t>
  </si>
  <si>
    <t>05/03/2015 (5) 19:29:52.36</t>
  </si>
  <si>
    <t>11443_TRA_Data, 19:29:52 (24.3 sec)</t>
  </si>
  <si>
    <t>Z_GJ1_4</t>
  </si>
  <si>
    <t>11444_TRA_Data</t>
  </si>
  <si>
    <t>05/03/2015 (5) 19:31:15.16</t>
  </si>
  <si>
    <t>11444_TRA_Data, 19:31:15 (24.5 sec)</t>
  </si>
  <si>
    <t>Z_GJ1_5</t>
  </si>
  <si>
    <t>11463_TRA_Data</t>
  </si>
  <si>
    <t>05/03/2015 (5) 19:57:43.85</t>
  </si>
  <si>
    <t>11463_TRA_Data, 19:57:44 (25.8 sec)</t>
  </si>
  <si>
    <t>Z_GJ1_6</t>
  </si>
  <si>
    <t>11464_TRA_Data</t>
  </si>
  <si>
    <t>05/03/2015 (5) 19:59:07.32</t>
  </si>
  <si>
    <t>11464_TRA_Data, 19:59:07 (25.3 sec)</t>
  </si>
  <si>
    <t>Z_GJ1_7</t>
  </si>
  <si>
    <t>11483_TRA_Data</t>
  </si>
  <si>
    <t>05/03/2015 (5) 20:25:37.62</t>
  </si>
  <si>
    <t>11483_TRA_Data, 20:25:38 (26 sec)</t>
  </si>
  <si>
    <t>Z_GJ1_8</t>
  </si>
  <si>
    <t>11484_TRA_Data</t>
  </si>
  <si>
    <t>05/03/2015 (5) 20:27:00.68</t>
  </si>
  <si>
    <t>11484_TRA_Data, 20:27:01 (25.9 sec)</t>
  </si>
  <si>
    <t>Z_GJ1_9</t>
  </si>
  <si>
    <t>11503_TRA_Data</t>
  </si>
  <si>
    <t>05/03/2015 (5) 20:53:31.79</t>
  </si>
  <si>
    <t>11503_TRA_Data, 20:53:32 (24.8 sec)</t>
  </si>
  <si>
    <t>Z_GJ1_10</t>
  </si>
  <si>
    <t>11504_TRA_Data</t>
  </si>
  <si>
    <t>05/03/2015 (5) 20:54:54.89</t>
  </si>
  <si>
    <t>11504_TRA_Data, 20:54:55 (24.7 sec)</t>
  </si>
  <si>
    <t>Z_GJ1_11</t>
  </si>
  <si>
    <t>11523_TRA_Data</t>
  </si>
  <si>
    <t>05/03/2015 (5) 21:21:26.75</t>
  </si>
  <si>
    <t>11523_TRA_Data, 21:21:27 (25.9 sec)</t>
  </si>
  <si>
    <t>Z_GJ1_12</t>
  </si>
  <si>
    <t>11524_TRA_Data</t>
  </si>
  <si>
    <t>05/03/2015 (5) 21:22:49.68</t>
  </si>
  <si>
    <t>11524_TRA_Data, 21:22:50 (25.9 sec)</t>
  </si>
  <si>
    <t>Z_GJ1_13</t>
  </si>
  <si>
    <t>11543_TRA_Data</t>
  </si>
  <si>
    <t>05/03/2015 (5) 21:49:22.16</t>
  </si>
  <si>
    <t>11543_TRA_Data, 21:49:22 (24.5 sec)</t>
  </si>
  <si>
    <t>Z_GJ1_14</t>
  </si>
  <si>
    <t>11544_TRA_Data</t>
  </si>
  <si>
    <t>05/03/2015 (5) 21:50:45.36</t>
  </si>
  <si>
    <t>11544_TRA_Data, 21:50:45 (24.3 sec)</t>
  </si>
  <si>
    <t>Z_GJ1_15</t>
  </si>
  <si>
    <t>11563_TRA_Data</t>
  </si>
  <si>
    <t>05/03/2015 (5) 22:17:19.49</t>
  </si>
  <si>
    <t>11563_TRA_Data, 22:17:19 (25.1 sec)</t>
  </si>
  <si>
    <t>Z_GJ1_16</t>
  </si>
  <si>
    <t>11564_TRA_Data</t>
  </si>
  <si>
    <t>05/03/2015 (5) 22:18:42.56</t>
  </si>
  <si>
    <t>11564_TRA_Data, 22:18:43 (25.1 sec)</t>
  </si>
  <si>
    <t>Z_GJ1_17</t>
  </si>
  <si>
    <t>11583_TRA_Data</t>
  </si>
  <si>
    <t>05/03/2015 (5) 22:45:14.93</t>
  </si>
  <si>
    <t>11583_TRA_Data, 22:45:15 (24.7 sec)</t>
  </si>
  <si>
    <t>Z_GJ1_18</t>
  </si>
  <si>
    <t>11584_TRA_Data</t>
  </si>
  <si>
    <t>05/03/2015 (5) 22:46:37.79</t>
  </si>
  <si>
    <t>11584_TRA_Data, 22:46:38 (24.8 sec)</t>
  </si>
  <si>
    <t>Z_GJ1_19</t>
  </si>
  <si>
    <t>11603_TRA_Data</t>
  </si>
  <si>
    <t>05/03/2015 (5) 23:13:10.46</t>
  </si>
  <si>
    <t>11603_TRA_Data, 23:13:10 (24.2 sec)</t>
  </si>
  <si>
    <t>Z_GJ1_20</t>
  </si>
  <si>
    <t>11604_TRA_Data</t>
  </si>
  <si>
    <t>05/03/2015 (5) 23:14:32.31</t>
  </si>
  <si>
    <t>11604_TRA_Data, 23:14:32 (26.3 sec)</t>
  </si>
  <si>
    <t>Z_GJ1_21</t>
  </si>
  <si>
    <t>11623_TRA_Data</t>
  </si>
  <si>
    <t>05/03/2015 (5) 23:41:06.25</t>
  </si>
  <si>
    <t>11623_TRA_Data, 23:41:06 (26.4 sec)</t>
  </si>
  <si>
    <t>Z_GJ1_22</t>
  </si>
  <si>
    <t>11624_TRA_Data</t>
  </si>
  <si>
    <t>05/03/2015 (5) 23:42:28.36</t>
  </si>
  <si>
    <t>11624_TRA_Data, 23:42:28 (24.3 sec)</t>
  </si>
  <si>
    <t>Z_GJ1_23</t>
  </si>
  <si>
    <t>11643_TRA_Data</t>
  </si>
  <si>
    <t>06/03/2015 (6) 00:09:03.06</t>
  </si>
  <si>
    <t>06/03/2015 (6)</t>
  </si>
  <si>
    <t>11643_TRA_Data, 00:09:03 (24.6 sec)</t>
  </si>
  <si>
    <t>Z_GJ1_24</t>
  </si>
  <si>
    <t>11644_TRA_Data</t>
  </si>
  <si>
    <t>06/03/2015 (6) 00:10:25.96</t>
  </si>
  <si>
    <t>11644_TRA_Data, 00:10:26 (24.7 sec)</t>
  </si>
  <si>
    <t>Z_GJ1_25</t>
  </si>
  <si>
    <t>11663_TRA_Data</t>
  </si>
  <si>
    <t>06/03/2015 (6) 00:37:04.03</t>
  </si>
  <si>
    <t>11663_TRA_Data, 00:37:04 (24.6 sec)</t>
  </si>
  <si>
    <t>Z_GJ1_26</t>
  </si>
  <si>
    <t>11664_TRA_Data</t>
  </si>
  <si>
    <t>06/03/2015 (6) 00:38:27.46</t>
  </si>
  <si>
    <t>11664_TRA_Data, 00:38:27 (24.2 sec)</t>
  </si>
  <si>
    <t>Z_GJ1_27</t>
  </si>
  <si>
    <t>11683_TRA_Data</t>
  </si>
  <si>
    <t>06/03/2015 (6) 01:05:06.58</t>
  </si>
  <si>
    <t>11683_TRA_Data, 01:05:07 (26 sec)</t>
  </si>
  <si>
    <t>Z_GJ1_28</t>
  </si>
  <si>
    <t>11684_TRA_Data</t>
  </si>
  <si>
    <t>06/03/2015 (6) 01:06:29.39</t>
  </si>
  <si>
    <t>11684_TRA_Data, 01:06:29 (25.2 sec)</t>
  </si>
  <si>
    <t>Z_GJ1_29</t>
  </si>
  <si>
    <t>11703_TRA_Data</t>
  </si>
  <si>
    <t>06/03/2015 (6) 01:33:10.32</t>
  </si>
  <si>
    <t>11703_TRA_Data, 01:33:10 (25.3 sec)</t>
  </si>
  <si>
    <t>Z_GJ1_30</t>
  </si>
  <si>
    <t>11704_TRA_Data</t>
  </si>
  <si>
    <t>06/03/2015 (6) 01:34:32.86</t>
  </si>
  <si>
    <t>11704_TRA_Data, 01:34:33 (24.8 sec)</t>
  </si>
  <si>
    <t>Z_GJ1_31</t>
  </si>
  <si>
    <t>11723_TRA_Data</t>
  </si>
  <si>
    <t>06/03/2015 (6) 02:01:11.56</t>
  </si>
  <si>
    <t>11723_TRA_Data, 02:01:12 (25.1 sec)</t>
  </si>
  <si>
    <t>Z_GJ1_32</t>
  </si>
  <si>
    <t>11724_TRA_Data</t>
  </si>
  <si>
    <t>06/03/2015 (6) 02:02:34.68</t>
  </si>
  <si>
    <t>11724_TRA_Data, 02:02:35 (25.9 sec)</t>
  </si>
  <si>
    <t>Z_GJ1_33</t>
  </si>
  <si>
    <t>11763_TRA_Data</t>
  </si>
  <si>
    <t>06/03/2015 (6) 02:57:13.46</t>
  </si>
  <si>
    <t>11763_TRA_Data, 02:57:13 (24.2 sec)</t>
  </si>
  <si>
    <t>Z_GJ1_34</t>
  </si>
  <si>
    <t>11764_TRA_Data</t>
  </si>
  <si>
    <t>06/03/2015 (6) 02:58:36.35</t>
  </si>
  <si>
    <t>11764_TRA_Data, 02:58:36 (26.3 sec)</t>
  </si>
  <si>
    <t>Z_GJ1_35</t>
  </si>
  <si>
    <t>11783_TRA_Data</t>
  </si>
  <si>
    <t>06/03/2015 (6) 03:25:15.56</t>
  </si>
  <si>
    <t>11783_TRA_Data, 03:25:16 (25.1 sec)</t>
  </si>
  <si>
    <t>Z_GJ1_36</t>
  </si>
  <si>
    <t>11784_TRA_Data</t>
  </si>
  <si>
    <t>06/03/2015 (6) 03:26:37.72</t>
  </si>
  <si>
    <t>11784_TRA_Data, 03:26:38 (24.9 sec)</t>
  </si>
  <si>
    <t>Z_GJ1_37</t>
  </si>
  <si>
    <t>11803_TRA_Data</t>
  </si>
  <si>
    <t>06/03/2015 (6) 03:53:24.63</t>
  </si>
  <si>
    <t>11803_TRA_Data, 03:53:25 (24 sec)</t>
  </si>
  <si>
    <t>Z_GJ1_38</t>
  </si>
  <si>
    <t>11804_TRA_Data</t>
  </si>
  <si>
    <t>06/03/2015 (6) 03:54:47.75</t>
  </si>
  <si>
    <t>11804_TRA_Data, 03:54:48 (25.9 sec)</t>
  </si>
  <si>
    <t>Z_GJ1_39</t>
  </si>
  <si>
    <t>11823_TRA_Data</t>
  </si>
  <si>
    <t>06/03/2015 (6) 04:21:20.89</t>
  </si>
  <si>
    <t>11823_TRA_Data, 04:21:21 (24.7 sec)</t>
  </si>
  <si>
    <t>Z_GJ1_40</t>
  </si>
  <si>
    <t>11824_TRA_Data</t>
  </si>
  <si>
    <t>06/03/2015 (6) 04:22:44.70</t>
  </si>
  <si>
    <t>11824_TRA_Data, 04:22:45 (23.9 sec)</t>
  </si>
  <si>
    <t>Z_GJ1_41</t>
  </si>
  <si>
    <t>11843_TRA_Data</t>
  </si>
  <si>
    <t>06/03/2015 (6) 04:49:18.39</t>
  </si>
  <si>
    <t>11843_TRA_Data, 04:49:18 (25.2 sec)</t>
  </si>
  <si>
    <t>Z_GJ1_42</t>
  </si>
  <si>
    <t>11844_TRA_Data</t>
  </si>
  <si>
    <t>06/03/2015 (6) 04:50:40.83</t>
  </si>
  <si>
    <t>11844_TRA_Data, 04:50:41 (24.8 sec)</t>
  </si>
  <si>
    <t>Z_GJ1_43</t>
  </si>
  <si>
    <t>11863_TRA_Data</t>
  </si>
  <si>
    <t>06/03/2015 (6) 05:17:18.41</t>
  </si>
  <si>
    <t>11863_TRA_Data, 05:17:18 (26.2 sec)</t>
  </si>
  <si>
    <t>Z_GJ1_44</t>
  </si>
  <si>
    <t>11864_TRA_Data</t>
  </si>
  <si>
    <t>06/03/2015 (6) 05:18:40.40</t>
  </si>
  <si>
    <t>11864_TRA_Data, 05:18:40 (24.2 sec)</t>
  </si>
  <si>
    <t>Z_GJ1_45</t>
  </si>
  <si>
    <t>11883_TRA_Data</t>
  </si>
  <si>
    <t>06/03/2015 (6) 05:45:16.56</t>
  </si>
  <si>
    <t>11883_TRA_Data, 05:45:17 (25.1 sec)</t>
  </si>
  <si>
    <t>Z_GJ1_46</t>
  </si>
  <si>
    <t>11884_TRA_Data</t>
  </si>
  <si>
    <t>06/03/2015 (6) 05:46:39.39</t>
  </si>
  <si>
    <t>11884_TRA_Data, 05:46:39 (25.2 sec)</t>
  </si>
  <si>
    <t>Z_GJ1_47</t>
  </si>
  <si>
    <t>11903_TRA_Data</t>
  </si>
  <si>
    <t>06/03/2015 (6) 06:13:12.62</t>
  </si>
  <si>
    <t>11903_TRA_Data, 06:13:13 (26 sec)</t>
  </si>
  <si>
    <t>Z_GJ1_48</t>
  </si>
  <si>
    <t>11904_TRA_Data</t>
  </si>
  <si>
    <t>06/03/2015 (6) 06:14:35.45</t>
  </si>
  <si>
    <t>11904_TRA_Data, 06:14:35 (26.2 sec)</t>
  </si>
  <si>
    <t>Z_GJ1_49</t>
  </si>
  <si>
    <t>11923_TRA_Data</t>
  </si>
  <si>
    <t>06/03/2015 (6) 06:41:10.99</t>
  </si>
  <si>
    <t>11923_TRA_Data, 06:41:11 (25.6 sec)</t>
  </si>
  <si>
    <t>Z_GJ1_50</t>
  </si>
  <si>
    <t>11924_TRA_Data</t>
  </si>
  <si>
    <t>06/03/2015 (6) 06:42:34.26</t>
  </si>
  <si>
    <t>11924_TRA_Data, 06:42:34 (24.4 sec)</t>
  </si>
  <si>
    <t>Z_GJ1_51</t>
  </si>
  <si>
    <t>11943_TRA_Data</t>
  </si>
  <si>
    <t>06/03/2015 (6) 07:09:08.75</t>
  </si>
  <si>
    <t>11943_TRA_Data, 07:09:09 (25.9 sec)</t>
  </si>
  <si>
    <t>Z_GJ1_52</t>
  </si>
  <si>
    <t>11944_TRA_Data</t>
  </si>
  <si>
    <t>06/03/2015 (6) 07:10:32.12</t>
  </si>
  <si>
    <t>11944_TRA_Data, 07:10:32 (25.5 sec)</t>
  </si>
  <si>
    <t>Z_GJ1_53</t>
  </si>
  <si>
    <t>11963_TRA_Data</t>
  </si>
  <si>
    <t>06/03/2015 (6) 07:37:03.23</t>
  </si>
  <si>
    <t>11963_TRA_Data, 07:37:03 (24.4 sec)</t>
  </si>
  <si>
    <t>Z_GJ1_54</t>
  </si>
  <si>
    <t>11964_TRA_Data</t>
  </si>
  <si>
    <t>06/03/2015 (6) 07:38:25.62</t>
  </si>
  <si>
    <t>11964_TRA_Data, 07:38:26 (26 sec)</t>
  </si>
  <si>
    <t>Z_GJ1_55</t>
  </si>
  <si>
    <t>11983_TRA_Data</t>
  </si>
  <si>
    <t>06/03/2015 (6) 08:04:57.58</t>
  </si>
  <si>
    <t>11983_TRA_Data, 08:04:58 (26 sec)</t>
  </si>
  <si>
    <t>Z_GJ1_56</t>
  </si>
  <si>
    <t>11984_TRA_Data</t>
  </si>
  <si>
    <t>06/03/2015 (6) 08:06:20.76</t>
  </si>
  <si>
    <t>11984_TRA_Data, 08:06:21 (24.9 sec)</t>
  </si>
  <si>
    <t>Z_GJ1_57</t>
  </si>
  <si>
    <t>12000_TRA_Data</t>
  </si>
  <si>
    <t>06/03/2015 (6) 08:28:43.56</t>
  </si>
  <si>
    <t>12000_TRA_Data, 08:28:44 (25.1 sec)</t>
  </si>
  <si>
    <t>Z_GJ1_58</t>
  </si>
  <si>
    <t>12001_TRA_Data</t>
  </si>
  <si>
    <t>06/03/2015 (6) 08:30:06.16</t>
  </si>
  <si>
    <t>12001_TRA_Data, 08:30:06 (24.5 sec)</t>
  </si>
  <si>
    <t>Z_Plesovice_1</t>
  </si>
  <si>
    <t>11425_TRA_Data</t>
  </si>
  <si>
    <t>05/03/2015 (5) 19:04:49.04</t>
  </si>
  <si>
    <t>11425_TRA_Data, 19:04:49 (23.6 sec)</t>
  </si>
  <si>
    <t>Z_Plesovice_2</t>
  </si>
  <si>
    <t>11426_TRA_Data</t>
  </si>
  <si>
    <t>05/03/2015 (5) 19:06:16.39</t>
  </si>
  <si>
    <t>11426_TRA_Data, 19:06:16 (21.2 sec)</t>
  </si>
  <si>
    <t>Z_Plesovice_3</t>
  </si>
  <si>
    <t>11445_TRA_Data</t>
  </si>
  <si>
    <t>05/03/2015 (5) 19:32:40.46</t>
  </si>
  <si>
    <t>11445_TRA_Data, 19:32:40 (25.2 sec)</t>
  </si>
  <si>
    <t>Z_Plesovice_4</t>
  </si>
  <si>
    <t>11446_TRA_Data</t>
  </si>
  <si>
    <t>05/03/2015 (5) 19:34:03.42</t>
  </si>
  <si>
    <t>11446_TRA_Data, 19:34:03 (25.2 sec)</t>
  </si>
  <si>
    <t>Z_Plesovice_5</t>
  </si>
  <si>
    <t>11465_TRA_Data</t>
  </si>
  <si>
    <t>05/03/2015 (5) 20:00:33.53</t>
  </si>
  <si>
    <t>11465_TRA_Data, 20:00:34 (24.1 sec)</t>
  </si>
  <si>
    <t>Z_Plesovice_6</t>
  </si>
  <si>
    <t>11466_TRA_Data</t>
  </si>
  <si>
    <t>05/03/2015 (5) 20:01:56.99</t>
  </si>
  <si>
    <t>11466_TRA_Data, 20:01:57 (25.6 sec)</t>
  </si>
  <si>
    <t>Z_Plesovice_7</t>
  </si>
  <si>
    <t>11485_TRA_Data</t>
  </si>
  <si>
    <t>05/03/2015 (5) 20:28:26.05</t>
  </si>
  <si>
    <t>11485_TRA_Data, 20:28:26 (25.6 sec)</t>
  </si>
  <si>
    <t>Z_Plesovice_8</t>
  </si>
  <si>
    <t>11486_TRA_Data</t>
  </si>
  <si>
    <t>05/03/2015 (5) 20:29:48.93</t>
  </si>
  <si>
    <t>11486_TRA_Data, 20:29:49 (24.7 sec)</t>
  </si>
  <si>
    <t>Z_Plesovice_9</t>
  </si>
  <si>
    <t>11505_TRA_Data</t>
  </si>
  <si>
    <t>05/03/2015 (5) 20:56:19.45</t>
  </si>
  <si>
    <t>11505_TRA_Data, 20:56:19 (26.2 sec)</t>
  </si>
  <si>
    <t>Z_Plesovice_10</t>
  </si>
  <si>
    <t>11506_TRA_Data</t>
  </si>
  <si>
    <t>05/03/2015 (5) 20:57:42.28</t>
  </si>
  <si>
    <t>11506_TRA_Data, 20:57:42 (26.4 sec)</t>
  </si>
  <si>
    <t>Z_Plesovice_11</t>
  </si>
  <si>
    <t>11525_TRA_Data</t>
  </si>
  <si>
    <t>05/03/2015 (5) 21:24:15.20</t>
  </si>
  <si>
    <t>11525_TRA_Data, 21:24:15 (24.4 sec)</t>
  </si>
  <si>
    <t>Z_Plesovice_12</t>
  </si>
  <si>
    <t>11526_TRA_Data</t>
  </si>
  <si>
    <t>05/03/2015 (5) 21:25:38.28</t>
  </si>
  <si>
    <t>11526_TRA_Data, 21:25:38 (26.4 sec)</t>
  </si>
  <si>
    <t>Z_Plesovice_13</t>
  </si>
  <si>
    <t>11545_TRA_Data</t>
  </si>
  <si>
    <t>05/03/2015 (5) 21:52:10.52</t>
  </si>
  <si>
    <t>11545_TRA_Data, 21:52:11 (26.1 sec)</t>
  </si>
  <si>
    <t>Z_Plesovice_14</t>
  </si>
  <si>
    <t>11546_TRA_Data</t>
  </si>
  <si>
    <t>05/03/2015 (5) 21:53:34.59</t>
  </si>
  <si>
    <t>11546_TRA_Data, 21:53:35 (25 sec)</t>
  </si>
  <si>
    <t>Z_Plesovice_15</t>
  </si>
  <si>
    <t>11565_TRA_Data</t>
  </si>
  <si>
    <t>05/03/2015 (5) 22:20:08.25</t>
  </si>
  <si>
    <t>11565_TRA_Data, 22:20:08 (26.4 sec)</t>
  </si>
  <si>
    <t>Z_Plesovice_16</t>
  </si>
  <si>
    <t>11566_TRA_Data</t>
  </si>
  <si>
    <t>05/03/2015 (5) 22:21:32.19</t>
  </si>
  <si>
    <t>11566_TRA_Data, 22:21:32 (25.4 sec)</t>
  </si>
  <si>
    <t>Z_Plesovice_17</t>
  </si>
  <si>
    <t>11585_TRA_Data</t>
  </si>
  <si>
    <t>05/03/2015 (5) 22:48:07.49</t>
  </si>
  <si>
    <t>11585_TRA_Data, 22:48:07 (21.1 sec)</t>
  </si>
  <si>
    <t>Z_Plesovice_18</t>
  </si>
  <si>
    <t>11586_TRA_Data</t>
  </si>
  <si>
    <t>05/03/2015 (5) 22:49:29.66</t>
  </si>
  <si>
    <t>11586_TRA_Data, 22:49:30 (21 sec)</t>
  </si>
  <si>
    <t>Z_Plesovice_19</t>
  </si>
  <si>
    <t>11605_TRA_Data</t>
  </si>
  <si>
    <t>05/03/2015 (5) 23:15:58.48</t>
  </si>
  <si>
    <t>11605_TRA_Data, 23:15:58 (26.1 sec)</t>
  </si>
  <si>
    <t>Z_Plesovice_20</t>
  </si>
  <si>
    <t>11606_TRA_Data</t>
  </si>
  <si>
    <t>05/03/2015 (5) 23:17:21.72</t>
  </si>
  <si>
    <t>11606_TRA_Data, 23:17:22 (24.9 sec)</t>
  </si>
  <si>
    <t>Z_Plesovice_21</t>
  </si>
  <si>
    <t>11625_TRA_Data</t>
  </si>
  <si>
    <t>05/03/2015 (5) 23:43:53.93</t>
  </si>
  <si>
    <t>11625_TRA_Data, 23:43:54 (23.7 sec)</t>
  </si>
  <si>
    <t>Z_Plesovice_22</t>
  </si>
  <si>
    <t>11626_TRA_Data</t>
  </si>
  <si>
    <t>05/03/2015 (5) 23:45:17.25</t>
  </si>
  <si>
    <t>11626_TRA_Data, 23:45:17 (25.4 sec)</t>
  </si>
  <si>
    <t>Z_Plesovice_23</t>
  </si>
  <si>
    <t>11645_TRA_Data</t>
  </si>
  <si>
    <t>06/03/2015 (6) 00:11:52.36</t>
  </si>
  <si>
    <t>11645_TRA_Data, 00:11:52 (25.3 sec)</t>
  </si>
  <si>
    <t>Z_Plesovice_24</t>
  </si>
  <si>
    <t>11646_TRA_Data</t>
  </si>
  <si>
    <t>06/03/2015 (6) 00:13:18.15</t>
  </si>
  <si>
    <t>11646_TRA_Data, 00:13:18 (21.5 sec)</t>
  </si>
  <si>
    <t>Z_Plesovice_25</t>
  </si>
  <si>
    <t>11665_TRA_Data</t>
  </si>
  <si>
    <t>06/03/2015 (6) 00:39:52.18</t>
  </si>
  <si>
    <t>11665_TRA_Data, 00:39:52 (26.5 sec)</t>
  </si>
  <si>
    <t>Z_Plesovice_26</t>
  </si>
  <si>
    <t>11666_TRA_Data</t>
  </si>
  <si>
    <t>06/03/2015 (6) 00:41:16.05</t>
  </si>
  <si>
    <t>11666_TRA_Data, 00:41:16 (25.6 sec)</t>
  </si>
  <si>
    <t>Z_Plesovice_27</t>
  </si>
  <si>
    <t>11685_TRA_Data</t>
  </si>
  <si>
    <t>06/03/2015 (6) 01:07:56.00</t>
  </si>
  <si>
    <t>11685_TRA_Data, 01:07:56 (23.6 sec)</t>
  </si>
  <si>
    <t>Z_Plesovice_28</t>
  </si>
  <si>
    <t>11686_TRA_Data</t>
  </si>
  <si>
    <t>06/03/2015 (6) 01:09:19.22</t>
  </si>
  <si>
    <t>11686_TRA_Data, 01:09:19 (25.4 sec)</t>
  </si>
  <si>
    <t>Z_Plesovice_29</t>
  </si>
  <si>
    <t>11705_TRA_Data</t>
  </si>
  <si>
    <t>06/03/2015 (6) 01:35:59.09</t>
  </si>
  <si>
    <t>11705_TRA_Data, 01:35:59 (25.5 sec)</t>
  </si>
  <si>
    <t>Z_Plesovice_30</t>
  </si>
  <si>
    <t>11706_TRA_Data</t>
  </si>
  <si>
    <t>06/03/2015 (6) 01:37:21.99</t>
  </si>
  <si>
    <t>11706_TRA_Data, 01:37:22 (24.6 sec)</t>
  </si>
  <si>
    <t>Z_Plesovice_31</t>
  </si>
  <si>
    <t>11725_TRA_Data</t>
  </si>
  <si>
    <t>06/03/2015 (6) 02:04:00.30</t>
  </si>
  <si>
    <t>11725_TRA_Data, 02:04:00 (24.3 sec)</t>
  </si>
  <si>
    <t>Z_Plesovice_32</t>
  </si>
  <si>
    <t>11726_TRA_Data</t>
  </si>
  <si>
    <t>06/03/2015 (6) 02:05:23.85</t>
  </si>
  <si>
    <t>11726_TRA_Data, 02:05:24 (25.8 sec)</t>
  </si>
  <si>
    <t>Z_Plesovice_33</t>
  </si>
  <si>
    <t>11765_TRA_Data</t>
  </si>
  <si>
    <t>06/03/2015 (6) 03:00:02.25</t>
  </si>
  <si>
    <t>11765_TRA_Data, 03:00:02 (25.4 sec)</t>
  </si>
  <si>
    <t>Z_Plesovice_34</t>
  </si>
  <si>
    <t>11766_TRA_Data</t>
  </si>
  <si>
    <t>06/03/2015 (6) 03:01:25.29</t>
  </si>
  <si>
    <t>11766_TRA_Data, 03:01:25 (25.3 sec)</t>
  </si>
  <si>
    <t>Z_Plesovice_35</t>
  </si>
  <si>
    <t>11785_TRA_Data</t>
  </si>
  <si>
    <t>06/03/2015 (6) 03:28:03.63</t>
  </si>
  <si>
    <t>11785_TRA_Data, 03:28:04 (24 sec)</t>
  </si>
  <si>
    <t>Z_Plesovice_36</t>
  </si>
  <si>
    <t>11786_TRA_Data</t>
  </si>
  <si>
    <t>06/03/2015 (6) 03:29:27.33</t>
  </si>
  <si>
    <t>11786_TRA_Data, 03:29:27 (24.3 sec)</t>
  </si>
  <si>
    <t>Z_Plesovice_37</t>
  </si>
  <si>
    <t>11805_TRA_Data</t>
  </si>
  <si>
    <t>06/03/2015 (6) 03:56:13.93</t>
  </si>
  <si>
    <t>11805_TRA_Data, 03:56:14 (24.7 sec)</t>
  </si>
  <si>
    <t>Z_Plesovice_38</t>
  </si>
  <si>
    <t>11806_TRA_Data</t>
  </si>
  <si>
    <t>06/03/2015 (6) 03:57:36.36</t>
  </si>
  <si>
    <t>11806_TRA_Data, 03:57:36 (24.3 sec)</t>
  </si>
  <si>
    <t>Z_Plesovice_39</t>
  </si>
  <si>
    <t>11825_TRA_Data</t>
  </si>
  <si>
    <t>06/03/2015 (6) 04:24:10.96</t>
  </si>
  <si>
    <t>11825_TRA_Data, 04:24:11 (24.7 sec)</t>
  </si>
  <si>
    <t>Z_Plesovice_40</t>
  </si>
  <si>
    <t>11826_TRA_Data</t>
  </si>
  <si>
    <t>06/03/2015 (6) 04:25:34.09</t>
  </si>
  <si>
    <t>11826_TRA_Data, 04:25:34 (25.5 sec)</t>
  </si>
  <si>
    <t>Z_Plesovice_41</t>
  </si>
  <si>
    <t>11845_TRA_Data</t>
  </si>
  <si>
    <t>06/03/2015 (6) 04:52:07.07</t>
  </si>
  <si>
    <t>11845_TRA_Data, 04:52:07 (23.6 sec)</t>
  </si>
  <si>
    <t>Z_Plesovice_42</t>
  </si>
  <si>
    <t>11846_TRA_Data</t>
  </si>
  <si>
    <t>06/03/2015 (6) 04:53:30.02</t>
  </si>
  <si>
    <t>11846_TRA_Data, 04:53:30 (25.6 sec)</t>
  </si>
  <si>
    <t>Z_Plesovice_43</t>
  </si>
  <si>
    <t>11865_TRA_Data</t>
  </si>
  <si>
    <t>06/03/2015 (6) 05:20:06.59</t>
  </si>
  <si>
    <t>11865_TRA_Data, 05:20:07 (25 sec)</t>
  </si>
  <si>
    <t>Z_Plesovice_44</t>
  </si>
  <si>
    <t>11866_TRA_Data</t>
  </si>
  <si>
    <t>06/03/2015 (6) 05:21:29.69</t>
  </si>
  <si>
    <t>11866_TRA_Data, 05:21:30 (24.9 sec)</t>
  </si>
  <si>
    <t>Z_Plesovice_45</t>
  </si>
  <si>
    <t>11885_TRA_Data</t>
  </si>
  <si>
    <t>06/03/2015 (6) 05:48:04.63</t>
  </si>
  <si>
    <t>11885_TRA_Data, 05:48:05 (24 sec)</t>
  </si>
  <si>
    <t>Z_Plesovice_46</t>
  </si>
  <si>
    <t>11886_TRA_Data</t>
  </si>
  <si>
    <t>06/03/2015 (6) 05:49:28.49</t>
  </si>
  <si>
    <t>11886_TRA_Data, 05:49:28 (25.1 sec)</t>
  </si>
  <si>
    <t>Z_Plesovice_47</t>
  </si>
  <si>
    <t>11905_TRA_Data</t>
  </si>
  <si>
    <t>06/03/2015 (6) 06:16:01.96</t>
  </si>
  <si>
    <t>11905_TRA_Data, 06:16:02 (24.7 sec)</t>
  </si>
  <si>
    <t>Z_Plesovice_48</t>
  </si>
  <si>
    <t>11906_TRA_Data</t>
  </si>
  <si>
    <t>06/03/2015 (6) 06:17:24.33</t>
  </si>
  <si>
    <t>11906_TRA_Data, 06:17:24 (24.3 sec)</t>
  </si>
  <si>
    <t>Z_Plesovice_49</t>
  </si>
  <si>
    <t>11925_TRA_Data</t>
  </si>
  <si>
    <t>06/03/2015 (6) 06:43:59.95</t>
  </si>
  <si>
    <t>11925_TRA_Data, 06:44:00 (25.7 sec)</t>
  </si>
  <si>
    <t>Z_Plesovice_50</t>
  </si>
  <si>
    <t>11926_TRA_Data</t>
  </si>
  <si>
    <t>06/03/2015 (6) 06:45:23.32</t>
  </si>
  <si>
    <t>11926_TRA_Data, 06:45:23 (25.3 sec)</t>
  </si>
  <si>
    <t>Z_Plesovice_51</t>
  </si>
  <si>
    <t>11945_TRA_Data</t>
  </si>
  <si>
    <t>06/03/2015 (6) 07:11:57.76</t>
  </si>
  <si>
    <t>11945_TRA_Data, 07:11:58 (24.9 sec)</t>
  </si>
  <si>
    <t>Z_Plesovice_52</t>
  </si>
  <si>
    <t>11946_TRA_Data</t>
  </si>
  <si>
    <t>06/03/2015 (6) 07:13:20.73</t>
  </si>
  <si>
    <t>11946_TRA_Data, 07:13:21 (23.9 sec)</t>
  </si>
  <si>
    <t>Z_Plesovice_53</t>
  </si>
  <si>
    <t>11965_TRA_Data</t>
  </si>
  <si>
    <t>06/03/2015 (6) 07:39:52.30</t>
  </si>
  <si>
    <t>11965_TRA_Data, 07:39:52 (24.3 sec)</t>
  </si>
  <si>
    <t>Z_Plesovice_54</t>
  </si>
  <si>
    <t>11966_TRA_Data</t>
  </si>
  <si>
    <t>06/03/2015 (6) 07:41:15.99</t>
  </si>
  <si>
    <t>11966_TRA_Data, 07:41:16 (25.6 sec)</t>
  </si>
  <si>
    <t>Z_Plesovice_55</t>
  </si>
  <si>
    <t>11985_TRA_Data</t>
  </si>
  <si>
    <t>06/03/2015 (6) 08:07:46.85</t>
  </si>
  <si>
    <t>11985_TRA_Data, 08:07:47 (25.8 sec)</t>
  </si>
  <si>
    <t>Z_Plesovice_56</t>
  </si>
  <si>
    <t>11986_TRA_Data</t>
  </si>
  <si>
    <t>06/03/2015 (6) 08:09:10.52</t>
  </si>
  <si>
    <t>11986_TRA_Data, 08:09:11 (25.1 sec)</t>
  </si>
  <si>
    <t>Z_Plesovice_57</t>
  </si>
  <si>
    <t>12002_TRA_Data</t>
  </si>
  <si>
    <t>06/03/2015 (6) 08:31:32.21</t>
  </si>
  <si>
    <t>12002_TRA_Data, 08:31:32 (26.4 sec)</t>
  </si>
  <si>
    <t>Z_Plesovice_58</t>
  </si>
  <si>
    <t>12003_TRA_Data</t>
  </si>
  <si>
    <t>06/03/2015 (6) 08:32:55.48</t>
  </si>
  <si>
    <t>12003_TRA_Data, 08:32:55 (26.1 sec)</t>
  </si>
  <si>
    <t>Z_91500_1</t>
  </si>
  <si>
    <t>11421_TRA_Data</t>
  </si>
  <si>
    <t>05/03/2015 (5) 18:59:13.83</t>
  </si>
  <si>
    <t>11421_TRA_Data, 18:59:14 (24.8 sec)</t>
  </si>
  <si>
    <t>Z_91500_2</t>
  </si>
  <si>
    <t>11422_TRA_Data</t>
  </si>
  <si>
    <t>05/03/2015 (5) 19:00:35.83</t>
  </si>
  <si>
    <t>11422_TRA_Data, 19:00:36 (24.8 sec)</t>
  </si>
  <si>
    <t>Z_91500_3</t>
  </si>
  <si>
    <t>11441_TRA_Data</t>
  </si>
  <si>
    <t>05/03/2015 (5) 19:27:04.86</t>
  </si>
  <si>
    <t>11441_TRA_Data, 19:27:05 (24.8 sec)</t>
  </si>
  <si>
    <t>Z_91500_4</t>
  </si>
  <si>
    <t>11442_TRA_Data</t>
  </si>
  <si>
    <t>05/03/2015 (5) 19:28:27.23</t>
  </si>
  <si>
    <t>11442_TRA_Data, 19:28:27 (24.4 sec)</t>
  </si>
  <si>
    <t>Z_91500_5</t>
  </si>
  <si>
    <t>11461_TRA_Data</t>
  </si>
  <si>
    <t>05/03/2015 (5) 19:54:56.86</t>
  </si>
  <si>
    <t>11461_TRA_Data, 19:54:57 (24.8 sec)</t>
  </si>
  <si>
    <t>Z_91500_6</t>
  </si>
  <si>
    <t>11462_TRA_Data</t>
  </si>
  <si>
    <t>05/03/2015 (5) 19:56:19.16</t>
  </si>
  <si>
    <t>11462_TRA_Data, 19:56:19 (24.5 sec)</t>
  </si>
  <si>
    <t>Z_91500_7</t>
  </si>
  <si>
    <t>11481_TRA_Data</t>
  </si>
  <si>
    <t>05/03/2015 (5) 20:22:51.12</t>
  </si>
  <si>
    <t>11481_TRA_Data, 20:22:51 (25.5 sec)</t>
  </si>
  <si>
    <t>Z_91500_8</t>
  </si>
  <si>
    <t>11482_TRA_Data</t>
  </si>
  <si>
    <t>05/03/2015 (5) 20:24:13.62</t>
  </si>
  <si>
    <t>11482_TRA_Data, 20:24:14 (26 sec)</t>
  </si>
  <si>
    <t>Z_91500_9</t>
  </si>
  <si>
    <t>11501_TRA_Data</t>
  </si>
  <si>
    <t>05/03/2015 (5) 20:50:44.09</t>
  </si>
  <si>
    <t>11501_TRA_Data, 20:50:44 (24.5 sec)</t>
  </si>
  <si>
    <t>Z_91500_10</t>
  </si>
  <si>
    <t>11502_TRA_Data</t>
  </si>
  <si>
    <t>05/03/2015 (5) 20:52:07.20</t>
  </si>
  <si>
    <t>11502_TRA_Data, 20:52:07 (24.4 sec)</t>
  </si>
  <si>
    <t>Z_91500_11</t>
  </si>
  <si>
    <t>11521_TRA_Data</t>
  </si>
  <si>
    <t>05/03/2015 (5) 21:18:38.52</t>
  </si>
  <si>
    <t>11521_TRA_Data, 21:18:39 (25.1 sec)</t>
  </si>
  <si>
    <t>Z_91500_12</t>
  </si>
  <si>
    <t>11522_TRA_Data</t>
  </si>
  <si>
    <t>05/03/2015 (5) 21:20:01.46</t>
  </si>
  <si>
    <t>11522_TRA_Data, 21:20:01 (25.2 sec)</t>
  </si>
  <si>
    <t>Z_91500_13</t>
  </si>
  <si>
    <t>11541_TRA_Data</t>
  </si>
  <si>
    <t>05/03/2015 (5) 21:46:34.75</t>
  </si>
  <si>
    <t>11541_TRA_Data, 21:46:35 (25.9 sec)</t>
  </si>
  <si>
    <t>Z_91500_14</t>
  </si>
  <si>
    <t>11542_TRA_Data</t>
  </si>
  <si>
    <t>05/03/2015 (5) 21:47:57.72</t>
  </si>
  <si>
    <t>11542_TRA_Data, 21:47:58 (24.9 sec)</t>
  </si>
  <si>
    <t>Z_91500_15</t>
  </si>
  <si>
    <t>11561_TRA_Data</t>
  </si>
  <si>
    <t>05/03/2015 (5) 22:14:31.31</t>
  </si>
  <si>
    <t>11561_TRA_Data, 22:14:31 (26.3 sec)</t>
  </si>
  <si>
    <t>Z_91500_16</t>
  </si>
  <si>
    <t>11562_TRA_Data</t>
  </si>
  <si>
    <t>05/03/2015 (5) 22:15:53.67</t>
  </si>
  <si>
    <t>11562_TRA_Data, 22:15:54 (24 sec)</t>
  </si>
  <si>
    <t>Z_91500_17</t>
  </si>
  <si>
    <t>11581_TRA_Data</t>
  </si>
  <si>
    <t>05/03/2015 (5) 22:42:26.92</t>
  </si>
  <si>
    <t>11581_TRA_Data, 22:42:27 (25.7 sec)</t>
  </si>
  <si>
    <t>Z_91500_18</t>
  </si>
  <si>
    <t>11582_TRA_Data</t>
  </si>
  <si>
    <t>05/03/2015 (5) 22:43:50.25</t>
  </si>
  <si>
    <t>11582_TRA_Data, 22:43:50 (25.4 sec)</t>
  </si>
  <si>
    <t>Z_91500_19</t>
  </si>
  <si>
    <t>11601_TRA_Data</t>
  </si>
  <si>
    <t>05/03/2015 (5) 23:10:21.83</t>
  </si>
  <si>
    <t>11601_TRA_Data, 23:10:22 (24.8 sec)</t>
  </si>
  <si>
    <t>Z_91500_20</t>
  </si>
  <si>
    <t>11602_TRA_Data</t>
  </si>
  <si>
    <t>05/03/2015 (5) 23:11:44.23</t>
  </si>
  <si>
    <t>11602_TRA_Data, 23:11:44 (24.4 sec)</t>
  </si>
  <si>
    <t>Z_91500_21</t>
  </si>
  <si>
    <t>11621_TRA_Data</t>
  </si>
  <si>
    <t>05/03/2015 (5) 23:38:18.16</t>
  </si>
  <si>
    <t>11621_TRA_Data, 23:38:18 (24.5 sec)</t>
  </si>
  <si>
    <t>Z_91500_22</t>
  </si>
  <si>
    <t>11622_TRA_Data</t>
  </si>
  <si>
    <t>05/03/2015 (5) 23:39:40.40</t>
  </si>
  <si>
    <t>11622_TRA_Data, 23:39:40 (24.2 sec)</t>
  </si>
  <si>
    <t>Z_91500_23</t>
  </si>
  <si>
    <t>11641_TRA_Data</t>
  </si>
  <si>
    <t>06/03/2015 (6) 00:06:15.83</t>
  </si>
  <si>
    <t>11641_TRA_Data, 00:06:16 (24.8 sec)</t>
  </si>
  <si>
    <t>Z_91500_24</t>
  </si>
  <si>
    <t>11642_TRA_Data</t>
  </si>
  <si>
    <t>06/03/2015 (6) 00:07:38.13</t>
  </si>
  <si>
    <t>11642_TRA_Data, 00:07:38 (24.5 sec)</t>
  </si>
  <si>
    <t>Z_91500_25</t>
  </si>
  <si>
    <t>11661_TRA_Data</t>
  </si>
  <si>
    <t>06/03/2015 (6) 00:34:16.03</t>
  </si>
  <si>
    <t>11661_TRA_Data, 00:34:16 (24.6 sec)</t>
  </si>
  <si>
    <t>Z_91500_26</t>
  </si>
  <si>
    <t>11662_TRA_Data</t>
  </si>
  <si>
    <t>06/03/2015 (6) 00:35:38.89</t>
  </si>
  <si>
    <t>11662_TRA_Data, 00:35:39 (24.7 sec)</t>
  </si>
  <si>
    <t>Z_91500_27</t>
  </si>
  <si>
    <t>11681_TRA_Data</t>
  </si>
  <si>
    <t>06/03/2015 (6) 01:02:17.42</t>
  </si>
  <si>
    <t>11681_TRA_Data, 01:02:17 (25.2 sec)</t>
  </si>
  <si>
    <t>Z_91500_28</t>
  </si>
  <si>
    <t>11682_TRA_Data</t>
  </si>
  <si>
    <t>06/03/2015 (6) 01:03:40.79</t>
  </si>
  <si>
    <t>11682_TRA_Data, 01:03:41 (24.8 sec)</t>
  </si>
  <si>
    <t>Z_91500_29</t>
  </si>
  <si>
    <t>11701_TRA_Data</t>
  </si>
  <si>
    <t>06/03/2015 (6) 01:30:21.73</t>
  </si>
  <si>
    <t>11701_TRA_Data, 01:30:22 (23.9 sec)</t>
  </si>
  <si>
    <t>Z_91500_30</t>
  </si>
  <si>
    <t>11702_TRA_Data</t>
  </si>
  <si>
    <t>06/03/2015 (6) 01:31:44.39</t>
  </si>
  <si>
    <t>11702_TRA_Data, 01:31:44 (25.2 sec)</t>
  </si>
  <si>
    <t>Z_91500_31</t>
  </si>
  <si>
    <t>11721_TRA_Data</t>
  </si>
  <si>
    <t>06/03/2015 (6) 01:58:23.52</t>
  </si>
  <si>
    <t>11721_TRA_Data, 01:58:24 (25.1 sec)</t>
  </si>
  <si>
    <t>Z_91500_32</t>
  </si>
  <si>
    <t>11722_TRA_Data</t>
  </si>
  <si>
    <t>06/03/2015 (6) 01:59:46.66</t>
  </si>
  <si>
    <t>11722_TRA_Data, 01:59:47 (25 sec)</t>
  </si>
  <si>
    <t>Z_91500_33</t>
  </si>
  <si>
    <t>11761_TRA_Data</t>
  </si>
  <si>
    <t>06/03/2015 (6) 02:54:24.95</t>
  </si>
  <si>
    <t>11761_TRA_Data, 02:54:25 (25.7 sec)</t>
  </si>
  <si>
    <t>Z_91500_34</t>
  </si>
  <si>
    <t>11762_TRA_Data</t>
  </si>
  <si>
    <t>06/03/2015 (6) 02:55:48.16</t>
  </si>
  <si>
    <t>11762_TRA_Data, 02:55:48 (24.5 sec)</t>
  </si>
  <si>
    <t>Z_91500_35</t>
  </si>
  <si>
    <t>11781_TRA_Data</t>
  </si>
  <si>
    <t>06/03/2015 (6) 03:22:27.23</t>
  </si>
  <si>
    <t>11781_TRA_Data, 03:22:27 (24.4 sec)</t>
  </si>
  <si>
    <t>Z_91500_36</t>
  </si>
  <si>
    <t>11782_TRA_Data</t>
  </si>
  <si>
    <t>06/03/2015 (6) 03:23:49.68</t>
  </si>
  <si>
    <t>11782_TRA_Data, 03:23:50 (25.9 sec)</t>
  </si>
  <si>
    <t>Z_91500_37</t>
  </si>
  <si>
    <t>11801_TRA_Data</t>
  </si>
  <si>
    <t>06/03/2015 (6) 03:50:35.49</t>
  </si>
  <si>
    <t>11801_TRA_Data, 03:50:35 (25.1 sec)</t>
  </si>
  <si>
    <t>Z_91500_38</t>
  </si>
  <si>
    <t>11802_TRA_Data</t>
  </si>
  <si>
    <t>06/03/2015 (6) 03:51:58.86</t>
  </si>
  <si>
    <t>11802_TRA_Data, 03:51:59 (24.8 sec)</t>
  </si>
  <si>
    <t>Z_91500_39</t>
  </si>
  <si>
    <t>11821_TRA_Data</t>
  </si>
  <si>
    <t>06/03/2015 (6) 04:18:33.42</t>
  </si>
  <si>
    <t>11821_TRA_Data, 04:18:33 (25.2 sec)</t>
  </si>
  <si>
    <t>Z_91500_40</t>
  </si>
  <si>
    <t>11822_TRA_Data</t>
  </si>
  <si>
    <t>06/03/2015 (6) 04:19:55.89</t>
  </si>
  <si>
    <t>11822_TRA_Data, 04:19:56 (24.7 sec)</t>
  </si>
  <si>
    <t>Z_91500_41</t>
  </si>
  <si>
    <t>11841_TRA_Data</t>
  </si>
  <si>
    <t>06/03/2015 (6) 04:46:30.36</t>
  </si>
  <si>
    <t>11841_TRA_Data, 04:46:30 (25.3 sec)</t>
  </si>
  <si>
    <t>Z_91500_42</t>
  </si>
  <si>
    <t>11842_TRA_Data</t>
  </si>
  <si>
    <t>06/03/2015 (6) 04:47:53.49</t>
  </si>
  <si>
    <t>11842_TRA_Data, 04:47:53 (25.1 sec)</t>
  </si>
  <si>
    <t>Z_91500_43</t>
  </si>
  <si>
    <t>11861_TRA_Data</t>
  </si>
  <si>
    <t>06/03/2015 (6) 05:14:29.99</t>
  </si>
  <si>
    <t>11861_TRA_Data, 05:14:30 (24.6 sec)</t>
  </si>
  <si>
    <t>Z_91500_44</t>
  </si>
  <si>
    <t>11862_TRA_Data</t>
  </si>
  <si>
    <t>06/03/2015 (6) 05:15:52.41</t>
  </si>
  <si>
    <t>11862_TRA_Data, 05:15:52 (26.2 sec)</t>
  </si>
  <si>
    <t>Z_91500_45</t>
  </si>
  <si>
    <t>11881_TRA_Data</t>
  </si>
  <si>
    <t>06/03/2015 (6) 05:42:28.72</t>
  </si>
  <si>
    <t>11881_TRA_Data, 05:42:29 (24.9 sec)</t>
  </si>
  <si>
    <t>Z_91500_46</t>
  </si>
  <si>
    <t>11882_TRA_Data</t>
  </si>
  <si>
    <t>06/03/2015 (6) 05:43:51.96</t>
  </si>
  <si>
    <t>11882_TRA_Data, 05:43:52 (24.7 sec)</t>
  </si>
  <si>
    <t>Z_91500_47</t>
  </si>
  <si>
    <t>11901_TRA_Data</t>
  </si>
  <si>
    <t>06/03/2015 (6) 06:10:25.40</t>
  </si>
  <si>
    <t>11901_TRA_Data, 06:10:25 (24.2 sec)</t>
  </si>
  <si>
    <t>Z_91500_48</t>
  </si>
  <si>
    <t>11902_TRA_Data</t>
  </si>
  <si>
    <t>06/03/2015 (6) 06:11:47.86</t>
  </si>
  <si>
    <t>11902_TRA_Data, 06:11:48 (24.8 sec)</t>
  </si>
  <si>
    <t>Z_91500_49</t>
  </si>
  <si>
    <t>11921_TRA_Data</t>
  </si>
  <si>
    <t>06/03/2015 (6) 06:38:22.83</t>
  </si>
  <si>
    <t>11921_TRA_Data, 06:38:23 (24.8 sec)</t>
  </si>
  <si>
    <t>Z_91500_50</t>
  </si>
  <si>
    <t>11922_TRA_Data</t>
  </si>
  <si>
    <t>06/03/2015 (6) 06:39:46.10</t>
  </si>
  <si>
    <t>11922_TRA_Data, 06:39:46 (23.5 sec)</t>
  </si>
  <si>
    <t>Z_91500_51</t>
  </si>
  <si>
    <t>11941_TRA_Data</t>
  </si>
  <si>
    <t>06/03/2015 (6) 07:06:20.43</t>
  </si>
  <si>
    <t>11941_TRA_Data, 07:06:20 (24.2 sec)</t>
  </si>
  <si>
    <t>Z_91500_52</t>
  </si>
  <si>
    <t>11942_TRA_Data</t>
  </si>
  <si>
    <t>06/03/2015 (6) 07:07:43.90</t>
  </si>
  <si>
    <t>11942_TRA_Data, 07:07:44 (23.7 sec)</t>
  </si>
  <si>
    <t>Z_91500_53</t>
  </si>
  <si>
    <t>11961_TRA_Data</t>
  </si>
  <si>
    <t>06/03/2015 (6) 07:34:15.59</t>
  </si>
  <si>
    <t>11961_TRA_Data, 07:34:16 (25 sec)</t>
  </si>
  <si>
    <t>Z_91500_54</t>
  </si>
  <si>
    <t>11962_TRA_Data</t>
  </si>
  <si>
    <t>06/03/2015 (6) 07:35:37.62</t>
  </si>
  <si>
    <t>11962_TRA_Data, 07:35:38 (25 sec)</t>
  </si>
  <si>
    <t>Z_91500_55</t>
  </si>
  <si>
    <t>11981_TRA_Data</t>
  </si>
  <si>
    <t>06/03/2015 (6) 08:02:11.02</t>
  </si>
  <si>
    <t>11981_TRA_Data, 08:02:11 (25.6 sec)</t>
  </si>
  <si>
    <t>Z_91500_56</t>
  </si>
  <si>
    <t>11982_TRA_Data</t>
  </si>
  <si>
    <t>06/03/2015 (6) 08:03:33.02</t>
  </si>
  <si>
    <t>11982_TRA_Data, 08:03:33 (25.6 sec)</t>
  </si>
  <si>
    <t>Z_91500_57</t>
  </si>
  <si>
    <t>11998_TRA_Data</t>
  </si>
  <si>
    <t>06/03/2015 (6) 08:25:55.65</t>
  </si>
  <si>
    <t>11998_TRA_Data, 08:25:56 (26 sec)</t>
  </si>
  <si>
    <t>Z_91500_58</t>
  </si>
  <si>
    <t>11999_TRA_Data</t>
  </si>
  <si>
    <t>06/03/2015 (6) 08:27:18.52</t>
  </si>
  <si>
    <t>11999_TRA_Data, 08:27:19 (25.1 sec)</t>
  </si>
  <si>
    <t>Source file</t>
  </si>
  <si>
    <t>DateTime</t>
  </si>
  <si>
    <t>Date</t>
  </si>
  <si>
    <t>Time</t>
  </si>
  <si>
    <t>Duration(s)</t>
  </si>
  <si>
    <t>Comments</t>
  </si>
  <si>
    <t>Final207_235</t>
  </si>
  <si>
    <t>Final207_235_Prop2SE</t>
  </si>
  <si>
    <t>Final206_238</t>
  </si>
  <si>
    <t>Final206_238_Prop2SE</t>
  </si>
  <si>
    <t>ErrorCorrelation_6_38vs7_35</t>
  </si>
  <si>
    <t>Final238_206</t>
  </si>
  <si>
    <t>Final238_206_Prop2SE</t>
  </si>
  <si>
    <t>Final207_206</t>
  </si>
  <si>
    <t>Final207_206_Prop2SE</t>
  </si>
  <si>
    <t>ErrorCorrelation_38_6vs7_6</t>
  </si>
  <si>
    <t>Final208_232</t>
  </si>
  <si>
    <t>Final208_232_Prop2SE</t>
  </si>
  <si>
    <t>Final206_208</t>
  </si>
  <si>
    <t>Final206_208_Prop2SE</t>
  </si>
  <si>
    <t>FinalAge207_235</t>
  </si>
  <si>
    <t>FinalAge207_235_Prop2SE</t>
  </si>
  <si>
    <t>FinalAge206_238</t>
  </si>
  <si>
    <t>FinalAge206_238_Prop2SE</t>
  </si>
  <si>
    <t>FinalAge208_232</t>
  </si>
  <si>
    <t>FinalAge208_232_Prop2SE</t>
  </si>
  <si>
    <t>FinalAge207_206</t>
  </si>
  <si>
    <t>FinalAge207_206_Prop2SE</t>
  </si>
  <si>
    <t>Final206_204</t>
  </si>
  <si>
    <t>Final206_204_Prop2SE</t>
  </si>
  <si>
    <t>Final207_204</t>
  </si>
  <si>
    <t>Final207_204_Prop2SE</t>
  </si>
  <si>
    <t>Final208_204</t>
  </si>
  <si>
    <t>Final208_204_Prop2SE</t>
  </si>
  <si>
    <t>Approx_U_PPM</t>
  </si>
  <si>
    <t>Approx_U_PPM_Prop2SE</t>
  </si>
  <si>
    <t>Approx_Th_PPM</t>
  </si>
  <si>
    <t>Approx_Th_PPM_Prop2SE</t>
  </si>
  <si>
    <t>Approx_Pb_PPM</t>
  </si>
  <si>
    <t>Approx_Pb_PPM_Prop2SE</t>
  </si>
  <si>
    <t>FInal_U_Th_Ratio</t>
  </si>
  <si>
    <t>FInal_U_Th_Ratio_Prop2SE</t>
  </si>
  <si>
    <t>FinalDiscPercent</t>
  </si>
  <si>
    <t>FinalDiscPercent_Prop2SE</t>
  </si>
  <si>
    <t>Dose</t>
  </si>
  <si>
    <t>Dose_Prop2SE</t>
  </si>
  <si>
    <t>disc.</t>
  </si>
  <si>
    <t>Age</t>
  </si>
  <si>
    <t>2SE</t>
  </si>
  <si>
    <t>s71226120373_1</t>
  </si>
  <si>
    <t>11793_TRA_Data</t>
  </si>
  <si>
    <t>06/03/2015 (6) 03:39:23.72</t>
  </si>
  <si>
    <t>11793_TRA_Data, 03:39:24 (25.9 sec)</t>
  </si>
  <si>
    <t>s71226120373_2</t>
  </si>
  <si>
    <t>11794_TRA_Data</t>
  </si>
  <si>
    <t>06/03/2015 (6) 03:40:50.82</t>
  </si>
  <si>
    <t>11794_TRA_Data, 03:40:47 (25 sec)</t>
  </si>
  <si>
    <t>s71226120373_3</t>
  </si>
  <si>
    <t>11795_TRA_Data</t>
  </si>
  <si>
    <t>06/03/2015 (6) 03:42:10.22</t>
  </si>
  <si>
    <t>11795_TRA_Data, 03:42:10 (24.6 sec)</t>
  </si>
  <si>
    <t>s71226120373_4</t>
  </si>
  <si>
    <t>11796_TRA_Data</t>
  </si>
  <si>
    <t>06/03/2015 (6) 03:43:31.88</t>
  </si>
  <si>
    <t>11796_TRA_Data, 03:43:32 (26.8 sec)</t>
  </si>
  <si>
    <t>s71226120373_5</t>
  </si>
  <si>
    <t>11797_TRA_Data</t>
  </si>
  <si>
    <t>06/03/2015 (6) 03:45:08.57</t>
  </si>
  <si>
    <t>11797_TRA_Data, 03:44:56 (25.9 sec)</t>
  </si>
  <si>
    <t>s71226120373_6</t>
  </si>
  <si>
    <t>11798_TRA_Data</t>
  </si>
  <si>
    <t>06/03/2015 (6) 03:46:17.94</t>
  </si>
  <si>
    <t>11798_TRA_Data, 03:46:18 (25.9 sec)</t>
  </si>
  <si>
    <t>s71226120373_7</t>
  </si>
  <si>
    <t>11799_TRA_Data</t>
  </si>
  <si>
    <t>06/03/2015 (6) 03:47:41.86</t>
  </si>
  <si>
    <t>11799_TRA_Data, 03:47:42 (24.8 sec)</t>
  </si>
  <si>
    <t>s71226120373_8</t>
  </si>
  <si>
    <t>11800_TRA_Data</t>
  </si>
  <si>
    <t>06/03/2015 (6) 03:49:04.83</t>
  </si>
  <si>
    <t>11800_TRA_Data, 03:49:04 (24.6 sec)</t>
  </si>
  <si>
    <t>s71226120373_9</t>
  </si>
  <si>
    <t>11807_TRA_Data</t>
  </si>
  <si>
    <t>06/03/2015 (6) 03:59:04.62</t>
  </si>
  <si>
    <t>11807_TRA_Data, 03:59:05 (26 sec)</t>
  </si>
  <si>
    <t>s71226120373_10</t>
  </si>
  <si>
    <t>11808_TRA_Data</t>
  </si>
  <si>
    <t>06/03/2015 (6) 04:00:35.55</t>
  </si>
  <si>
    <t>11808_TRA_Data, 04:00:28 (25.8 sec)</t>
  </si>
  <si>
    <t>s71226120373_11</t>
  </si>
  <si>
    <t>11809_TRA_Data</t>
  </si>
  <si>
    <t>06/03/2015 (6) 04:01:48.99</t>
  </si>
  <si>
    <t>11809_TRA_Data, 04:01:49 (26.5 sec)</t>
  </si>
  <si>
    <t>s71226120373_12</t>
  </si>
  <si>
    <t>11810_TRA_Data</t>
  </si>
  <si>
    <t>06/03/2015 (6) 04:03:12.34</t>
  </si>
  <si>
    <t>11810_TRA_Data, 04:03:12 (26.4 sec)</t>
  </si>
  <si>
    <t>s71226120373_13</t>
  </si>
  <si>
    <t>11811_TRA_Data</t>
  </si>
  <si>
    <t>06/03/2015 (6) 04:04:34.48</t>
  </si>
  <si>
    <t>11811_TRA_Data, 04:04:34 (26.1 sec)</t>
  </si>
  <si>
    <t>s71226120373_14</t>
  </si>
  <si>
    <t>11812_TRA_Data</t>
  </si>
  <si>
    <t>06/03/2015 (6) 04:05:57.12</t>
  </si>
  <si>
    <t>11812_TRA_Data, 04:05:57 (25.5 sec)</t>
  </si>
  <si>
    <t>s71226120373_15</t>
  </si>
  <si>
    <t>11813_TRA_Data</t>
  </si>
  <si>
    <t>06/03/2015 (6) 04:07:19.52</t>
  </si>
  <si>
    <t>11813_TRA_Data, 04:07:20 (25.1 sec)</t>
  </si>
  <si>
    <t>s71226120373_16</t>
  </si>
  <si>
    <t>11814_TRA_Data</t>
  </si>
  <si>
    <t>06/03/2015 (6) 04:08:54.89</t>
  </si>
  <si>
    <t>11814_TRA_Data, 04:08:43 (24.7 sec)</t>
  </si>
  <si>
    <t>s71226120373_17</t>
  </si>
  <si>
    <t>11815_TRA_Data</t>
  </si>
  <si>
    <t>06/03/2015 (6) 04:10:21.63</t>
  </si>
  <si>
    <t>11815_TRA_Data, 04:10:06 (26.6 sec)</t>
  </si>
  <si>
    <t>s71226120373_18</t>
  </si>
  <si>
    <t>11816_TRA_Data</t>
  </si>
  <si>
    <t>06/03/2015 (6) 04:11:37.61</t>
  </si>
  <si>
    <t>11816_TRA_Data, 04:11:30 (24.9 sec)</t>
  </si>
  <si>
    <t>s71226120373_19</t>
  </si>
  <si>
    <t>11817_TRA_Data</t>
  </si>
  <si>
    <t>06/03/2015 (6) 04:12:58.01</t>
  </si>
  <si>
    <t>11817_TRA_Data, 04:12:52 (24.2 sec)</t>
  </si>
  <si>
    <t>s71226120373_20</t>
  </si>
  <si>
    <t>11818_TRA_Data</t>
  </si>
  <si>
    <t>06/03/2015 (6) 04:14:15.34</t>
  </si>
  <si>
    <t>11818_TRA_Data, 04:14:15 (24.7 sec)</t>
  </si>
  <si>
    <t>s71226120373_21</t>
  </si>
  <si>
    <t>11820_TRA_Data</t>
  </si>
  <si>
    <t>06/03/2015 (6) 04:17:00.41</t>
  </si>
  <si>
    <t>11820_TRA_Data, 04:17:00 (26.2 sec)</t>
  </si>
  <si>
    <t>s71226120373_22</t>
  </si>
  <si>
    <t>11827_TRA_Data</t>
  </si>
  <si>
    <t>06/03/2015 (6) 04:27:02.52</t>
  </si>
  <si>
    <t>11827_TRA_Data, 04:27:03 (25.1 sec)</t>
  </si>
  <si>
    <t>s71226120373_23</t>
  </si>
  <si>
    <t>11828_TRA_Data</t>
  </si>
  <si>
    <t>06/03/2015 (6) 04:28:24.56</t>
  </si>
  <si>
    <t>11828_TRA_Data, 04:28:25 (25.1 sec)</t>
  </si>
  <si>
    <t>s71226120373_24</t>
  </si>
  <si>
    <t>11829_TRA_Data</t>
  </si>
  <si>
    <t>06/03/2015 (6) 04:29:55.47</t>
  </si>
  <si>
    <t>11829_TRA_Data, 04:29:48 (24.6 sec)</t>
  </si>
  <si>
    <t>s71226120373_25</t>
  </si>
  <si>
    <t>11830_TRA_Data</t>
  </si>
  <si>
    <t>06/03/2015 (6) 04:31:10.65</t>
  </si>
  <si>
    <t>11830_TRA_Data, 04:31:11 (26 sec)</t>
  </si>
  <si>
    <t>s71226120373_26</t>
  </si>
  <si>
    <t>11831_TRA_Data</t>
  </si>
  <si>
    <t>06/03/2015 (6) 04:32:39.31</t>
  </si>
  <si>
    <t>11831_TRA_Data, 04:32:34 (25.7 sec)</t>
  </si>
  <si>
    <t>s71226120373_27</t>
  </si>
  <si>
    <t>11832_TRA_Data</t>
  </si>
  <si>
    <t>06/03/2015 (6) 04:33:56.49</t>
  </si>
  <si>
    <t>11832_TRA_Data, 04:33:56 (25.1 sec)</t>
  </si>
  <si>
    <t>s71226120373_28</t>
  </si>
  <si>
    <t>11833_TRA_Data</t>
  </si>
  <si>
    <t>06/03/2015 (6) 04:35:20.39</t>
  </si>
  <si>
    <t>11833_TRA_Data, 04:35:20 (26.8 sec)</t>
  </si>
  <si>
    <t>s71226120373_29</t>
  </si>
  <si>
    <t>11834_TRA_Data</t>
  </si>
  <si>
    <t>06/03/2015 (6) 04:36:54.85</t>
  </si>
  <si>
    <t>11834_TRA_Data, 04:36:42 (26.3 sec)</t>
  </si>
  <si>
    <t>s71226120373_30</t>
  </si>
  <si>
    <t>11835_TRA_Data</t>
  </si>
  <si>
    <t>06/03/2015 (6) 04:38:05.05</t>
  </si>
  <si>
    <t>11835_TRA_Data, 04:38:05 (25.6 sec)</t>
  </si>
  <si>
    <t>s71226120373_31</t>
  </si>
  <si>
    <t>11836_TRA_Data</t>
  </si>
  <si>
    <t>06/03/2015 (6) 04:39:27.09</t>
  </si>
  <si>
    <t>11836_TRA_Data, 04:39:27 (25.5 sec)</t>
  </si>
  <si>
    <t>s71226120373_32</t>
  </si>
  <si>
    <t>11837_TRA_Data</t>
  </si>
  <si>
    <t>06/03/2015 (6) 04:40:50.56</t>
  </si>
  <si>
    <t>11837_TRA_Data, 04:40:51 (25.1 sec)</t>
  </si>
  <si>
    <t>s71226120373_33</t>
  </si>
  <si>
    <t>11838_TRA_Data</t>
  </si>
  <si>
    <t>06/03/2015 (6) 04:42:12.68</t>
  </si>
  <si>
    <t>11838_TRA_Data, 04:42:13 (25.9 sec)</t>
  </si>
  <si>
    <t>s71226120373_34</t>
  </si>
  <si>
    <t>11839_TRA_Data</t>
  </si>
  <si>
    <t>06/03/2015 (6) 04:43:36.71</t>
  </si>
  <si>
    <t>11839_TRA_Data, 04:43:36 (25.3 sec)</t>
  </si>
  <si>
    <t>s71226120373_35</t>
  </si>
  <si>
    <t>11840_TRA_Data</t>
  </si>
  <si>
    <t>06/03/2015 (6) 04:44:58.39</t>
  </si>
  <si>
    <t>11840_TRA_Data, 04:44:58 (25.2 sec)</t>
  </si>
  <si>
    <t>s71226120373_36</t>
  </si>
  <si>
    <t>11848_TRA_Data</t>
  </si>
  <si>
    <t>06/03/2015 (6) 04:56:34.68</t>
  </si>
  <si>
    <t>11848_TRA_Data, 04:56:21 (24.8 sec)</t>
  </si>
  <si>
    <t>s71226120373_37</t>
  </si>
  <si>
    <t>11849_TRA_Data</t>
  </si>
  <si>
    <t>06/03/2015 (6) 04:57:43.68</t>
  </si>
  <si>
    <t>11849_TRA_Data, 04:57:44 (25.9 sec)</t>
  </si>
  <si>
    <t>s71226120373_38</t>
  </si>
  <si>
    <t>11850_TRA_Data</t>
  </si>
  <si>
    <t>06/03/2015 (6) 04:59:22.72</t>
  </si>
  <si>
    <t>11850_TRA_Data, 04:59:07 (25.9 sec)</t>
  </si>
  <si>
    <t>s71226120373_39</t>
  </si>
  <si>
    <t>11851_TRA_Data</t>
  </si>
  <si>
    <t>06/03/2015 (6) 05:00:29.92</t>
  </si>
  <si>
    <t>11851_TRA_Data, 05:00:30 (25.7 sec)</t>
  </si>
  <si>
    <t>s71226120373_40</t>
  </si>
  <si>
    <t>11852_TRA_Data</t>
  </si>
  <si>
    <t>06/03/2015 (6) 05:02:04.65</t>
  </si>
  <si>
    <t>11852_TRA_Data, 05:01:52 (25.7 sec)</t>
  </si>
  <si>
    <t>s71226120373_41</t>
  </si>
  <si>
    <t>11853_TRA_Data</t>
  </si>
  <si>
    <t>06/03/2015 (6) 05:03:16.13</t>
  </si>
  <si>
    <t>11853_TRA_Data, 05:03:16 (24.5 sec)</t>
  </si>
  <si>
    <t>s71226120373_42</t>
  </si>
  <si>
    <t>11854_TRA_Data</t>
  </si>
  <si>
    <t>06/03/2015 (6) 05:04:38.21</t>
  </si>
  <si>
    <t>11854_TRA_Data, 05:04:38 (26.4 sec)</t>
  </si>
  <si>
    <t>s71226120373_43</t>
  </si>
  <si>
    <t>11855_TRA_Data</t>
  </si>
  <si>
    <t>06/03/2015 (6) 05:06:08.35</t>
  </si>
  <si>
    <t>11855_TRA_Data, 05:06:02 (25.2 sec)</t>
  </si>
  <si>
    <t>s71226120373_44</t>
  </si>
  <si>
    <t>11856_TRA_Data</t>
  </si>
  <si>
    <t>06/03/2015 (6) 05:07:24.90</t>
  </si>
  <si>
    <t>11856_TRA_Data, 05:07:25 (26.4 sec)</t>
  </si>
  <si>
    <t>s71226120373_45</t>
  </si>
  <si>
    <t>11857_TRA_Data</t>
  </si>
  <si>
    <t>06/03/2015 (6) 05:08:48.12</t>
  </si>
  <si>
    <t>11857_TRA_Data, 05:08:49 (25.4 sec)</t>
  </si>
  <si>
    <t>s71226120373_46</t>
  </si>
  <si>
    <t>11858_TRA_Data</t>
  </si>
  <si>
    <t>06/03/2015 (6) 05:10:11.31</t>
  </si>
  <si>
    <t>11858_TRA_Data, 05:10:11 (26.3 sec)</t>
  </si>
  <si>
    <t>s71226120373_47</t>
  </si>
  <si>
    <t>11859_TRA_Data</t>
  </si>
  <si>
    <t>06/03/2015 (6) 05:11:35.02</t>
  </si>
  <si>
    <t>11859_TRA_Data, 05:11:35 (25.6 sec)</t>
  </si>
  <si>
    <t>s71226120373_48</t>
  </si>
  <si>
    <t>11860_TRA_Data</t>
  </si>
  <si>
    <t>06/03/2015 (6) 05:12:58.15</t>
  </si>
  <si>
    <t>11860_TRA_Data, 05:12:58 (26.5 sec)</t>
  </si>
  <si>
    <t>s71226120373_49</t>
  </si>
  <si>
    <t>11867_TRA_Data</t>
  </si>
  <si>
    <t>06/03/2015 (6) 05:22:57.15</t>
  </si>
  <si>
    <t>11867_TRA_Data, 05:22:57 (25.5 sec)</t>
  </si>
  <si>
    <t>s71226120373_50</t>
  </si>
  <si>
    <t>11868_TRA_Data</t>
  </si>
  <si>
    <t>06/03/2015 (6) 05:24:24.39</t>
  </si>
  <si>
    <t>11868_TRA_Data, 05:24:20 (24.5 sec)</t>
  </si>
  <si>
    <t>s71226120373_51</t>
  </si>
  <si>
    <t>11869_TRA_Data</t>
  </si>
  <si>
    <t>06/03/2015 (6) 05:25:43.52</t>
  </si>
  <si>
    <t>11869_TRA_Data, 05:25:44 (26.1 sec)</t>
  </si>
  <si>
    <t>s71226120373_52</t>
  </si>
  <si>
    <t>11870_TRA_Data</t>
  </si>
  <si>
    <t>06/03/2015 (6) 05:27:11.60</t>
  </si>
  <si>
    <t>11870_TRA_Data, 05:27:07 (24.8 sec)</t>
  </si>
  <si>
    <t>s71226120373_53</t>
  </si>
  <si>
    <t>11871_TRA_Data</t>
  </si>
  <si>
    <t>06/03/2015 (6) 05:28:42.73</t>
  </si>
  <si>
    <t>11871_TRA_Data, 05:28:30 (24.6 sec)</t>
  </si>
  <si>
    <t>s71226120373_54</t>
  </si>
  <si>
    <t>11872_TRA_Data</t>
  </si>
  <si>
    <t>06/03/2015 (6) 05:29:52.91</t>
  </si>
  <si>
    <t>11872_TRA_Data, 05:29:53 (26.7 sec)</t>
  </si>
  <si>
    <t>s71226120373_55</t>
  </si>
  <si>
    <t>11873_TRA_Data</t>
  </si>
  <si>
    <t>06/03/2015 (6) 05:31:22.22</t>
  </si>
  <si>
    <t>11873_TRA_Data, 05:31:15 (26.1 sec)</t>
  </si>
  <si>
    <t>s71226120373_56</t>
  </si>
  <si>
    <t>11874_TRA_Data</t>
  </si>
  <si>
    <t>06/03/2015 (6) 05:32:38.31</t>
  </si>
  <si>
    <t>11874_TRA_Data, 05:32:38 (26.3 sec)</t>
  </si>
  <si>
    <t>s71226120373_57</t>
  </si>
  <si>
    <t>11875_TRA_Data</t>
  </si>
  <si>
    <t>06/03/2015 (6) 05:34:01.44</t>
  </si>
  <si>
    <t>11875_TRA_Data, 05:34:01 (26.4 sec)</t>
  </si>
  <si>
    <t>s71226120373_58</t>
  </si>
  <si>
    <t>11876_TRA_Data</t>
  </si>
  <si>
    <t>06/03/2015 (6) 05:35:24.66</t>
  </si>
  <si>
    <t>11876_TRA_Data, 05:35:25 (25 sec)</t>
  </si>
  <si>
    <t>s71226120373_59</t>
  </si>
  <si>
    <t>11877_TRA_Data</t>
  </si>
  <si>
    <t>06/03/2015 (6) 05:36:47.72</t>
  </si>
  <si>
    <t>11877_TRA_Data, 05:36:48 (20.8 sec)</t>
  </si>
  <si>
    <t>s71226120373_60</t>
  </si>
  <si>
    <t>11878_TRA_Data</t>
  </si>
  <si>
    <t>06/03/2015 (6) 05:38:10.68</t>
  </si>
  <si>
    <t>11878_TRA_Data, 05:38:11 (25.9 sec)</t>
  </si>
  <si>
    <t>s71226120373_61</t>
  </si>
  <si>
    <t>11879_TRA_Data</t>
  </si>
  <si>
    <t>06/03/2015 (6) 05:39:34.05</t>
  </si>
  <si>
    <t>11879_TRA_Data, 05:39:34 (25.6 sec)</t>
  </si>
  <si>
    <t>s71226120373_62</t>
  </si>
  <si>
    <t>11880_TRA_Data</t>
  </si>
  <si>
    <t>06/03/2015 (6) 05:40:57.61</t>
  </si>
  <si>
    <t>11880_TRA_Data, 05:40:58 (25.6 sec)</t>
  </si>
  <si>
    <t>s71226120373_63</t>
  </si>
  <si>
    <t>11887_TRA_Data</t>
  </si>
  <si>
    <t>06/03/2015 (6) 05:50:55.72</t>
  </si>
  <si>
    <t>11887_TRA_Data, 05:50:56 (25.9 sec)</t>
  </si>
  <si>
    <t>s71226120373_64</t>
  </si>
  <si>
    <t>11888_TRA_Data</t>
  </si>
  <si>
    <t>06/03/2015 (6) 05:52:19.25</t>
  </si>
  <si>
    <t>11888_TRA_Data, 05:52:19 (25.4 sec)</t>
  </si>
  <si>
    <t>s71226120373_65</t>
  </si>
  <si>
    <t>11889_TRA_Data</t>
  </si>
  <si>
    <t>06/03/2015 (6) 05:53:41.88</t>
  </si>
  <si>
    <t>11889_TRA_Data, 05:53:42 (25.7 sec)</t>
  </si>
  <si>
    <t>s71226120373_66</t>
  </si>
  <si>
    <t>11890_TRA_Data</t>
  </si>
  <si>
    <t>06/03/2015 (6) 05:55:04.46</t>
  </si>
  <si>
    <t>11890_TRA_Data, 05:55:04 (25.2 sec)</t>
  </si>
  <si>
    <t>s71226120373_67</t>
  </si>
  <si>
    <t>11891_TRA_Data</t>
  </si>
  <si>
    <t>06/03/2015 (6) 05:56:26.66</t>
  </si>
  <si>
    <t>11891_TRA_Data, 05:56:27 (25 sec)</t>
  </si>
  <si>
    <t>s71226120373_68</t>
  </si>
  <si>
    <t>11892_TRA_Data</t>
  </si>
  <si>
    <t>06/03/2015 (6) 05:57:49.36</t>
  </si>
  <si>
    <t>11892_TRA_Data, 05:57:49 (25.3 sec)</t>
  </si>
  <si>
    <t>s71226120373_69</t>
  </si>
  <si>
    <t>11893_TRA_Data</t>
  </si>
  <si>
    <t>06/03/2015 (6) 05:59:23.71</t>
  </si>
  <si>
    <t>11893_TRA_Data, 05:59:12 (25.3 sec)</t>
  </si>
  <si>
    <t>s71226120373_70</t>
  </si>
  <si>
    <t>11894_TRA_Data</t>
  </si>
  <si>
    <t>06/03/2015 (6) 06:00:35.72</t>
  </si>
  <si>
    <t>11894_TRA_Data, 06:00:36 (24.9 sec)</t>
  </si>
  <si>
    <t>s71226120373_71</t>
  </si>
  <si>
    <t>11895_TRA_Data</t>
  </si>
  <si>
    <t>06/03/2015 (6) 06:01:58.79</t>
  </si>
  <si>
    <t>11895_TRA_Data, 06:01:59 (24.8 sec)</t>
  </si>
  <si>
    <t>s71226120373_72</t>
  </si>
  <si>
    <t>11896_TRA_Data</t>
  </si>
  <si>
    <t>06/03/2015 (6) 06:03:30.19</t>
  </si>
  <si>
    <t>11896_TRA_Data, 06:03:21 (24.9 sec)</t>
  </si>
  <si>
    <t>s71226120373_73</t>
  </si>
  <si>
    <t>11897_TRA_Data</t>
  </si>
  <si>
    <t>06/03/2015 (6) 06:04:43.58</t>
  </si>
  <si>
    <t>11897_TRA_Data, 06:04:44 (26 sec)</t>
  </si>
  <si>
    <t>s71226120373_74</t>
  </si>
  <si>
    <t>11898_TRA_Data</t>
  </si>
  <si>
    <t>06/03/2015 (6) 06:06:08.28</t>
  </si>
  <si>
    <t>11898_TRA_Data, 06:06:06 (25.3 sec)</t>
  </si>
  <si>
    <t>s71226120373_75</t>
  </si>
  <si>
    <t>11899_TRA_Data</t>
  </si>
  <si>
    <t>06/03/2015 (6) 06:07:29.52</t>
  </si>
  <si>
    <t>11899_TRA_Data, 06:07:30 (25.1 sec)</t>
  </si>
  <si>
    <t>s71226120373_76</t>
  </si>
  <si>
    <t>11900_TRA_Data</t>
  </si>
  <si>
    <t>06/03/2015 (6) 06:09:06.03</t>
  </si>
  <si>
    <t>11900_TRA_Data, 06:08:53 (24.9 sec)</t>
  </si>
  <si>
    <t>s71226120373_77</t>
  </si>
  <si>
    <t>11907_TRA_Data</t>
  </si>
  <si>
    <t>06/03/2015 (6) 06:18:52.18</t>
  </si>
  <si>
    <t>11907_TRA_Data, 06:18:52 (26.5 sec)</t>
  </si>
  <si>
    <t>s71226120373_78</t>
  </si>
  <si>
    <t>11908_TRA_Data</t>
  </si>
  <si>
    <t>06/03/2015 (6) 06:20:15.68</t>
  </si>
  <si>
    <t>11908_TRA_Data, 06:20:16 (25.9 sec)</t>
  </si>
  <si>
    <t>s71226120373_79</t>
  </si>
  <si>
    <t>11909_TRA_Data</t>
  </si>
  <si>
    <t>06/03/2015 (6) 06:21:38.78</t>
  </si>
  <si>
    <t>11909_TRA_Data, 06:21:39 (25.8 sec)</t>
  </si>
  <si>
    <t>s71226120373_80</t>
  </si>
  <si>
    <t>11910_TRA_Data</t>
  </si>
  <si>
    <t>06/03/2015 (6) 06:23:18.77</t>
  </si>
  <si>
    <t>11910_TRA_Data, 06:23:12 (14.8 sec)</t>
  </si>
  <si>
    <t>s71226120373_81</t>
  </si>
  <si>
    <t>11911_TRA_Data</t>
  </si>
  <si>
    <t>06/03/2015 (6) 06:24:23.66</t>
  </si>
  <si>
    <t>11911_TRA_Data, 06:24:24 (25 sec)</t>
  </si>
  <si>
    <t>s71226120373_82</t>
  </si>
  <si>
    <t>11912_TRA_Data</t>
  </si>
  <si>
    <t>06/03/2015 (6) 06:25:47.26</t>
  </si>
  <si>
    <t>11912_TRA_Data, 06:25:47 (24.4 sec)</t>
  </si>
  <si>
    <t>s71226120373_83</t>
  </si>
  <si>
    <t>11913_TRA_Data</t>
  </si>
  <si>
    <t>06/03/2015 (6) 06:27:09.91</t>
  </si>
  <si>
    <t>11913_TRA_Data, 06:27:10 (26.7 sec)</t>
  </si>
  <si>
    <t>s71226120373_84</t>
  </si>
  <si>
    <t>11914_TRA_Data</t>
  </si>
  <si>
    <t>06/03/2015 (6) 06:28:32.72</t>
  </si>
  <si>
    <t>11914_TRA_Data, 06:28:33 (25.9 sec)</t>
  </si>
  <si>
    <t>s71226120373_85</t>
  </si>
  <si>
    <t>11915_TRA_Data</t>
  </si>
  <si>
    <t>06/03/2015 (6) 06:30:04.29</t>
  </si>
  <si>
    <t>11915_TRA_Data, 06:29:56 (25.6 sec)</t>
  </si>
  <si>
    <t>s71226120373_86</t>
  </si>
  <si>
    <t>11916_TRA_Data</t>
  </si>
  <si>
    <t>06/03/2015 (6) 06:31:18.79</t>
  </si>
  <si>
    <t>11916_TRA_Data, 06:31:19 (24.8 sec)</t>
  </si>
  <si>
    <t>s71226120373_87</t>
  </si>
  <si>
    <t>11917_TRA_Data</t>
  </si>
  <si>
    <t>06/03/2015 (6) 06:32:41.88</t>
  </si>
  <si>
    <t>11917_TRA_Data, 06:32:42 (26.8 sec)</t>
  </si>
  <si>
    <t>s71226120373_88</t>
  </si>
  <si>
    <t>11918_TRA_Data</t>
  </si>
  <si>
    <t>06/03/2015 (6) 06:34:04.75</t>
  </si>
  <si>
    <t>11918_TRA_Data, 06:34:05 (25.9 sec)</t>
  </si>
  <si>
    <t>s71226120373_89</t>
  </si>
  <si>
    <t>11919_TRA_Data</t>
  </si>
  <si>
    <t>06/03/2015 (6) 06:35:28.72</t>
  </si>
  <si>
    <t>11919_TRA_Data, 06:35:29 (24.9 sec)</t>
  </si>
  <si>
    <t>s71226120373_90</t>
  </si>
  <si>
    <t>11920_TRA_Data</t>
  </si>
  <si>
    <t>06/03/2015 (6) 06:36:52.15</t>
  </si>
  <si>
    <t>11920_TRA_Data, 06:36:52 (24.7 sec)</t>
  </si>
  <si>
    <t>s71226120373_91</t>
  </si>
  <si>
    <t>11927_TRA_Data</t>
  </si>
  <si>
    <t>06/03/2015 (6) 06:46:55.07</t>
  </si>
  <si>
    <t>11927_TRA_Data, 06:46:51 (23.9 sec)</t>
  </si>
  <si>
    <t>s71226120373_92</t>
  </si>
  <si>
    <t>11928_TRA_Data</t>
  </si>
  <si>
    <t>06/03/2015 (6) 06:48:14.16</t>
  </si>
  <si>
    <t>11928_TRA_Data, 06:48:14 (24.5 sec)</t>
  </si>
  <si>
    <t>s71226120373_93</t>
  </si>
  <si>
    <t>11929_TRA_Data</t>
  </si>
  <si>
    <t>06/03/2015 (6) 06:49:37.46</t>
  </si>
  <si>
    <t>11929_TRA_Data, 06:49:37 (25.7 sec)</t>
  </si>
  <si>
    <t>s71226120373_94</t>
  </si>
  <si>
    <t>11930_TRA_Data</t>
  </si>
  <si>
    <t>06/03/2015 (6) 06:51:07.80</t>
  </si>
  <si>
    <t>11930_TRA_Data, 06:51:00 (25.1 sec)</t>
  </si>
  <si>
    <t>s71226120373_95</t>
  </si>
  <si>
    <t>11932_TRA_Data</t>
  </si>
  <si>
    <t>06/03/2015 (6) 06:53:46.19</t>
  </si>
  <si>
    <t>11932_TRA_Data, 06:53:46 (25.4 sec)</t>
  </si>
  <si>
    <t>s71226120373_96</t>
  </si>
  <si>
    <t>11933_TRA_Data</t>
  </si>
  <si>
    <t>06/03/2015 (6) 06:55:18.56</t>
  </si>
  <si>
    <t>11933_TRA_Data, 06:55:08 (25.8 sec)</t>
  </si>
  <si>
    <t>s71226120373_97</t>
  </si>
  <si>
    <t>11934_TRA_Data</t>
  </si>
  <si>
    <t>06/03/2015 (6) 06:56:31.42</t>
  </si>
  <si>
    <t>11934_TRA_Data, 06:56:31 (25.2 sec)</t>
  </si>
  <si>
    <t>s71226120373_98</t>
  </si>
  <si>
    <t>11935_TRA_Data</t>
  </si>
  <si>
    <t>06/03/2015 (6) 06:57:56.73</t>
  </si>
  <si>
    <t>11935_TRA_Data, 06:57:57 (23.9 sec)</t>
  </si>
  <si>
    <t>s71226120373_99</t>
  </si>
  <si>
    <t>11936_TRA_Data</t>
  </si>
  <si>
    <t>06/03/2015 (6) 06:59:29.62</t>
  </si>
  <si>
    <t>11936_TRA_Data, 06:59:18 (24.2 sec)</t>
  </si>
  <si>
    <t>s71226120373_100</t>
  </si>
  <si>
    <t>11937_TRA_Data</t>
  </si>
  <si>
    <t>06/03/2015 (6) 07:00:42.09</t>
  </si>
  <si>
    <t>11937_TRA_Data, 07:00:42 (25.5 sec)</t>
  </si>
  <si>
    <t>s71226120373_101</t>
  </si>
  <si>
    <t>11938_TRA_Data</t>
  </si>
  <si>
    <t>06/03/2015 (6) 07:02:04.92</t>
  </si>
  <si>
    <t>11938_TRA_Data, 07:02:05 (25.7 sec)</t>
  </si>
  <si>
    <t>s71226120373_102</t>
  </si>
  <si>
    <t>11939_TRA_Data</t>
  </si>
  <si>
    <t>06/03/2015 (6) 07:03:28.06</t>
  </si>
  <si>
    <t>11939_TRA_Data, 07:03:28 (24.6 sec)</t>
  </si>
  <si>
    <t>s71226120373_103</t>
  </si>
  <si>
    <t>11940_TRA_Data</t>
  </si>
  <si>
    <t>06/03/2015 (6) 07:04:51.03</t>
  </si>
  <si>
    <t>11940_TRA_Data, 07:04:51 (24.6 sec)</t>
  </si>
  <si>
    <t>s71226120373_104</t>
  </si>
  <si>
    <t>11947_TRA_Data</t>
  </si>
  <si>
    <t>06/03/2015 (6) 07:14:47.86</t>
  </si>
  <si>
    <t>11947_TRA_Data, 07:14:48 (24.8 sec)</t>
  </si>
  <si>
    <t>s71226120373_105</t>
  </si>
  <si>
    <t>11948_TRA_Data</t>
  </si>
  <si>
    <t>06/03/2015 (6) 07:16:20.03</t>
  </si>
  <si>
    <t>11948_TRA_Data, 07:16:10 (26.4 sec)</t>
  </si>
  <si>
    <t>s71226120373_106</t>
  </si>
  <si>
    <t>11949_TRA_Data</t>
  </si>
  <si>
    <t>06/03/2015 (6) 07:17:32.16</t>
  </si>
  <si>
    <t>11949_TRA_Data, 07:17:32 (24.5 sec)</t>
  </si>
  <si>
    <t>s71226120373_107</t>
  </si>
  <si>
    <t>11950_TRA_Data</t>
  </si>
  <si>
    <t>06/03/2015 (6) 07:18:55.60</t>
  </si>
  <si>
    <t>11950_TRA_Data, 07:18:56 (24 sec)</t>
  </si>
  <si>
    <t>s71226120373_108</t>
  </si>
  <si>
    <t>11951_TRA_Data</t>
  </si>
  <si>
    <t>06/03/2015 (6) 07:20:18.62</t>
  </si>
  <si>
    <t>11951_TRA_Data, 07:20:19 (26 sec)</t>
  </si>
  <si>
    <t>s71226120373_109</t>
  </si>
  <si>
    <t>11952_TRA_Data</t>
  </si>
  <si>
    <t>06/03/2015 (6) 07:21:42.05</t>
  </si>
  <si>
    <t>11952_TRA_Data, 07:21:42 (25.6 sec)</t>
  </si>
  <si>
    <t>s71226120373_110</t>
  </si>
  <si>
    <t>11953_TRA_Data</t>
  </si>
  <si>
    <t>06/03/2015 (6) 07:23:12.01</t>
  </si>
  <si>
    <t>11953_TRA_Data, 07:23:04 (25.5 sec)</t>
  </si>
  <si>
    <t>s71226120373_111</t>
  </si>
  <si>
    <t>11954_TRA_Data</t>
  </si>
  <si>
    <t>06/03/2015 (6) 07:24:27.09</t>
  </si>
  <si>
    <t>11954_TRA_Data, 07:24:27 (24.5 sec)</t>
  </si>
  <si>
    <t>s71226120373_112</t>
  </si>
  <si>
    <t>11955_TRA_Data</t>
  </si>
  <si>
    <t>06/03/2015 (6) 07:25:50.09</t>
  </si>
  <si>
    <t>11955_TRA_Data, 07:25:50 (24.5 sec)</t>
  </si>
  <si>
    <t>s71226120373_113</t>
  </si>
  <si>
    <t>11956_TRA_Data</t>
  </si>
  <si>
    <t>06/03/2015 (6) 07:27:13.55</t>
  </si>
  <si>
    <t>11956_TRA_Data, 07:27:14 (26.1 sec)</t>
  </si>
  <si>
    <t>s71226120373_114</t>
  </si>
  <si>
    <t>11957_TRA_Data</t>
  </si>
  <si>
    <t>06/03/2015 (6) 07:28:36.03</t>
  </si>
  <si>
    <t>11957_TRA_Data, 07:28:36 (26 sec)</t>
  </si>
  <si>
    <t>s71226120373_115</t>
  </si>
  <si>
    <t>11958_TRA_Data</t>
  </si>
  <si>
    <t>06/03/2015 (6) 07:29:58.39</t>
  </si>
  <si>
    <t>11958_TRA_Data, 07:29:58 (25.2 sec)</t>
  </si>
  <si>
    <t>s71226120373_116</t>
  </si>
  <si>
    <t>11959_TRA_Data</t>
  </si>
  <si>
    <t>06/03/2015 (6) 07:31:21.83</t>
  </si>
  <si>
    <t>11959_TRA_Data, 07:31:22 (24.8 sec)</t>
  </si>
  <si>
    <t>s71226120373_117</t>
  </si>
  <si>
    <t>11960_TRA_Data</t>
  </si>
  <si>
    <t>06/03/2015 (6) 07:32:49.83</t>
  </si>
  <si>
    <t>11960_TRA_Data, 07:32:45 (26.4 sec)</t>
  </si>
  <si>
    <t>s71226120373_118</t>
  </si>
  <si>
    <t>11967_TRA_Data</t>
  </si>
  <si>
    <t>06/03/2015 (6) 07:42:50.66</t>
  </si>
  <si>
    <t>11967_TRA_Data, 07:42:43 (26 sec)</t>
  </si>
  <si>
    <t>s71226120373_119</t>
  </si>
  <si>
    <t>11968_TRA_Data</t>
  </si>
  <si>
    <t>06/03/2015 (6) 07:44:05.09</t>
  </si>
  <si>
    <t>11968_TRA_Data, 07:44:05 (24.5 sec)</t>
  </si>
  <si>
    <t>s71226120373_120</t>
  </si>
  <si>
    <t>11969_TRA_Data</t>
  </si>
  <si>
    <t>06/03/2015 (6) 07:45:27.78</t>
  </si>
  <si>
    <t>11969_TRA_Data, 07:45:28 (26.9 sec)</t>
  </si>
  <si>
    <t>s71226120373_121</t>
  </si>
  <si>
    <t>11970_TRA_Data</t>
  </si>
  <si>
    <t>06/03/2015 (6) 07:46:49.90</t>
  </si>
  <si>
    <t>11970_TRA_Data, 07:46:50 (26.9 sec)</t>
  </si>
  <si>
    <t>s71226120373_122</t>
  </si>
  <si>
    <t>11971_TRA_Data</t>
  </si>
  <si>
    <t>06/03/2015 (6) 07:48:12.81</t>
  </si>
  <si>
    <t>11971_TRA_Data, 07:48:13 (26.8 sec)</t>
  </si>
  <si>
    <t>s71226120373_123</t>
  </si>
  <si>
    <t>11972_TRA_Data</t>
  </si>
  <si>
    <t>06/03/2015 (6) 07:49:35.47</t>
  </si>
  <si>
    <t>11972_TRA_Data, 07:49:35 (27.2 sec)</t>
  </si>
  <si>
    <t>s71226120373_124</t>
  </si>
  <si>
    <t>11973_TRA_Data</t>
  </si>
  <si>
    <t>06/03/2015 (6) 07:50:58.96</t>
  </si>
  <si>
    <t>11973_TRA_Data, 07:50:59 (24.7 sec)</t>
  </si>
  <si>
    <t>s71226120373_125</t>
  </si>
  <si>
    <t>11974_TRA_Data</t>
  </si>
  <si>
    <t>06/03/2015 (6) 07:52:22.21</t>
  </si>
  <si>
    <t>11974_TRA_Data, 07:52:22 (26.4 sec)</t>
  </si>
  <si>
    <t>s71226120373_126</t>
  </si>
  <si>
    <t>11975_TRA_Data</t>
  </si>
  <si>
    <t>06/03/2015 (6) 07:53:44.88</t>
  </si>
  <si>
    <t>11975_TRA_Data, 07:53:45 (25.7 sec)</t>
  </si>
  <si>
    <t>s71226120373_127</t>
  </si>
  <si>
    <t>11976_TRA_Data</t>
  </si>
  <si>
    <t>06/03/2015 (6) 07:55:16.88</t>
  </si>
  <si>
    <t>11976_TRA_Data, 07:55:08 (25.4 sec)</t>
  </si>
  <si>
    <t>s71226120373_128</t>
  </si>
  <si>
    <t>11977_TRA_Data</t>
  </si>
  <si>
    <t>06/03/2015 (6) 07:56:30.83</t>
  </si>
  <si>
    <t>11977_TRA_Data, 07:56:31 (24.8 sec)</t>
  </si>
  <si>
    <t>s71226120373_129</t>
  </si>
  <si>
    <t>11978_TRA_Data</t>
  </si>
  <si>
    <t>06/03/2015 (6) 07:58:01.35</t>
  </si>
  <si>
    <t>11978_TRA_Data, 07:57:54 (24.4 sec)</t>
  </si>
  <si>
    <t>s71226120373_130</t>
  </si>
  <si>
    <t>11979_TRA_Data</t>
  </si>
  <si>
    <t>06/03/2015 (6) 07:59:24.66</t>
  </si>
  <si>
    <t>11979_TRA_Data, 07:59:17 (24.7 sec)</t>
  </si>
  <si>
    <t>s71226120373_131</t>
  </si>
  <si>
    <t>11980_TRA_Data</t>
  </si>
  <si>
    <t>06/03/2015 (6) 08:00:40.11</t>
  </si>
  <si>
    <t>11980_TRA_Data, 08:00:40 (26.5 sec)</t>
  </si>
  <si>
    <t>s71226120373_132</t>
  </si>
  <si>
    <t>11987_TRA_Data</t>
  </si>
  <si>
    <t>06/03/2015 (6) 08:10:36.85</t>
  </si>
  <si>
    <t>11987_TRA_Data, 08:10:37 (25.8 sec)</t>
  </si>
  <si>
    <t>s71226120373_133</t>
  </si>
  <si>
    <t>11988_TRA_Data</t>
  </si>
  <si>
    <t>06/03/2015 (6) 08:12:00.29</t>
  </si>
  <si>
    <t>11988_TRA_Data, 08:12:00 (25.3 sec)</t>
  </si>
  <si>
    <t>s71226120373_134</t>
  </si>
  <si>
    <t>11989_TRA_Data</t>
  </si>
  <si>
    <t>06/03/2015 (6) 08:13:22.72</t>
  </si>
  <si>
    <t>11989_TRA_Data, 08:13:23 (24.9 sec)</t>
  </si>
  <si>
    <t>s71226120373_135</t>
  </si>
  <si>
    <t>11990_TRA_Data</t>
  </si>
  <si>
    <t>06/03/2015 (6) 08:14:45.86</t>
  </si>
  <si>
    <t>11990_TRA_Data, 08:14:46 (24.8 sec)</t>
  </si>
  <si>
    <t>s71226120373_136</t>
  </si>
  <si>
    <t>11991_TRA_Data</t>
  </si>
  <si>
    <t>06/03/2015 (6) 08:16:08.75</t>
  </si>
  <si>
    <t>11991_TRA_Data, 08:16:09 (25.9 sec)</t>
  </si>
  <si>
    <t>s71226120373_137</t>
  </si>
  <si>
    <t>11992_TRA_Data</t>
  </si>
  <si>
    <t>06/03/2015 (6) 08:17:31.56</t>
  </si>
  <si>
    <t>11992_TRA_Data, 08:17:32 (25.1 sec)</t>
  </si>
  <si>
    <t>s71226120373_138</t>
  </si>
  <si>
    <t>11993_TRA_Data</t>
  </si>
  <si>
    <t>06/03/2015 (6) 08:18:53.78</t>
  </si>
  <si>
    <t>11993_TRA_Data, 08:18:54 (25.8 sec)</t>
  </si>
  <si>
    <t>s71226120373_139</t>
  </si>
  <si>
    <t>11994_TRA_Data</t>
  </si>
  <si>
    <t>06/03/2015 (6) 08:20:17.29</t>
  </si>
  <si>
    <t>11994_TRA_Data, 08:20:17 (25.3 sec)</t>
  </si>
  <si>
    <t>s71226120373_140</t>
  </si>
  <si>
    <t>11995_TRA_Data</t>
  </si>
  <si>
    <t>06/03/2015 (6) 08:21:45.87</t>
  </si>
  <si>
    <t>11995_TRA_Data, 08:21:41 (24.6 sec)</t>
  </si>
  <si>
    <t>s71226120373_141</t>
  </si>
  <si>
    <t>11996_TRA_Data</t>
  </si>
  <si>
    <t>06/03/2015 (6) 08:23:03.56</t>
  </si>
  <si>
    <t>11996_TRA_Data, 08:23:04 (24.1 sec)</t>
  </si>
  <si>
    <t>s71226120373_142</t>
  </si>
  <si>
    <t>11997_TRA_Data</t>
  </si>
  <si>
    <t>06/03/2015 (6) 08:24:27.05</t>
  </si>
  <si>
    <t>11997_TRA_Data, 08:24:27 (25.6 sec)</t>
  </si>
  <si>
    <t>U/Th</t>
  </si>
  <si>
    <t>12006_TRA_Data</t>
  </si>
  <si>
    <t>06/03/2015 (6) 11:18:05.38</t>
  </si>
  <si>
    <t>12006_TRA_Data, 11:18:05 (22.3 sec)</t>
  </si>
  <si>
    <t>12007_TRA_Data</t>
  </si>
  <si>
    <t>06/03/2015 (6) 11:19:25.19</t>
  </si>
  <si>
    <t>12007_TRA_Data, 11:19:25 (25.4 sec)</t>
  </si>
  <si>
    <t>12026_TRA_Data</t>
  </si>
  <si>
    <t>06/03/2015 (6) 11:45:40.11</t>
  </si>
  <si>
    <t>12026_TRA_Data, 11:45:40 (26.5 sec)</t>
  </si>
  <si>
    <t>12027_TRA_Data</t>
  </si>
  <si>
    <t>06/03/2015 (6) 11:47:02.26</t>
  </si>
  <si>
    <t>12027_TRA_Data, 11:47:02 (24.4 sec)</t>
  </si>
  <si>
    <t>12046_TRA_Data</t>
  </si>
  <si>
    <t>06/03/2015 (6) 12:13:17.56</t>
  </si>
  <si>
    <t>12046_TRA_Data, 12:13:18 (25.1 sec)</t>
  </si>
  <si>
    <t>12047_TRA_Data</t>
  </si>
  <si>
    <t>06/03/2015 (6) 12:14:40.42</t>
  </si>
  <si>
    <t>12047_TRA_Data, 12:14:40 (25.2 sec)</t>
  </si>
  <si>
    <t>12066_TRA_Data</t>
  </si>
  <si>
    <t>06/03/2015 (6) 12:40:55.92</t>
  </si>
  <si>
    <t>12066_TRA_Data, 12:40:56 (25.7 sec)</t>
  </si>
  <si>
    <t>12067_TRA_Data</t>
  </si>
  <si>
    <t>06/03/2015 (6) 12:42:18.41</t>
  </si>
  <si>
    <t>12067_TRA_Data, 12:42:18 (26.2 sec)</t>
  </si>
  <si>
    <t>12086_TRA_Data</t>
  </si>
  <si>
    <t>06/03/2015 (6) 13:08:32.32</t>
  </si>
  <si>
    <t>12086_TRA_Data, 13:08:32 (25.3 sec)</t>
  </si>
  <si>
    <t>12087_TRA_Data</t>
  </si>
  <si>
    <t>06/03/2015 (6) 13:09:54.92</t>
  </si>
  <si>
    <t>12087_TRA_Data, 13:09:55 (25.7 sec)</t>
  </si>
  <si>
    <t>12106_TRA_Data</t>
  </si>
  <si>
    <t>06/03/2015 (6) 13:36:14.03</t>
  </si>
  <si>
    <t>12106_TRA_Data, 13:36:14 (24.6 sec)</t>
  </si>
  <si>
    <t>12107_TRA_Data</t>
  </si>
  <si>
    <t>06/03/2015 (6) 13:37:35.76</t>
  </si>
  <si>
    <t>12107_TRA_Data, 13:37:36 (24.9 sec)</t>
  </si>
  <si>
    <t>12126_TRA_Data</t>
  </si>
  <si>
    <t>06/03/2015 (6) 14:03:59.25</t>
  </si>
  <si>
    <t>12126_TRA_Data, 14:03:59 (25.4 sec)</t>
  </si>
  <si>
    <t>12127_TRA_Data</t>
  </si>
  <si>
    <t>06/03/2015 (6) 14:05:21.32</t>
  </si>
  <si>
    <t>12127_TRA_Data, 14:05:21 (25.3 sec)</t>
  </si>
  <si>
    <t>12146_TRA_Data</t>
  </si>
  <si>
    <t>06/03/2015 (6) 14:33:25.01</t>
  </si>
  <si>
    <t>12146_TRA_Data, 14:33:25 (26.6 sec)</t>
  </si>
  <si>
    <t>12147_TRA_Data</t>
  </si>
  <si>
    <t>06/03/2015 (6) 14:34:47.71</t>
  </si>
  <si>
    <t>12147_TRA_Data, 14:34:48 (26.9 sec)</t>
  </si>
  <si>
    <t>12166_TRA_Data</t>
  </si>
  <si>
    <t>06/03/2015 (6) 15:01:22.16</t>
  </si>
  <si>
    <t>12166_TRA_Data, 15:01:22 (24.5 sec)</t>
  </si>
  <si>
    <t>12167_TRA_Data</t>
  </si>
  <si>
    <t>06/03/2015 (6) 15:02:44.13</t>
  </si>
  <si>
    <t>12167_TRA_Data, 15:02:44 (24.5 sec)</t>
  </si>
  <si>
    <t>12186_TRA_Data</t>
  </si>
  <si>
    <t>06/03/2015 (6) 15:29:19.70</t>
  </si>
  <si>
    <t>12186_TRA_Data, 15:29:20 (23.9 sec)</t>
  </si>
  <si>
    <t>12187_TRA_Data</t>
  </si>
  <si>
    <t>06/03/2015 (6) 15:30:42.41</t>
  </si>
  <si>
    <t>12187_TRA_Data, 15:30:42 (26.2 sec)</t>
  </si>
  <si>
    <t>12206_TRA_Data</t>
  </si>
  <si>
    <t>06/03/2015 (6) 15:57:18.25</t>
  </si>
  <si>
    <t>12206_TRA_Data, 15:57:18 (25.4 sec)</t>
  </si>
  <si>
    <t>12207_TRA_Data</t>
  </si>
  <si>
    <t>06/03/2015 (6) 15:58:40.72</t>
  </si>
  <si>
    <t>12207_TRA_Data, 15:58:41 (24.9 sec)</t>
  </si>
  <si>
    <t>12226_TRA_Data</t>
  </si>
  <si>
    <t>06/03/2015 (6) 16:25:12.92</t>
  </si>
  <si>
    <t>12226_TRA_Data, 16:25:13 (25.7 sec)</t>
  </si>
  <si>
    <t>12227_TRA_Data</t>
  </si>
  <si>
    <t>06/03/2015 (6) 16:26:35.04</t>
  </si>
  <si>
    <t>12227_TRA_Data, 16:26:35 (26.6 sec)</t>
  </si>
  <si>
    <t>12246_TRA_Data</t>
  </si>
  <si>
    <t>06/03/2015 (6) 16:53:07.15</t>
  </si>
  <si>
    <t>12246_TRA_Data, 16:53:07 (25.5 sec)</t>
  </si>
  <si>
    <t>12247_TRA_Data</t>
  </si>
  <si>
    <t>06/03/2015 (6) 16:54:30.09</t>
  </si>
  <si>
    <t>12247_TRA_Data, 16:54:30 (25.5 sec)</t>
  </si>
  <si>
    <t>12266_TRA_Data</t>
  </si>
  <si>
    <t>06/03/2015 (6) 17:21:03.36</t>
  </si>
  <si>
    <t>12266_TRA_Data, 17:21:03 (25.3 sec)</t>
  </si>
  <si>
    <t>12267_TRA_Data</t>
  </si>
  <si>
    <t>06/03/2015 (6) 17:22:25.82</t>
  </si>
  <si>
    <t>12267_TRA_Data, 17:22:26 (25.8 sec)</t>
  </si>
  <si>
    <t>12286_TRA_Data</t>
  </si>
  <si>
    <t>06/03/2015 (6) 17:48:54.13</t>
  </si>
  <si>
    <t>12286_TRA_Data, 17:48:54 (24.5 sec)</t>
  </si>
  <si>
    <t>12287_TRA_Data</t>
  </si>
  <si>
    <t>06/03/2015 (6) 17:50:16.95</t>
  </si>
  <si>
    <t>12287_TRA_Data, 17:50:17 (25.7 sec)</t>
  </si>
  <si>
    <t>12008_TRA_Data</t>
  </si>
  <si>
    <t>06/03/2015 (6) 11:20:50.05</t>
  </si>
  <si>
    <t>12008_TRA_Data, 11:20:50 (25.6 sec)</t>
  </si>
  <si>
    <t>12009_TRA_Data</t>
  </si>
  <si>
    <t>06/03/2015 (6) 11:22:12.46</t>
  </si>
  <si>
    <t>12009_TRA_Data, 11:22:12 (24.2 sec)</t>
  </si>
  <si>
    <t>12028_TRA_Data</t>
  </si>
  <si>
    <t>06/03/2015 (6) 11:48:27.23</t>
  </si>
  <si>
    <t>12028_TRA_Data, 11:48:27 (24.4 sec)</t>
  </si>
  <si>
    <t>12029_TRA_Data</t>
  </si>
  <si>
    <t>06/03/2015 (6) 11:49:51.08</t>
  </si>
  <si>
    <t>12029_TRA_Data, 11:49:51 (22.6 sec)</t>
  </si>
  <si>
    <t>12048_TRA_Data</t>
  </si>
  <si>
    <t>06/03/2015 (6) 12:16:05.12</t>
  </si>
  <si>
    <t>12048_TRA_Data, 12:16:05 (25.5 sec)</t>
  </si>
  <si>
    <t>12049_TRA_Data</t>
  </si>
  <si>
    <t>06/03/2015 (6) 12:17:26.99</t>
  </si>
  <si>
    <t>12049_TRA_Data, 12:17:27 (25.6 sec)</t>
  </si>
  <si>
    <t>12068_TRA_Data</t>
  </si>
  <si>
    <t>06/03/2015 (6) 12:43:42.48</t>
  </si>
  <si>
    <t>12068_TRA_Data, 12:43:42 (26.1 sec)</t>
  </si>
  <si>
    <t>12069_TRA_Data</t>
  </si>
  <si>
    <t>06/03/2015 (6) 12:45:04.28</t>
  </si>
  <si>
    <t>12069_TRA_Data, 12:45:04 (26.4 sec)</t>
  </si>
  <si>
    <t>12088_TRA_Data</t>
  </si>
  <si>
    <t>06/03/2015 (6) 13:11:19.19</t>
  </si>
  <si>
    <t>12088_TRA_Data, 13:11:19 (25.4 sec)</t>
  </si>
  <si>
    <t>12089_TRA_Data</t>
  </si>
  <si>
    <t>06/03/2015 (6) 13:12:41.48</t>
  </si>
  <si>
    <t>12089_TRA_Data, 13:12:41 (26.1 sec)</t>
  </si>
  <si>
    <t>12108_TRA_Data</t>
  </si>
  <si>
    <t>06/03/2015 (6) 13:39:01.30</t>
  </si>
  <si>
    <t>12108_TRA_Data, 13:39:01 (24.3 sec)</t>
  </si>
  <si>
    <t>12109_TRA_Data</t>
  </si>
  <si>
    <t>06/03/2015 (6) 13:40:25.94</t>
  </si>
  <si>
    <t>12109_TRA_Data, 13:40:26 (22.7 sec)</t>
  </si>
  <si>
    <t>12128_TRA_Data</t>
  </si>
  <si>
    <t>06/03/2015 (6) 14:06:46.19</t>
  </si>
  <si>
    <t>12128_TRA_Data, 14:06:46 (25.4 sec)</t>
  </si>
  <si>
    <t>12129_TRA_Data</t>
  </si>
  <si>
    <t>06/03/2015 (6) 14:08:11.07</t>
  </si>
  <si>
    <t>12129_TRA_Data, 14:08:11 (23.6 sec)</t>
  </si>
  <si>
    <t>12148_TRA_Data</t>
  </si>
  <si>
    <t>06/03/2015 (6) 14:36:13.15</t>
  </si>
  <si>
    <t>12148_TRA_Data, 14:36:13 (26.5 sec)</t>
  </si>
  <si>
    <t>12149_TRA_Data</t>
  </si>
  <si>
    <t>06/03/2015 (6) 14:37:36.89</t>
  </si>
  <si>
    <t>12149_TRA_Data, 14:37:37 (24.7 sec)</t>
  </si>
  <si>
    <t>12168_TRA_Data</t>
  </si>
  <si>
    <t>06/03/2015 (6) 15:04:10.01</t>
  </si>
  <si>
    <t>12168_TRA_Data, 15:04:10 (26.6 sec)</t>
  </si>
  <si>
    <t>12169_TRA_Data</t>
  </si>
  <si>
    <t>06/03/2015 (6) 15:05:32.94</t>
  </si>
  <si>
    <t>12169_TRA_Data, 15:05:33 (26.7 sec)</t>
  </si>
  <si>
    <t>12188_TRA_Data</t>
  </si>
  <si>
    <t>06/03/2015 (6) 15:32:08.22</t>
  </si>
  <si>
    <t>12188_TRA_Data, 15:32:08 (25.4 sec)</t>
  </si>
  <si>
    <t>12189_TRA_Data</t>
  </si>
  <si>
    <t>06/03/2015 (6) 15:33:31.06</t>
  </si>
  <si>
    <t>12189_TRA_Data, 15:33:31 (24.6 sec)</t>
  </si>
  <si>
    <t>12208_TRA_Data</t>
  </si>
  <si>
    <t>06/03/2015 (6) 16:00:05.63</t>
  </si>
  <si>
    <t>12208_TRA_Data, 16:00:06 (24 sec)</t>
  </si>
  <si>
    <t>12209_TRA_Data</t>
  </si>
  <si>
    <t>06/03/2015 (6) 16:01:28.03</t>
  </si>
  <si>
    <t>12209_TRA_Data, 16:01:28 (24.6 sec)</t>
  </si>
  <si>
    <t>12228_TRA_Data</t>
  </si>
  <si>
    <t>06/03/2015 (6) 16:28:01.88</t>
  </si>
  <si>
    <t>12228_TRA_Data, 16:28:02 (22.8 sec)</t>
  </si>
  <si>
    <t>12229_TRA_Data</t>
  </si>
  <si>
    <t>06/03/2015 (6) 16:29:21.94</t>
  </si>
  <si>
    <t>12229_TRA_Data, 16:29:22 (26.7 sec)</t>
  </si>
  <si>
    <t>12248_TRA_Data</t>
  </si>
  <si>
    <t>06/03/2015 (6) 16:55:54.79</t>
  </si>
  <si>
    <t>12248_TRA_Data, 16:55:55 (24.8 sec)</t>
  </si>
  <si>
    <t>12249_TRA_Data</t>
  </si>
  <si>
    <t>06/03/2015 (6) 16:57:18.09</t>
  </si>
  <si>
    <t>12249_TRA_Data, 16:57:18 (24.5 sec)</t>
  </si>
  <si>
    <t>12268_TRA_Data</t>
  </si>
  <si>
    <t>06/03/2015 (6) 17:23:50.86</t>
  </si>
  <si>
    <t>12268_TRA_Data, 17:23:51 (24.8 sec)</t>
  </si>
  <si>
    <t>12269_TRA_Data</t>
  </si>
  <si>
    <t>06/03/2015 (6) 17:25:13.30</t>
  </si>
  <si>
    <t>12269_TRA_Data, 17:25:13 (24.3 sec)</t>
  </si>
  <si>
    <t>12288_TRA_Data</t>
  </si>
  <si>
    <t>06/03/2015 (6) 17:51:42.49</t>
  </si>
  <si>
    <t>12288_TRA_Data, 17:51:42 (25.1 sec)</t>
  </si>
  <si>
    <t>12289_TRA_Data</t>
  </si>
  <si>
    <t>06/03/2015 (6) 17:53:05.49</t>
  </si>
  <si>
    <t>12289_TRA_Data, 17:53:05 (25.1 sec)</t>
  </si>
  <si>
    <t>s71226120405_1</t>
  </si>
  <si>
    <t>12110_TRA_Data</t>
  </si>
  <si>
    <t>06/03/2015 (6) 13:42:05.97</t>
  </si>
  <si>
    <t>12110_TRA_Data, 13:41:55 (24.8 sec)</t>
  </si>
  <si>
    <t>s71226120405_2</t>
  </si>
  <si>
    <t>12111_TRA_Data</t>
  </si>
  <si>
    <t>06/03/2015 (6) 13:43:17.15</t>
  </si>
  <si>
    <t>12111_TRA_Data, 13:43:17 (25.5 sec)</t>
  </si>
  <si>
    <t>s71226120405_3</t>
  </si>
  <si>
    <t>12112_TRA_Data</t>
  </si>
  <si>
    <t>06/03/2015 (6) 13:44:38.64</t>
  </si>
  <si>
    <t>12112_TRA_Data, 13:44:39 (25.6 sec)</t>
  </si>
  <si>
    <t>s71226120405_4</t>
  </si>
  <si>
    <t>12114_TRA_Data</t>
  </si>
  <si>
    <t>06/03/2015 (6) 13:47:23.53</t>
  </si>
  <si>
    <t>12114_TRA_Data, 13:47:24 (24.1 sec)</t>
  </si>
  <si>
    <t>s71226120405_5</t>
  </si>
  <si>
    <t>12115_TRA_Data</t>
  </si>
  <si>
    <t>06/03/2015 (6) 13:48:49.73</t>
  </si>
  <si>
    <t>12115_TRA_Data, 13:48:46 (24.9 sec)</t>
  </si>
  <si>
    <t>s71226120405_6</t>
  </si>
  <si>
    <t>12116_TRA_Data</t>
  </si>
  <si>
    <t>06/03/2015 (6) 13:50:10.29</t>
  </si>
  <si>
    <t>12116_TRA_Data, 13:50:07 (25.2 sec)</t>
  </si>
  <si>
    <t>s71226120405_7</t>
  </si>
  <si>
    <t>12117_TRA_Data</t>
  </si>
  <si>
    <t>06/03/2015 (6) 13:51:30.23</t>
  </si>
  <si>
    <t>12117_TRA_Data, 13:51:30 (25.8 sec)</t>
  </si>
  <si>
    <t>s71226120405_8</t>
  </si>
  <si>
    <t>12118_TRA_Data</t>
  </si>
  <si>
    <t>06/03/2015 (6) 13:52:52.29</t>
  </si>
  <si>
    <t>12118_TRA_Data, 13:52:52 (25.3 sec)</t>
  </si>
  <si>
    <t>s71226120405_9</t>
  </si>
  <si>
    <t>12119_TRA_Data</t>
  </si>
  <si>
    <t>06/03/2015 (6) 13:54:14.89</t>
  </si>
  <si>
    <t>12119_TRA_Data, 13:54:15 (25.2 sec)</t>
  </si>
  <si>
    <t>s71226120405_10</t>
  </si>
  <si>
    <t>12120_TRA_Data</t>
  </si>
  <si>
    <t>06/03/2015 (6) 13:55:36.31</t>
  </si>
  <si>
    <t>12120_TRA_Data, 13:55:37 (25.9 sec)</t>
  </si>
  <si>
    <t>s71226120405_11</t>
  </si>
  <si>
    <t>12121_TRA_Data</t>
  </si>
  <si>
    <t>06/03/2015 (6) 13:56:59.39</t>
  </si>
  <si>
    <t>12121_TRA_Data, 13:56:59 (25.2 sec)</t>
  </si>
  <si>
    <t>s71226120405_12</t>
  </si>
  <si>
    <t>12122_TRA_Data</t>
  </si>
  <si>
    <t>06/03/2015 (6) 13:58:20.77</t>
  </si>
  <si>
    <t>12122_TRA_Data, 13:58:21 (23.9 sec)</t>
  </si>
  <si>
    <t>s71226120405_13</t>
  </si>
  <si>
    <t>12123_TRA_Data</t>
  </si>
  <si>
    <t>06/03/2015 (6) 13:59:43.92</t>
  </si>
  <si>
    <t>12123_TRA_Data, 13:59:44 (25.7 sec)</t>
  </si>
  <si>
    <t>s71226120405_14</t>
  </si>
  <si>
    <t>12130_TRA_Data</t>
  </si>
  <si>
    <t>06/03/2015 (6) 14:09:45.43</t>
  </si>
  <si>
    <t>12130_TRA_Data, 14:09:40 (25.7 sec)</t>
  </si>
  <si>
    <t>s71226120405_15</t>
  </si>
  <si>
    <t>12131_TRA_Data</t>
  </si>
  <si>
    <t>06/03/2015 (6) 14:11:03.40</t>
  </si>
  <si>
    <t>12131_TRA_Data, 14:11:04 (25 sec)</t>
  </si>
  <si>
    <t>s71226120405_16</t>
  </si>
  <si>
    <t>12132_TRA_Data</t>
  </si>
  <si>
    <t>06/03/2015 (6) 14:12:24.62</t>
  </si>
  <si>
    <t>12132_TRA_Data, 14:12:25 (26 sec)</t>
  </si>
  <si>
    <t>s71226120405_17</t>
  </si>
  <si>
    <t>12133_TRA_Data</t>
  </si>
  <si>
    <t>06/03/2015 (6) 14:13:46.58</t>
  </si>
  <si>
    <t>12133_TRA_Data, 14:13:47 (26 sec)</t>
  </si>
  <si>
    <t>s71226120405_18</t>
  </si>
  <si>
    <t>12134_TRA_Data</t>
  </si>
  <si>
    <t>06/03/2015 (6) 14:15:09.46</t>
  </si>
  <si>
    <t>12134_TRA_Data, 14:15:09 (24.2 sec)</t>
  </si>
  <si>
    <t>s71226120405_19</t>
  </si>
  <si>
    <t>12135_TRA_Data</t>
  </si>
  <si>
    <t>06/03/2015 (6) 14:16:32.56</t>
  </si>
  <si>
    <t>12135_TRA_Data, 14:16:32 (24.6 sec)</t>
  </si>
  <si>
    <t>s71226120405_20</t>
  </si>
  <si>
    <t>12136_TRA_Data</t>
  </si>
  <si>
    <t>06/03/2015 (6) 14:17:54.56</t>
  </si>
  <si>
    <t>12136_TRA_Data, 14:17:55 (25.1 sec)</t>
  </si>
  <si>
    <t>s71226120405_21</t>
  </si>
  <si>
    <t>12137_TRA_Data</t>
  </si>
  <si>
    <t>06/03/2015 (6) 14:19:15.55</t>
  </si>
  <si>
    <t>12137_TRA_Data, 14:19:16 (26.1 sec)</t>
  </si>
  <si>
    <t>s71226120405_22</t>
  </si>
  <si>
    <t>12138_TRA_Data</t>
  </si>
  <si>
    <t>06/03/2015 (6) 14:20:38.68</t>
  </si>
  <si>
    <t>12138_TRA_Data, 14:20:39 (25.9 sec)</t>
  </si>
  <si>
    <t>s71226120405_23</t>
  </si>
  <si>
    <t>12139_TRA_Data</t>
  </si>
  <si>
    <t>06/03/2015 (6) 14:22:00.70</t>
  </si>
  <si>
    <t>12139_TRA_Data, 14:22:01 (23.9 sec)</t>
  </si>
  <si>
    <t>s71226120405_24</t>
  </si>
  <si>
    <t>12140_TRA_Data</t>
  </si>
  <si>
    <t>06/03/2015 (6) 14:23:38.12</t>
  </si>
  <si>
    <t>12140_TRA_Data, 14:23:33 (14.4 sec)</t>
  </si>
  <si>
    <t>s71226120405_25</t>
  </si>
  <si>
    <t>12141_TRA_Data</t>
  </si>
  <si>
    <t>06/03/2015 (6) 14:26:08.32</t>
  </si>
  <si>
    <t>12141_TRA_Data, 14:26:08 (25.3 sec)</t>
  </si>
  <si>
    <t>s71226120405_26</t>
  </si>
  <si>
    <t>12142_TRA_Data</t>
  </si>
  <si>
    <t>06/03/2015 (6) 14:27:46.13</t>
  </si>
  <si>
    <t>12142_TRA_Data, 14:27:46 (24.5 sec)</t>
  </si>
  <si>
    <t>s71226120405_27</t>
  </si>
  <si>
    <t>12143_TRA_Data</t>
  </si>
  <si>
    <t>06/03/2015 (6) 14:29:08.68</t>
  </si>
  <si>
    <t>12143_TRA_Data, 14:29:09 (25.9 sec)</t>
  </si>
  <si>
    <t>s71226120405_28</t>
  </si>
  <si>
    <t>12150_TRA_Data</t>
  </si>
  <si>
    <t>06/03/2015 (6) 14:39:06.49</t>
  </si>
  <si>
    <t>12150_TRA_Data, 14:39:06 (25.1 sec)</t>
  </si>
  <si>
    <t>s71226120405_29</t>
  </si>
  <si>
    <t>12151_TRA_Data</t>
  </si>
  <si>
    <t>06/03/2015 (6) 14:40:30.60</t>
  </si>
  <si>
    <t>12151_TRA_Data, 14:40:31 (24 sec)</t>
  </si>
  <si>
    <t>s71226120405_30</t>
  </si>
  <si>
    <t>12152_TRA_Data</t>
  </si>
  <si>
    <t>06/03/2015 (6) 14:41:52.99</t>
  </si>
  <si>
    <t>12152_TRA_Data, 14:41:53 (25.4 sec)</t>
  </si>
  <si>
    <t>s71226120405_31</t>
  </si>
  <si>
    <t>12153_TRA_Data</t>
  </si>
  <si>
    <t>06/03/2015 (6) 14:43:16.36</t>
  </si>
  <si>
    <t>12153_TRA_Data, 14:43:16 (24.3 sec)</t>
  </si>
  <si>
    <t>s71226120405_32</t>
  </si>
  <si>
    <t>12154_TRA_Data</t>
  </si>
  <si>
    <t>06/03/2015 (6) 14:44:38.83</t>
  </si>
  <si>
    <t>12154_TRA_Data, 14:44:39 (24.8 sec)</t>
  </si>
  <si>
    <t>s71226120405_33</t>
  </si>
  <si>
    <t>12155_TRA_Data</t>
  </si>
  <si>
    <t>06/03/2015 (6) 14:46:01.59</t>
  </si>
  <si>
    <t>12155_TRA_Data, 14:46:02 (25 sec)</t>
  </si>
  <si>
    <t>s71226120405_34</t>
  </si>
  <si>
    <t>12156_TRA_Data</t>
  </si>
  <si>
    <t>06/03/2015 (6) 14:47:26.04</t>
  </si>
  <si>
    <t>12156_TRA_Data, 14:47:26 (22.6 sec)</t>
  </si>
  <si>
    <t>s71226120405_35</t>
  </si>
  <si>
    <t>12157_TRA_Data</t>
  </si>
  <si>
    <t>06/03/2015 (6) 14:48:47.81</t>
  </si>
  <si>
    <t>12157_TRA_Data, 14:48:47 (25.6 sec)</t>
  </si>
  <si>
    <t>s71226120405_36</t>
  </si>
  <si>
    <t>12158_TRA_Data</t>
  </si>
  <si>
    <t>06/03/2015 (6) 14:50:10.52</t>
  </si>
  <si>
    <t>12158_TRA_Data, 14:50:11 (25.1 sec)</t>
  </si>
  <si>
    <t>s71226120405_37</t>
  </si>
  <si>
    <t>12159_TRA_Data</t>
  </si>
  <si>
    <t>06/03/2015 (6) 14:51:33.16</t>
  </si>
  <si>
    <t>12159_TRA_Data, 14:51:33 (24.5 sec)</t>
  </si>
  <si>
    <t>s71226120405_38</t>
  </si>
  <si>
    <t>12160_TRA_Data</t>
  </si>
  <si>
    <t>06/03/2015 (6) 14:53:03.75</t>
  </si>
  <si>
    <t>12160_TRA_Data, 14:52:55 (24.6 sec)</t>
  </si>
  <si>
    <t>s71226120405_39</t>
  </si>
  <si>
    <t>12161_TRA_Data</t>
  </si>
  <si>
    <t>06/03/2015 (6) 14:54:18.63</t>
  </si>
  <si>
    <t>12161_TRA_Data, 14:54:19 (24 sec)</t>
  </si>
  <si>
    <t>s71226120405_40</t>
  </si>
  <si>
    <t>12162_TRA_Data</t>
  </si>
  <si>
    <t>06/03/2015 (6) 14:55:41.85</t>
  </si>
  <si>
    <t>12162_TRA_Data, 14:55:42 (25.8 sec)</t>
  </si>
  <si>
    <t>s71226120405_41</t>
  </si>
  <si>
    <t>12163_TRA_Data</t>
  </si>
  <si>
    <t>06/03/2015 (6) 14:57:05.50</t>
  </si>
  <si>
    <t>12163_TRA_Data, 14:57:05 (24.1 sec)</t>
  </si>
  <si>
    <t>s71226120405_42</t>
  </si>
  <si>
    <t>12170_TRA_Data</t>
  </si>
  <si>
    <t>06/03/2015 (6) 15:07:03.79</t>
  </si>
  <si>
    <t>12170_TRA_Data, 15:07:04 (24 sec)</t>
  </si>
  <si>
    <t>s71226120405_43</t>
  </si>
  <si>
    <t>12171_TRA_Data</t>
  </si>
  <si>
    <t>06/03/2015 (6) 15:08:26.88</t>
  </si>
  <si>
    <t>12171_TRA_Data, 15:08:27 (25.7 sec)</t>
  </si>
  <si>
    <t>s71226120405_44</t>
  </si>
  <si>
    <t>12172_TRA_Data</t>
  </si>
  <si>
    <t>06/03/2015 (6) 15:09:50.12</t>
  </si>
  <si>
    <t>12172_TRA_Data, 15:09:50 (25.5 sec)</t>
  </si>
  <si>
    <t>s71226120405_45</t>
  </si>
  <si>
    <t>12173_TRA_Data</t>
  </si>
  <si>
    <t>06/03/2015 (6) 15:11:13.13</t>
  </si>
  <si>
    <t>12173_TRA_Data, 15:11:13 (21.1 sec)</t>
  </si>
  <si>
    <t>s71226120405_46</t>
  </si>
  <si>
    <t>12174_TRA_Data</t>
  </si>
  <si>
    <t>06/03/2015 (6) 15:12:36.04</t>
  </si>
  <si>
    <t>12174_TRA_Data, 15:12:36 (23.6 sec)</t>
  </si>
  <si>
    <t>s71226120405_47</t>
  </si>
  <si>
    <t>12175_TRA_Data</t>
  </si>
  <si>
    <t>06/03/2015 (6) 15:13:59.05</t>
  </si>
  <si>
    <t>12175_TRA_Data, 15:13:59 (25.6 sec)</t>
  </si>
  <si>
    <t>s71226120405_48</t>
  </si>
  <si>
    <t>12176_TRA_Data</t>
  </si>
  <si>
    <t>06/03/2015 (6) 15:15:27.51</t>
  </si>
  <si>
    <t>12176_TRA_Data, 15:15:22 (24.6 sec)</t>
  </si>
  <si>
    <t>s71226120405_49</t>
  </si>
  <si>
    <t>12177_TRA_Data</t>
  </si>
  <si>
    <t>06/03/2015 (6) 15:16:56.14</t>
  </si>
  <si>
    <t>12177_TRA_Data, 15:16:45 (23.8 sec)</t>
  </si>
  <si>
    <t>s71226120405_50</t>
  </si>
  <si>
    <t>12178_TRA_Data</t>
  </si>
  <si>
    <t>06/03/2015 (6) 15:18:08.02</t>
  </si>
  <si>
    <t>12178_TRA_Data, 15:18:08 (25.6 sec)</t>
  </si>
  <si>
    <t>s71226120405_51</t>
  </si>
  <si>
    <t>12179_TRA_Data</t>
  </si>
  <si>
    <t>06/03/2015 (6) 15:19:30.22</t>
  </si>
  <si>
    <t>12179_TRA_Data, 15:19:30 (25.4 sec)</t>
  </si>
  <si>
    <t>s71226120405_52</t>
  </si>
  <si>
    <t>12180_TRA_Data</t>
  </si>
  <si>
    <t>06/03/2015 (6) 15:20:53.66</t>
  </si>
  <si>
    <t>12180_TRA_Data, 15:20:54 (25 sec)</t>
  </si>
  <si>
    <t>s71226120405_53</t>
  </si>
  <si>
    <t>12181_TRA_Data</t>
  </si>
  <si>
    <t>06/03/2015 (6) 15:22:15.82</t>
  </si>
  <si>
    <t>12181_TRA_Data, 15:22:16 (25.8 sec)</t>
  </si>
  <si>
    <t>s71226120405_54</t>
  </si>
  <si>
    <t>12182_TRA_Data</t>
  </si>
  <si>
    <t>06/03/2015 (6) 15:23:38.76</t>
  </si>
  <si>
    <t>12182_TRA_Data, 15:23:39 (24.9 sec)</t>
  </si>
  <si>
    <t>s71226120405_55</t>
  </si>
  <si>
    <t>12183_TRA_Data</t>
  </si>
  <si>
    <t>06/03/2015 (6) 15:25:01.93</t>
  </si>
  <si>
    <t>12183_TRA_Data, 15:25:02 (24.7 sec)</t>
  </si>
  <si>
    <t>s71226120405_56</t>
  </si>
  <si>
    <t>12190_TRA_Data</t>
  </si>
  <si>
    <t>06/03/2015 (6) 15:35:02.03</t>
  </si>
  <si>
    <t>12190_TRA_Data, 15:35:02 (24.6 sec)</t>
  </si>
  <si>
    <t>s71226120405_57</t>
  </si>
  <si>
    <t>12191_TRA_Data</t>
  </si>
  <si>
    <t>06/03/2015 (6) 15:36:25.80</t>
  </si>
  <si>
    <t>12191_TRA_Data, 15:36:26 (23.8 sec)</t>
  </si>
  <si>
    <t>s71226120405_58</t>
  </si>
  <si>
    <t>12192_TRA_Data</t>
  </si>
  <si>
    <t>06/03/2015 (6) 15:37:56.57</t>
  </si>
  <si>
    <t>12192_TRA_Data, 15:37:48 (23.6 sec)</t>
  </si>
  <si>
    <t>s71226120405_59</t>
  </si>
  <si>
    <t>12193_TRA_Data</t>
  </si>
  <si>
    <t>06/03/2015 (6) 15:39:11.66</t>
  </si>
  <si>
    <t>12193_TRA_Data, 15:39:12 (25 sec)</t>
  </si>
  <si>
    <t>s71226120405_60</t>
  </si>
  <si>
    <t>12194_TRA_Data</t>
  </si>
  <si>
    <t>06/03/2015 (6) 15:40:39.73</t>
  </si>
  <si>
    <t>12194_TRA_Data, 15:40:35 (24 sec)</t>
  </si>
  <si>
    <t>s71226120405_61</t>
  </si>
  <si>
    <t>12195_TRA_Data</t>
  </si>
  <si>
    <t>06/03/2015 (6) 15:41:57.04</t>
  </si>
  <si>
    <t>12195_TRA_Data, 15:41:57 (19.3 sec)</t>
  </si>
  <si>
    <t>s71226120405_62</t>
  </si>
  <si>
    <t>12196_TRA_Data</t>
  </si>
  <si>
    <t>06/03/2015 (6) 15:43:20.67</t>
  </si>
  <si>
    <t>12196_TRA_Data, 15:43:21 (24 sec)</t>
  </si>
  <si>
    <t>s71226120405_63</t>
  </si>
  <si>
    <t>12197_TRA_Data</t>
  </si>
  <si>
    <t>06/03/2015 (6) 15:44:42.55</t>
  </si>
  <si>
    <t>12197_TRA_Data, 15:44:43 (26.1 sec)</t>
  </si>
  <si>
    <t>s71226120405_64</t>
  </si>
  <si>
    <t>12198_TRA_Data</t>
  </si>
  <si>
    <t>06/03/2015 (6) 15:46:05.93</t>
  </si>
  <si>
    <t>12198_TRA_Data, 15:46:06 (23.7 sec)</t>
  </si>
  <si>
    <t>s71226120405_65</t>
  </si>
  <si>
    <t>12199_TRA_Data</t>
  </si>
  <si>
    <t>06/03/2015 (6) 15:47:28.02</t>
  </si>
  <si>
    <t>12199_TRA_Data, 15:47:28 (25.6 sec)</t>
  </si>
  <si>
    <t>s71226120405_66</t>
  </si>
  <si>
    <t>12200_TRA_Data</t>
  </si>
  <si>
    <t>06/03/2015 (6) 15:48:51.25</t>
  </si>
  <si>
    <t>12200_TRA_Data, 15:48:51 (25.4 sec)</t>
  </si>
  <si>
    <t>s71226120405_67</t>
  </si>
  <si>
    <t>12202_TRA_Data</t>
  </si>
  <si>
    <t>06/03/2015 (6) 15:51:42.95</t>
  </si>
  <si>
    <t>12202_TRA_Data, 15:51:37 (24.5 sec)</t>
  </si>
  <si>
    <t>s71226120405_68</t>
  </si>
  <si>
    <t>12203_TRA_Data</t>
  </si>
  <si>
    <t>06/03/2015 (6) 15:53:00.59</t>
  </si>
  <si>
    <t>12203_TRA_Data, 15:53:01 (23.7 sec)</t>
  </si>
  <si>
    <t>s71226120405_69</t>
  </si>
  <si>
    <t>12210_TRA_Data</t>
  </si>
  <si>
    <t>06/03/2015 (6) 16:03:00.23</t>
  </si>
  <si>
    <t>12210_TRA_Data, 16:03:00 (24.4 sec)</t>
  </si>
  <si>
    <t>s71226120405_70</t>
  </si>
  <si>
    <t>12211_TRA_Data</t>
  </si>
  <si>
    <t>06/03/2015 (6) 16:04:22.40</t>
  </si>
  <si>
    <t>12211_TRA_Data, 16:04:22 (24.2 sec)</t>
  </si>
  <si>
    <t>s71226120405_71</t>
  </si>
  <si>
    <t>12212_TRA_Data</t>
  </si>
  <si>
    <t>06/03/2015 (6) 16:05:46.32</t>
  </si>
  <si>
    <t>12212_TRA_Data, 16:05:46 (25.3 sec)</t>
  </si>
  <si>
    <t>s71226120405_72</t>
  </si>
  <si>
    <t>12213_TRA_Data</t>
  </si>
  <si>
    <t>06/03/2015 (6) 16:07:08.99</t>
  </si>
  <si>
    <t>12213_TRA_Data, 16:07:09 (25.6 sec)</t>
  </si>
  <si>
    <t>s71226120405_73</t>
  </si>
  <si>
    <t>12214_TRA_Data</t>
  </si>
  <si>
    <t>06/03/2015 (6) 16:08:31.02</t>
  </si>
  <si>
    <t>12214_TRA_Data, 16:08:31 (25.6 sec)</t>
  </si>
  <si>
    <t>s71226120405_74</t>
  </si>
  <si>
    <t>12215_TRA_Data</t>
  </si>
  <si>
    <t>06/03/2015 (6) 16:09:53.42</t>
  </si>
  <si>
    <t>12215_TRA_Data, 16:09:53 (25.2 sec)</t>
  </si>
  <si>
    <t>s71226120405_75</t>
  </si>
  <si>
    <t>12216_TRA_Data</t>
  </si>
  <si>
    <t>06/03/2015 (6) 16:11:16.63</t>
  </si>
  <si>
    <t>12216_TRA_Data, 16:11:17 (24 sec)</t>
  </si>
  <si>
    <t>s71226120405_76</t>
  </si>
  <si>
    <t>12218_TRA_Data</t>
  </si>
  <si>
    <t>06/03/2015 (6) 16:14:02.25</t>
  </si>
  <si>
    <t>12218_TRA_Data, 16:14:02 (25.4 sec)</t>
  </si>
  <si>
    <t>s71226120405_77</t>
  </si>
  <si>
    <t>12219_TRA_Data</t>
  </si>
  <si>
    <t>06/03/2015 (6) 16:15:25.19</t>
  </si>
  <si>
    <t>12219_TRA_Data, 16:15:25 (25.4 sec)</t>
  </si>
  <si>
    <t>s71226120405_78</t>
  </si>
  <si>
    <t>12220_TRA_Data</t>
  </si>
  <si>
    <t>06/03/2015 (6) 16:16:47.46</t>
  </si>
  <si>
    <t>12220_TRA_Data, 16:16:47 (25.2 sec)</t>
  </si>
  <si>
    <t>s71226120405_79</t>
  </si>
  <si>
    <t>12221_TRA_Data</t>
  </si>
  <si>
    <t>06/03/2015 (6) 16:18:12.43</t>
  </si>
  <si>
    <t>12221_TRA_Data, 16:18:11 (24.3 sec)</t>
  </si>
  <si>
    <t>s71226120405_80</t>
  </si>
  <si>
    <t>12222_TRA_Data</t>
  </si>
  <si>
    <t>06/03/2015 (6) 16:19:32.56</t>
  </si>
  <si>
    <t>12222_TRA_Data, 16:19:33 (24.1 sec)</t>
  </si>
  <si>
    <t>s71226120405_81</t>
  </si>
  <si>
    <t>12223_TRA_Data</t>
  </si>
  <si>
    <t>06/03/2015 (6) 16:20:55.60</t>
  </si>
  <si>
    <t>12223_TRA_Data, 16:20:56 (24 sec)</t>
  </si>
  <si>
    <t>s71226120405_82</t>
  </si>
  <si>
    <t>12230_TRA_Data</t>
  </si>
  <si>
    <t>06/03/2015 (6) 16:30:53.59</t>
  </si>
  <si>
    <t>12230_TRA_Data, 16:30:54 (25 sec)</t>
  </si>
  <si>
    <t>s71226120405_83</t>
  </si>
  <si>
    <t>12231_TRA_Data</t>
  </si>
  <si>
    <t>06/03/2015 (6) 16:32:17.09</t>
  </si>
  <si>
    <t>12231_TRA_Data, 16:32:17 (24.5 sec)</t>
  </si>
  <si>
    <t>s71226120405_84</t>
  </si>
  <si>
    <t>12232_TRA_Data</t>
  </si>
  <si>
    <t>06/03/2015 (6) 16:33:45.41</t>
  </si>
  <si>
    <t>12232_TRA_Data, 16:33:39 (24.3 sec)</t>
  </si>
  <si>
    <t>s71226120405_85</t>
  </si>
  <si>
    <t>12233_TRA_Data</t>
  </si>
  <si>
    <t>06/03/2015 (6) 16:35:02.43</t>
  </si>
  <si>
    <t>12233_TRA_Data, 16:35:02 (24.2 sec)</t>
  </si>
  <si>
    <t>s71226120405_86</t>
  </si>
  <si>
    <t>12234_TRA_Data</t>
  </si>
  <si>
    <t>06/03/2015 (6) 16:36:24.40</t>
  </si>
  <si>
    <t>12234_TRA_Data, 16:36:24 (24.2 sec)</t>
  </si>
  <si>
    <t>s71226120405_87</t>
  </si>
  <si>
    <t>12235_TRA_Data</t>
  </si>
  <si>
    <t>06/03/2015 (6) 16:37:47.23</t>
  </si>
  <si>
    <t>12235_TRA_Data, 16:37:47 (24.4 sec)</t>
  </si>
  <si>
    <t>s71226120405_88</t>
  </si>
  <si>
    <t>12236_TRA_Data</t>
  </si>
  <si>
    <t>06/03/2015 (6) 16:39:09.56</t>
  </si>
  <si>
    <t>12236_TRA_Data, 16:39:10 (24.1 sec)</t>
  </si>
  <si>
    <t>s71226120405_89</t>
  </si>
  <si>
    <t>12237_TRA_Data</t>
  </si>
  <si>
    <t>06/03/2015 (6) 16:40:32.77</t>
  </si>
  <si>
    <t>12237_TRA_Data, 16:40:33 (23.9 sec)</t>
  </si>
  <si>
    <t>s71226120405_90</t>
  </si>
  <si>
    <t>12238_TRA_Data</t>
  </si>
  <si>
    <t>06/03/2015 (6) 16:41:55.25</t>
  </si>
  <si>
    <t>12238_TRA_Data, 16:41:55 (25.4 sec)</t>
  </si>
  <si>
    <t>s71226120405_91</t>
  </si>
  <si>
    <t>12239_TRA_Data</t>
  </si>
  <si>
    <t>06/03/2015 (6) 16:43:18.52</t>
  </si>
  <si>
    <t>12239_TRA_Data, 16:43:19 (25.1 sec)</t>
  </si>
  <si>
    <t>s71226120405_92</t>
  </si>
  <si>
    <t>12240_TRA_Data</t>
  </si>
  <si>
    <t>06/03/2015 (6) 16:44:41.13</t>
  </si>
  <si>
    <t>12240_TRA_Data, 16:44:41 (24.5 sec)</t>
  </si>
  <si>
    <t>s71226120405_93</t>
  </si>
  <si>
    <t>12241_TRA_Data</t>
  </si>
  <si>
    <t>06/03/2015 (6) 16:46:04.63</t>
  </si>
  <si>
    <t>12241_TRA_Data, 16:46:05 (24 sec)</t>
  </si>
  <si>
    <t>s71226120405_94</t>
  </si>
  <si>
    <t>12243_TRA_Data</t>
  </si>
  <si>
    <t>06/03/2015 (6) 16:48:53.95</t>
  </si>
  <si>
    <t>12243_TRA_Data, 16:48:49 (26.2 sec)</t>
  </si>
  <si>
    <t>s71226120405_95</t>
  </si>
  <si>
    <t>12250_TRA_Data</t>
  </si>
  <si>
    <t>06/03/2015 (6) 16:58:49.03</t>
  </si>
  <si>
    <t>12250_TRA_Data, 16:58:49 (24.6 sec)</t>
  </si>
  <si>
    <t>s71226120405_96</t>
  </si>
  <si>
    <t>12251_TRA_Data</t>
  </si>
  <si>
    <t>06/03/2015 (6) 17:00:11.97</t>
  </si>
  <si>
    <t>12251_TRA_Data, 17:00:12 (23.7 sec)</t>
  </si>
  <si>
    <t>s71226120405_97</t>
  </si>
  <si>
    <t>12252_TRA_Data</t>
  </si>
  <si>
    <t>06/03/2015 (6) 17:01:35.15</t>
  </si>
  <si>
    <t>12252_TRA_Data, 17:01:35 (25.5 sec)</t>
  </si>
  <si>
    <t>s71226120405_98</t>
  </si>
  <si>
    <t>12253_TRA_Data</t>
  </si>
  <si>
    <t>06/03/2015 (6) 17:03:05.75</t>
  </si>
  <si>
    <t>12253_TRA_Data, 17:02:58 (25 sec)</t>
  </si>
  <si>
    <t>s71226120405_99</t>
  </si>
  <si>
    <t>12254_TRA_Data</t>
  </si>
  <si>
    <t>06/03/2015 (6) 17:04:20.59</t>
  </si>
  <si>
    <t>12254_TRA_Data, 17:04:21 (25 sec)</t>
  </si>
  <si>
    <t>s71226120405_100</t>
  </si>
  <si>
    <t>12255_TRA_Data</t>
  </si>
  <si>
    <t>06/03/2015 (6) 17:05:43.30</t>
  </si>
  <si>
    <t>12255_TRA_Data, 17:05:43 (24.3 sec)</t>
  </si>
  <si>
    <t>s71226120405_101</t>
  </si>
  <si>
    <t>12256_TRA_Data</t>
  </si>
  <si>
    <t>06/03/2015 (6) 17:07:06.13</t>
  </si>
  <si>
    <t>12256_TRA_Data, 17:07:06 (24.5 sec)</t>
  </si>
  <si>
    <t>s71226120405_102</t>
  </si>
  <si>
    <t>12257_TRA_Data</t>
  </si>
  <si>
    <t>06/03/2015 (6) 17:08:28.45</t>
  </si>
  <si>
    <t>12257_TRA_Data, 17:08:28 (26.2 sec)</t>
  </si>
  <si>
    <t>s71226120405_103</t>
  </si>
  <si>
    <t>12258_TRA_Data</t>
  </si>
  <si>
    <t>06/03/2015 (6) 17:09:59.77</t>
  </si>
  <si>
    <t>12258_TRA_Data, 17:09:52 (23.8 sec)</t>
  </si>
  <si>
    <t>s71226120405_104</t>
  </si>
  <si>
    <t>12259_TRA_Data</t>
  </si>
  <si>
    <t>06/03/2015 (6) 17:11:18.08</t>
  </si>
  <si>
    <t>12259_TRA_Data, 17:11:14 (25.7 sec)</t>
  </si>
  <si>
    <t>s71226120405_105</t>
  </si>
  <si>
    <t>12260_TRA_Data</t>
  </si>
  <si>
    <t>06/03/2015 (6) 17:12:37.32</t>
  </si>
  <si>
    <t>12260_TRA_Data, 17:12:37 (25.3 sec)</t>
  </si>
  <si>
    <t>s71226120405_106</t>
  </si>
  <si>
    <t>12261_TRA_Data</t>
  </si>
  <si>
    <t>06/03/2015 (6) 17:13:59.95</t>
  </si>
  <si>
    <t>12261_TRA_Data, 17:14:00 (25.7 sec)</t>
  </si>
  <si>
    <t>s71226120405_107</t>
  </si>
  <si>
    <t>12262_TRA_Data</t>
  </si>
  <si>
    <t>06/03/2015 (6) 17:15:23.36</t>
  </si>
  <si>
    <t>12262_TRA_Data, 17:15:23 (25.3 sec)</t>
  </si>
  <si>
    <t>s71226120405_108</t>
  </si>
  <si>
    <t>12263_TRA_Data</t>
  </si>
  <si>
    <t>06/03/2015 (6) 17:16:50.16</t>
  </si>
  <si>
    <t>12263_TRA_Data, 17:16:46 (25 sec)</t>
  </si>
  <si>
    <t>s71226120405_109</t>
  </si>
  <si>
    <t>12270_TRA_Data</t>
  </si>
  <si>
    <t>06/03/2015 (6) 17:26:44.15</t>
  </si>
  <si>
    <t>12270_TRA_Data, 17:26:44 (25.5 sec)</t>
  </si>
  <si>
    <t>s71226120405_110</t>
  </si>
  <si>
    <t>12271_TRA_Data</t>
  </si>
  <si>
    <t>06/03/2015 (6) 17:28:07.72</t>
  </si>
  <si>
    <t>12271_TRA_Data, 17:28:08 (24.9 sec)</t>
  </si>
  <si>
    <t>s71226120405_111</t>
  </si>
  <si>
    <t>12272_TRA_Data</t>
  </si>
  <si>
    <t>06/03/2015 (6) 17:29:36.57</t>
  </si>
  <si>
    <t>12272_TRA_Data, 17:29:30 (24.7 sec)</t>
  </si>
  <si>
    <t>s71226120405_112</t>
  </si>
  <si>
    <t>12273_TRA_Data</t>
  </si>
  <si>
    <t>06/03/2015 (6) 17:30:52.76</t>
  </si>
  <si>
    <t>12273_TRA_Data, 17:30:53 (24.9 sec)</t>
  </si>
  <si>
    <t>s71226120405_113</t>
  </si>
  <si>
    <t>12274_TRA_Data</t>
  </si>
  <si>
    <t>06/03/2015 (6) 17:32:14.56</t>
  </si>
  <si>
    <t>12274_TRA_Data, 17:32:15 (25.1 sec)</t>
  </si>
  <si>
    <t>s71226120405_114</t>
  </si>
  <si>
    <t>12275_TRA_Data</t>
  </si>
  <si>
    <t>06/03/2015 (6) 17:33:37.09</t>
  </si>
  <si>
    <t>12275_TRA_Data, 17:33:37 (25.5 sec)</t>
  </si>
  <si>
    <t>s71226120405_115</t>
  </si>
  <si>
    <t>12276_TRA_Data</t>
  </si>
  <si>
    <t>06/03/2015 (6) 17:35:00.05</t>
  </si>
  <si>
    <t>12276_TRA_Data, 17:35:00 (25.6 sec)</t>
  </si>
  <si>
    <t>s71226120405_116</t>
  </si>
  <si>
    <t>12277_TRA_Data</t>
  </si>
  <si>
    <t>06/03/2015 (6) 17:36:21.50</t>
  </si>
  <si>
    <t>12277_TRA_Data, 17:36:22 (25.4 sec)</t>
  </si>
  <si>
    <t>s71226120405_117</t>
  </si>
  <si>
    <t>12278_TRA_Data</t>
  </si>
  <si>
    <t>06/03/2015 (6) 17:37:44.93</t>
  </si>
  <si>
    <t>12278_TRA_Data, 17:37:45 (24.7 sec)</t>
  </si>
  <si>
    <t>s71226120405_118</t>
  </si>
  <si>
    <t>12279_TRA_Data</t>
  </si>
  <si>
    <t>06/03/2015 (6) 17:39:11.28</t>
  </si>
  <si>
    <t>12279_TRA_Data, 17:39:07 (24.1 sec)</t>
  </si>
  <si>
    <t>s71226120405_119</t>
  </si>
  <si>
    <t>12280_TRA_Data</t>
  </si>
  <si>
    <t>06/03/2015 (6) 17:40:31.00</t>
  </si>
  <si>
    <t>12280_TRA_Data, 17:40:31 (23.6 sec)</t>
  </si>
  <si>
    <t>s71226120405_120</t>
  </si>
  <si>
    <t>12281_TRA_Data</t>
  </si>
  <si>
    <t>06/03/2015 (6) 17:41:52.65</t>
  </si>
  <si>
    <t>12281_TRA_Data, 17:41:53 (26 sec)</t>
  </si>
  <si>
    <t>s71226120405_121</t>
  </si>
  <si>
    <t>12282_TRA_Data</t>
  </si>
  <si>
    <t>06/03/2015 (6) 17:43:15.25</t>
  </si>
  <si>
    <t>12282_TRA_Data, 17:43:15 (25.4 sec)</t>
  </si>
  <si>
    <t>s71226120405_122</t>
  </si>
  <si>
    <t>12283_TRA_Data</t>
  </si>
  <si>
    <t>06/03/2015 (6) 17:44:38.02</t>
  </si>
  <si>
    <t>12283_TRA_Data, 17:44:38 (25.6 sec)</t>
  </si>
  <si>
    <t>Analyse nr</t>
  </si>
  <si>
    <t>PDP/histogram:</t>
  </si>
  <si>
    <t>name</t>
  </si>
  <si>
    <t>disc</t>
  </si>
  <si>
    <t>22317_TRA_Data</t>
  </si>
  <si>
    <t>19/09/2015 (7)</t>
  </si>
  <si>
    <t>22317_TRA_Data, 2:05:07 PM (25.6 sec)</t>
  </si>
  <si>
    <t>22318_TRA_Data</t>
  </si>
  <si>
    <t>22318_TRA_Data, 2:06:29 PM (25.9 sec)</t>
  </si>
  <si>
    <t>22337_TRA_Data</t>
  </si>
  <si>
    <t>22337_TRA_Data, 2:32:46 PM (25.4 sec)</t>
  </si>
  <si>
    <t>22338_TRA_Data</t>
  </si>
  <si>
    <t>22338_TRA_Data, 2:34:09 PM (25.9 sec)</t>
  </si>
  <si>
    <t>22357_TRA_Data</t>
  </si>
  <si>
    <t>22357_TRA_Data, 3:00:25 PM (25.9 sec)</t>
  </si>
  <si>
    <t>22358_TRA_Data</t>
  </si>
  <si>
    <t>22358_TRA_Data, 3:01:47 PM (24.4 sec)</t>
  </si>
  <si>
    <t>22377_TRA_Data</t>
  </si>
  <si>
    <t>22377_TRA_Data, 3:28:06 PM (24.3 sec)</t>
  </si>
  <si>
    <t>22378_TRA_Data</t>
  </si>
  <si>
    <t>22378_TRA_Data, 3:29:29 PM (25.3 sec)</t>
  </si>
  <si>
    <t>22397_TRA_Data</t>
  </si>
  <si>
    <t>22397_TRA_Data, 3:55:49 PM (25.5 sec)</t>
  </si>
  <si>
    <t>22398_TRA_Data</t>
  </si>
  <si>
    <t>22398_TRA_Data, 3:57:11 PM (25.4 sec)</t>
  </si>
  <si>
    <t>22417_TRA_Data</t>
  </si>
  <si>
    <t>22417_TRA_Data, 4:23:31 PM (24.2 sec)</t>
  </si>
  <si>
    <t>22418_TRA_Data</t>
  </si>
  <si>
    <t>22418_TRA_Data, 4:24:54 PM (23.6 sec)</t>
  </si>
  <si>
    <t>22437_TRA_Data</t>
  </si>
  <si>
    <t>22437_TRA_Data, 4:51:15 PM (24.9 sec)</t>
  </si>
  <si>
    <t>22438_TRA_Data</t>
  </si>
  <si>
    <t>22438_TRA_Data, 4:52:37 PM (25.8 sec)</t>
  </si>
  <si>
    <t>22457_TRA_Data</t>
  </si>
  <si>
    <t>22457_TRA_Data, 5:18:57 PM (25.7 sec)</t>
  </si>
  <si>
    <t>22458_TRA_Data</t>
  </si>
  <si>
    <t>22458_TRA_Data, 5:20:19 PM (25.4 sec)</t>
  </si>
  <si>
    <t>22477_TRA_Data</t>
  </si>
  <si>
    <t>22477_TRA_Data, 5:46:47 PM (23.7 sec)</t>
  </si>
  <si>
    <t>22478_TRA_Data</t>
  </si>
  <si>
    <t>22478_TRA_Data, 5:48:09 PM (24.5 sec)</t>
  </si>
  <si>
    <t>22497_TRA_Data</t>
  </si>
  <si>
    <t>22497_TRA_Data, 6:14:33 PM (24.8 sec)</t>
  </si>
  <si>
    <t>22498_TRA_Data</t>
  </si>
  <si>
    <t>22498_TRA_Data, 6:15:56 PM (24.6 sec)</t>
  </si>
  <si>
    <t>22517_TRA_Data</t>
  </si>
  <si>
    <t>22517_TRA_Data, 6:42:24 PM (25.8 sec)</t>
  </si>
  <si>
    <t>22518_TRA_Data</t>
  </si>
  <si>
    <t>22518_TRA_Data, 6:43:46 PM (25.9 sec)</t>
  </si>
  <si>
    <t>22537_TRA_Data</t>
  </si>
  <si>
    <t>22537_TRA_Data, 7:10:17 PM (24.1 sec)</t>
  </si>
  <si>
    <t>22538_TRA_Data</t>
  </si>
  <si>
    <t>22538_TRA_Data, 7:11:39 PM (26.1 sec)</t>
  </si>
  <si>
    <t>22557_TRA_Data</t>
  </si>
  <si>
    <t>22557_TRA_Data, 7:38:07 PM (24.9 sec)</t>
  </si>
  <si>
    <t>22558_TRA_Data</t>
  </si>
  <si>
    <t>22558_TRA_Data, 7:39:29 PM (24.8 sec)</t>
  </si>
  <si>
    <t>22577_TRA_Data</t>
  </si>
  <si>
    <t>22577_TRA_Data, 8:05:57 PM (24.6 sec)</t>
  </si>
  <si>
    <t>22578_TRA_Data</t>
  </si>
  <si>
    <t>22578_TRA_Data, 8:07:20 PM (25.1 sec)</t>
  </si>
  <si>
    <t>22597_TRA_Data</t>
  </si>
  <si>
    <t>22597_TRA_Data, 8:33:46 PM (24.5 sec)</t>
  </si>
  <si>
    <t>22598_TRA_Data</t>
  </si>
  <si>
    <t>22598_TRA_Data, 8:35:08 PM (25.2 sec)</t>
  </si>
  <si>
    <t>22617_TRA_Data</t>
  </si>
  <si>
    <t>22617_TRA_Data, 9:01:37 PM (24.4 sec)</t>
  </si>
  <si>
    <t>22618_TRA_Data</t>
  </si>
  <si>
    <t>22618_TRA_Data, 9:02:59 PM (25.5 sec)</t>
  </si>
  <si>
    <t>22637_TRA_Data</t>
  </si>
  <si>
    <t>22637_TRA_Data, 9:29:28 PM (25.1 sec)</t>
  </si>
  <si>
    <t>22638_TRA_Data</t>
  </si>
  <si>
    <t>22638_TRA_Data, 9:30:50 PM (25.3 sec)</t>
  </si>
  <si>
    <t>22657_TRA_Data</t>
  </si>
  <si>
    <t>22657_TRA_Data, 9:57:18 PM (25.3 sec)</t>
  </si>
  <si>
    <t>22658_TRA_Data</t>
  </si>
  <si>
    <t>22658_TRA_Data, 9:58:41 PM (25.1 sec)</t>
  </si>
  <si>
    <t>22319_TRA_Data</t>
  </si>
  <si>
    <t>22319_TRA_Data, 2:07:55 PM (24.4 sec)</t>
  </si>
  <si>
    <t>22320_TRA_Data</t>
  </si>
  <si>
    <t>22320_TRA_Data, 2:09:17 PM (24.6 sec)</t>
  </si>
  <si>
    <t>22339_TRA_Data</t>
  </si>
  <si>
    <t>22339_TRA_Data, 2:35:34 PM (25.5 sec)</t>
  </si>
  <si>
    <t>22340_TRA_Data</t>
  </si>
  <si>
    <t>22340_TRA_Data, 2:36:56 PM (26.3 sec)</t>
  </si>
  <si>
    <t>22359_TRA_Data</t>
  </si>
  <si>
    <t>22359_TRA_Data, 3:03:13 PM (25.6 sec)</t>
  </si>
  <si>
    <t>22360_TRA_Data</t>
  </si>
  <si>
    <t>22360_TRA_Data, 3:04:37 PM (23.2 sec)</t>
  </si>
  <si>
    <t>22379_TRA_Data</t>
  </si>
  <si>
    <t>22379_TRA_Data, 3:30:54 PM (24.3 sec)</t>
  </si>
  <si>
    <t>22380_TRA_Data</t>
  </si>
  <si>
    <t>22380_TRA_Data, 3:32:19 PM (24.2 sec)</t>
  </si>
  <si>
    <t>22399_TRA_Data</t>
  </si>
  <si>
    <t>22399_TRA_Data, 3:58:37 PM (24.7 sec)</t>
  </si>
  <si>
    <t>22400_TRA_Data</t>
  </si>
  <si>
    <t>22400_TRA_Data, 3:59:59 PM (25.6 sec)</t>
  </si>
  <si>
    <t>22419_TRA_Data</t>
  </si>
  <si>
    <t>22419_TRA_Data, 4:26:21 PM (24.7 sec)</t>
  </si>
  <si>
    <t>22420_TRA_Data</t>
  </si>
  <si>
    <t>22420_TRA_Data, 4:27:43 PM (24.2 sec)</t>
  </si>
  <si>
    <t>22439_TRA_Data</t>
  </si>
  <si>
    <t>22439_TRA_Data, 4:54:03 PM (25.1 sec)</t>
  </si>
  <si>
    <t>22440_TRA_Data</t>
  </si>
  <si>
    <t>22440_TRA_Data, 4:55:25 PM (24.6 sec)</t>
  </si>
  <si>
    <t>22459_TRA_Data</t>
  </si>
  <si>
    <t>22459_TRA_Data, 5:21:45 PM (26.2 sec)</t>
  </si>
  <si>
    <t>22460_TRA_Data</t>
  </si>
  <si>
    <t>22460_TRA_Data, 5:23:08 PM (24.4 sec)</t>
  </si>
  <si>
    <t>22479_TRA_Data</t>
  </si>
  <si>
    <t>22479_TRA_Data, 5:49:37 PM (23.6 sec)</t>
  </si>
  <si>
    <t>22480_TRA_Data</t>
  </si>
  <si>
    <t>22480_TRA_Data, 5:50:57 PM (25.2 sec)</t>
  </si>
  <si>
    <t>22499_TRA_Data</t>
  </si>
  <si>
    <t>22499_TRA_Data, 6:17:21 PM (24.2 sec)</t>
  </si>
  <si>
    <t>22500_TRA_Data</t>
  </si>
  <si>
    <t>22500_TRA_Data, 6:18:44 PM (24.7 sec)</t>
  </si>
  <si>
    <t>22519_TRA_Data</t>
  </si>
  <si>
    <t>22519_TRA_Data, 6:45:12 PM (26.7 sec)</t>
  </si>
  <si>
    <t>22520_TRA_Data</t>
  </si>
  <si>
    <t>22520_TRA_Data, 6:46:34 PM (24.2 sec)</t>
  </si>
  <si>
    <t>22539_TRA_Data</t>
  </si>
  <si>
    <t>22539_TRA_Data, 7:13:04 PM (25.3 sec)</t>
  </si>
  <si>
    <t>22540_TRA_Data</t>
  </si>
  <si>
    <t>22540_TRA_Data, 7:14:27 PM (26 sec)</t>
  </si>
  <si>
    <t>22559_TRA_Data</t>
  </si>
  <si>
    <t>22559_TRA_Data, 7:40:55 PM (25.4 sec)</t>
  </si>
  <si>
    <t>22560_TRA_Data</t>
  </si>
  <si>
    <t>22560_TRA_Data, 7:42:20 PM (22.6 sec)</t>
  </si>
  <si>
    <t>22579_TRA_Data</t>
  </si>
  <si>
    <t>22579_TRA_Data, 8:08:47 PM (26.1 sec)</t>
  </si>
  <si>
    <t>22580_TRA_Data</t>
  </si>
  <si>
    <t>22580_TRA_Data, 8:10:08 PM (26.2 sec)</t>
  </si>
  <si>
    <t>22599_TRA_Data</t>
  </si>
  <si>
    <t>22599_TRA_Data, 8:36:36 PM (26.1 sec)</t>
  </si>
  <si>
    <t>22600_TRA_Data</t>
  </si>
  <si>
    <t>22600_TRA_Data, 8:37:58 PM (25.6 sec)</t>
  </si>
  <si>
    <t>22619_TRA_Data</t>
  </si>
  <si>
    <t>22619_TRA_Data, 9:04:26 PM (26 sec)</t>
  </si>
  <si>
    <t>22620_TRA_Data</t>
  </si>
  <si>
    <t>22620_TRA_Data, 9:05:49 PM (26 sec)</t>
  </si>
  <si>
    <t>22639_TRA_Data</t>
  </si>
  <si>
    <t>22639_TRA_Data, 9:32:16 PM (24.6 sec)</t>
  </si>
  <si>
    <t>22640_TRA_Data</t>
  </si>
  <si>
    <t>22640_TRA_Data, 9:33:39 PM (24.1 sec)</t>
  </si>
  <si>
    <t>22659_TRA_Data</t>
  </si>
  <si>
    <t>22659_TRA_Data, 10:00:08 PM (24.3 sec)</t>
  </si>
  <si>
    <t>22660_TRA_Data</t>
  </si>
  <si>
    <t>22660_TRA_Data, 10:01:30 PM (26 sec)</t>
  </si>
  <si>
    <t>22315_TRA_Data</t>
  </si>
  <si>
    <t>22315_TRA_Data, 2:02:20 PM (24.6 sec)</t>
  </si>
  <si>
    <t>22316_TRA_Data</t>
  </si>
  <si>
    <t>22316_TRA_Data, 2:03:42 PM (24.9 sec)</t>
  </si>
  <si>
    <t>22335_TRA_Data</t>
  </si>
  <si>
    <t>22335_TRA_Data, 2:30:00 PM (24.7 sec)</t>
  </si>
  <si>
    <t>22336_TRA_Data</t>
  </si>
  <si>
    <t>22336_TRA_Data, 2:31:22 PM (24.6 sec)</t>
  </si>
  <si>
    <t>22355_TRA_Data</t>
  </si>
  <si>
    <t>22355_TRA_Data, 2:57:38 PM (24.3 sec)</t>
  </si>
  <si>
    <t>22356_TRA_Data</t>
  </si>
  <si>
    <t>22356_TRA_Data, 2:59:01 PM (25.1 sec)</t>
  </si>
  <si>
    <t>22375_TRA_Data</t>
  </si>
  <si>
    <t>22375_TRA_Data, 3:25:21 PM (25.7 sec)</t>
  </si>
  <si>
    <t>22376_TRA_Data</t>
  </si>
  <si>
    <t>22376_TRA_Data, 3:26:43 PM (23.8 sec)</t>
  </si>
  <si>
    <t>22395_TRA_Data</t>
  </si>
  <si>
    <t>22395_TRA_Data, 3:53:02 PM (24.8 sec)</t>
  </si>
  <si>
    <t>22396_TRA_Data</t>
  </si>
  <si>
    <t>22396_TRA_Data, 3:54:25 PM (24.9 sec)</t>
  </si>
  <si>
    <t>22415_TRA_Data</t>
  </si>
  <si>
    <t>22415_TRA_Data, 4:20:44 PM (25.3 sec)</t>
  </si>
  <si>
    <t>22416_TRA_Data</t>
  </si>
  <si>
    <t>22416_TRA_Data, 4:22:08 PM (25 sec)</t>
  </si>
  <si>
    <t>22435_TRA_Data</t>
  </si>
  <si>
    <t>22435_TRA_Data, 4:48:28 PM (24.2 sec)</t>
  </si>
  <si>
    <t>22436_TRA_Data</t>
  </si>
  <si>
    <t>22436_TRA_Data, 4:49:51 PM (24.8 sec)</t>
  </si>
  <si>
    <t>22455_TRA_Data</t>
  </si>
  <si>
    <t>22455_TRA_Data, 5:16:11 PM (24.6 sec)</t>
  </si>
  <si>
    <t>22456_TRA_Data</t>
  </si>
  <si>
    <t>22456_TRA_Data, 5:17:33 PM (24.7 sec)</t>
  </si>
  <si>
    <t>22475_TRA_Data</t>
  </si>
  <si>
    <t>22475_TRA_Data, 5:44:00 PM (24.1 sec)</t>
  </si>
  <si>
    <t>22476_TRA_Data</t>
  </si>
  <si>
    <t>22476_TRA_Data, 5:45:22 PM (25.5 sec)</t>
  </si>
  <si>
    <t>22495_TRA_Data</t>
  </si>
  <si>
    <t>22495_TRA_Data, 6:11:47 PM (25.7 sec)</t>
  </si>
  <si>
    <t>22496_TRA_Data</t>
  </si>
  <si>
    <t>22496_TRA_Data, 6:13:10 PM (26 sec)</t>
  </si>
  <si>
    <t>22515_TRA_Data</t>
  </si>
  <si>
    <t>22515_TRA_Data, 6:39:37 PM (25.4 sec)</t>
  </si>
  <si>
    <t>22516_TRA_Data</t>
  </si>
  <si>
    <t>22516_TRA_Data, 6:40:59 PM (25.4 sec)</t>
  </si>
  <si>
    <t>22535_TRA_Data</t>
  </si>
  <si>
    <t>22535_TRA_Data, 7:07:30 PM (24.9 sec)</t>
  </si>
  <si>
    <t>22536_TRA_Data</t>
  </si>
  <si>
    <t>22536_TRA_Data, 7:08:52 PM (25.9 sec)</t>
  </si>
  <si>
    <t>22555_TRA_Data</t>
  </si>
  <si>
    <t>22555_TRA_Data, 7:35:21 PM (26.1 sec)</t>
  </si>
  <si>
    <t>22556_TRA_Data</t>
  </si>
  <si>
    <t>22556_TRA_Data, 7:36:43 PM (23.9 sec)</t>
  </si>
  <si>
    <t>22575_TRA_Data</t>
  </si>
  <si>
    <t>22575_TRA_Data, 8:03:11 PM (23.8 sec)</t>
  </si>
  <si>
    <t>22576_TRA_Data</t>
  </si>
  <si>
    <t>22576_TRA_Data, 8:04:33 PM (24.2 sec)</t>
  </si>
  <si>
    <t>22595_TRA_Data</t>
  </si>
  <si>
    <t>22595_TRA_Data, 8:31:00 PM (25.6 sec)</t>
  </si>
  <si>
    <t>22596_TRA_Data</t>
  </si>
  <si>
    <t>22596_TRA_Data, 8:32:23 PM (26 sec)</t>
  </si>
  <si>
    <t>22615_TRA_Data</t>
  </si>
  <si>
    <t>22615_TRA_Data, 8:58:50 PM (25.6 sec)</t>
  </si>
  <si>
    <t>22616_TRA_Data</t>
  </si>
  <si>
    <t>22616_TRA_Data, 9:00:13 PM (24.1 sec)</t>
  </si>
  <si>
    <t>22635_TRA_Data</t>
  </si>
  <si>
    <t>22635_TRA_Data, 9:26:41 PM (24.7 sec)</t>
  </si>
  <si>
    <t>22636_TRA_Data</t>
  </si>
  <si>
    <t>22636_TRA_Data, 9:28:04 PM (24.4 sec)</t>
  </si>
  <si>
    <t>22655_TRA_Data</t>
  </si>
  <si>
    <t>22655_TRA_Data, 9:54:32 PM (23.9 sec)</t>
  </si>
  <si>
    <t>22656_TRA_Data</t>
  </si>
  <si>
    <t>22656_TRA_Data, 9:55:54 PM (24.4 sec)</t>
  </si>
  <si>
    <t>Sample B</t>
  </si>
  <si>
    <t>7122/6-1 2067.75 m</t>
  </si>
  <si>
    <t>SampleB_1</t>
  </si>
  <si>
    <t>22461_TRA_Data</t>
  </si>
  <si>
    <t>22461_TRA_Data, 5:24:38 PM (23.8 sec)</t>
  </si>
  <si>
    <t>SampleB_2</t>
  </si>
  <si>
    <t>22462_TRA_Data</t>
  </si>
  <si>
    <t>22462_TRA_Data, 5:26:00 PM (24.3 sec)</t>
  </si>
  <si>
    <t>SampleB_3</t>
  </si>
  <si>
    <t>22463_TRA_Data</t>
  </si>
  <si>
    <t>22463_TRA_Data, 5:27:22 PM (24.5 sec)</t>
  </si>
  <si>
    <t>SampleB_4</t>
  </si>
  <si>
    <t>22464_TRA_Data</t>
  </si>
  <si>
    <t>22464_TRA_Data, 5:28:44 PM (25.2 sec)</t>
  </si>
  <si>
    <t>SampleB_5</t>
  </si>
  <si>
    <t>22465_TRA_Data</t>
  </si>
  <si>
    <t>22465_TRA_Data, 5:30:07 PM (25 sec)</t>
  </si>
  <si>
    <t>SampleB_6</t>
  </si>
  <si>
    <t>22466_TRA_Data</t>
  </si>
  <si>
    <t>22466_TRA_Data, 5:31:29 PM (25.4 sec)</t>
  </si>
  <si>
    <t>SampleB_7</t>
  </si>
  <si>
    <t>22467_TRA_Data</t>
  </si>
  <si>
    <t>22467_TRA_Data, 5:32:51 PM (25.5 sec)</t>
  </si>
  <si>
    <t>SampleB_8</t>
  </si>
  <si>
    <t>22468_TRA_Data</t>
  </si>
  <si>
    <t>22468_TRA_Data, 5:34:14 PM (25.9 sec)</t>
  </si>
  <si>
    <t>SampleB_9</t>
  </si>
  <si>
    <t>22469_TRA_Data</t>
  </si>
  <si>
    <t>22469_TRA_Data, 5:35:36 PM (23.9 sec)</t>
  </si>
  <si>
    <t>SampleB_10</t>
  </si>
  <si>
    <t>22470_TRA_Data</t>
  </si>
  <si>
    <t>22470_TRA_Data, 5:36:58 PM (23.9 sec)</t>
  </si>
  <si>
    <t>SampleB_11</t>
  </si>
  <si>
    <t>22471_TRA_Data</t>
  </si>
  <si>
    <t>22471_TRA_Data, 5:38:20 PM (24.7 sec)</t>
  </si>
  <si>
    <t>SampleB_12</t>
  </si>
  <si>
    <t>22472_TRA_Data</t>
  </si>
  <si>
    <t>22472_TRA_Data, 5:39:43 PM (24.4 sec)</t>
  </si>
  <si>
    <t>SampleB_13</t>
  </si>
  <si>
    <t>22473_TRA_Data</t>
  </si>
  <si>
    <t>22473_TRA_Data, 5:41:06 PM (23.8 sec)</t>
  </si>
  <si>
    <t>SampleB_14</t>
  </si>
  <si>
    <t>22474_TRA_Data</t>
  </si>
  <si>
    <t>22474_TRA_Data, 5:42:28 PM (24.3 sec)</t>
  </si>
  <si>
    <t>SampleB_15</t>
  </si>
  <si>
    <t>22481_TRA_Data</t>
  </si>
  <si>
    <t>22481_TRA_Data, 5:52:29 PM (23.9 sec)</t>
  </si>
  <si>
    <t>SampleB_16</t>
  </si>
  <si>
    <t>22482_TRA_Data</t>
  </si>
  <si>
    <t>22482_TRA_Data, 5:53:50 PM (24.5 sec)</t>
  </si>
  <si>
    <t>SampleB_17</t>
  </si>
  <si>
    <t>22483_TRA_Data</t>
  </si>
  <si>
    <t>22483_TRA_Data, 5:55:12 PM (25.3 sec)</t>
  </si>
  <si>
    <t>SampleB_18</t>
  </si>
  <si>
    <t>22484_TRA_Data</t>
  </si>
  <si>
    <t>22484_TRA_Data, 5:56:35 PM (25.7 sec)</t>
  </si>
  <si>
    <t>SampleB_19</t>
  </si>
  <si>
    <t>22485_TRA_Data</t>
  </si>
  <si>
    <t>22485_TRA_Data, 5:57:57 PM (24.4 sec)</t>
  </si>
  <si>
    <t>SampleB_20</t>
  </si>
  <si>
    <t>22486_TRA_Data</t>
  </si>
  <si>
    <t>22486_TRA_Data, 5:59:20 PM (23.9 sec)</t>
  </si>
  <si>
    <t>SampleB_21</t>
  </si>
  <si>
    <t>22487_TRA_Data</t>
  </si>
  <si>
    <t>22487_TRA_Data, 6:00:42 PM (23.9 sec)</t>
  </si>
  <si>
    <t>SampleB_22</t>
  </si>
  <si>
    <t>22488_TRA_Data</t>
  </si>
  <si>
    <t>22488_TRA_Data, 6:02:03 PM (24.1 sec)</t>
  </si>
  <si>
    <t>SampleB_23</t>
  </si>
  <si>
    <t>22489_TRA_Data</t>
  </si>
  <si>
    <t>22489_TRA_Data, 6:03:26 PM (24.9 sec)</t>
  </si>
  <si>
    <t>SampleB_24</t>
  </si>
  <si>
    <t>22490_TRA_Data</t>
  </si>
  <si>
    <t>22490_TRA_Data, 6:04:48 PM (25.6 sec)</t>
  </si>
  <si>
    <t>SampleB_25</t>
  </si>
  <si>
    <t>22491_TRA_Data</t>
  </si>
  <si>
    <t>22491_TRA_Data, 6:06:10 PM (26 sec)</t>
  </si>
  <si>
    <t>SampleB_26</t>
  </si>
  <si>
    <t>22492_TRA_Data</t>
  </si>
  <si>
    <t>22492_TRA_Data, 6:07:32 PM (24.9 sec)</t>
  </si>
  <si>
    <t>SampleB_27</t>
  </si>
  <si>
    <t>22493_TRA_Data</t>
  </si>
  <si>
    <t>22493_TRA_Data, 6:08:54 PM (25.6 sec)</t>
  </si>
  <si>
    <t>SampleB_28</t>
  </si>
  <si>
    <t>22494_TRA_Data</t>
  </si>
  <si>
    <t>22494_TRA_Data, 6:10:16 PM (25.4 sec)</t>
  </si>
  <si>
    <t>SampleB_29</t>
  </si>
  <si>
    <t>22501_TRA_Data</t>
  </si>
  <si>
    <t>22501_TRA_Data, 6:20:14 PM (25.9 sec)</t>
  </si>
  <si>
    <t>SampleB_30</t>
  </si>
  <si>
    <t>22502_TRA_Data</t>
  </si>
  <si>
    <t>22502_TRA_Data, 6:21:41 PM (19.8 sec)</t>
  </si>
  <si>
    <t>SampleB_31</t>
  </si>
  <si>
    <t>22503_TRA_Data</t>
  </si>
  <si>
    <t>22503_TRA_Data, 6:22:59 PM (24.5 sec)</t>
  </si>
  <si>
    <t>SampleB_32</t>
  </si>
  <si>
    <t>22504_TRA_Data</t>
  </si>
  <si>
    <t>22504_TRA_Data, 6:24:22 PM (24.6 sec)</t>
  </si>
  <si>
    <t>SampleB_33</t>
  </si>
  <si>
    <t>22505_TRA_Data</t>
  </si>
  <si>
    <t>22505_TRA_Data, 6:25:43 PM (25.1 sec)</t>
  </si>
  <si>
    <t>SampleB_34</t>
  </si>
  <si>
    <t>22506_TRA_Data</t>
  </si>
  <si>
    <t>22506_TRA_Data, 6:27:06 PM (25.5 sec)</t>
  </si>
  <si>
    <t>SampleB_35</t>
  </si>
  <si>
    <t>22507_TRA_Data</t>
  </si>
  <si>
    <t>22507_TRA_Data, 6:28:28 PM (25.7 sec)</t>
  </si>
  <si>
    <t>SampleB_36</t>
  </si>
  <si>
    <t>22508_TRA_Data</t>
  </si>
  <si>
    <t>22508_TRA_Data, 6:29:51 PM (25.6 sec)</t>
  </si>
  <si>
    <t>SampleB_37</t>
  </si>
  <si>
    <t>22509_TRA_Data</t>
  </si>
  <si>
    <t>22509_TRA_Data, 6:31:12 PM (24.2 sec)</t>
  </si>
  <si>
    <t>SampleB_38</t>
  </si>
  <si>
    <t>22510_TRA_Data</t>
  </si>
  <si>
    <t>22510_TRA_Data, 6:32:35 PM (24.8 sec)</t>
  </si>
  <si>
    <t>SampleB_39</t>
  </si>
  <si>
    <t>22511_TRA_Data</t>
  </si>
  <si>
    <t>22511_TRA_Data, 6:33:57 PM (24.2 sec)</t>
  </si>
  <si>
    <t>SampleB_40</t>
  </si>
  <si>
    <t>22512_TRA_Data</t>
  </si>
  <si>
    <t>22512_TRA_Data, 6:35:21 PM (25.6 sec)</t>
  </si>
  <si>
    <t>SampleB_41</t>
  </si>
  <si>
    <t>22513_TRA_Data</t>
  </si>
  <si>
    <t>22513_TRA_Data, 6:36:42 PM (25.4 sec)</t>
  </si>
  <si>
    <t>SampleB_42</t>
  </si>
  <si>
    <t>22514_TRA_Data</t>
  </si>
  <si>
    <t>22514_TRA_Data, 6:38:05 PM (26 sec)</t>
  </si>
  <si>
    <t>SampleB_43</t>
  </si>
  <si>
    <t>22521_TRA_Data</t>
  </si>
  <si>
    <t>22521_TRA_Data, 6:48:05 PM (25.1 sec)</t>
  </si>
  <si>
    <t>SampleB_44</t>
  </si>
  <si>
    <t>22522_TRA_Data</t>
  </si>
  <si>
    <t>22522_TRA_Data, 6:49:28 PM (24.8 sec)</t>
  </si>
  <si>
    <t>SampleB_45</t>
  </si>
  <si>
    <t>22523_TRA_Data</t>
  </si>
  <si>
    <t>22523_TRA_Data, 6:50:50 PM (25.7 sec)</t>
  </si>
  <si>
    <t>SampleB_46</t>
  </si>
  <si>
    <t>22524_TRA_Data</t>
  </si>
  <si>
    <t>22524_TRA_Data, 6:52:13 PM (25.5 sec)</t>
  </si>
  <si>
    <t>SampleB_47</t>
  </si>
  <si>
    <t>22525_TRA_Data</t>
  </si>
  <si>
    <t>22525_TRA_Data, 6:53:35 PM (23.8 sec)</t>
  </si>
  <si>
    <t>SampleB_48</t>
  </si>
  <si>
    <t>22526_TRA_Data</t>
  </si>
  <si>
    <t>22526_TRA_Data, 6:54:58 PM (23.6 sec)</t>
  </si>
  <si>
    <t>SampleB_49</t>
  </si>
  <si>
    <t>22527_TRA_Data</t>
  </si>
  <si>
    <t>22527_TRA_Data, 6:56:20 PM (24 sec)</t>
  </si>
  <si>
    <t>SampleB_50</t>
  </si>
  <si>
    <t>22528_TRA_Data</t>
  </si>
  <si>
    <t>22528_TRA_Data, 6:57:43 PM (23.6 sec)</t>
  </si>
  <si>
    <t>SampleB_51</t>
  </si>
  <si>
    <t>22529_TRA_Data</t>
  </si>
  <si>
    <t>22529_TRA_Data, 6:59:06 PM (24.1 sec)</t>
  </si>
  <si>
    <t>SampleB_52</t>
  </si>
  <si>
    <t>22530_TRA_Data</t>
  </si>
  <si>
    <t>22530_TRA_Data, 7:00:28 PM (24.7 sec)</t>
  </si>
  <si>
    <t>SampleB_53</t>
  </si>
  <si>
    <t>22531_TRA_Data</t>
  </si>
  <si>
    <t>22531_TRA_Data, 7:01:50 PM (24.4 sec)</t>
  </si>
  <si>
    <t>SampleB_54</t>
  </si>
  <si>
    <t>22532_TRA_Data</t>
  </si>
  <si>
    <t>22532_TRA_Data, 7:03:12 PM (24.3 sec)</t>
  </si>
  <si>
    <t>SampleB_55</t>
  </si>
  <si>
    <t>22533_TRA_Data</t>
  </si>
  <si>
    <t>22533_TRA_Data, 7:04:35 PM (24 sec)</t>
  </si>
  <si>
    <t>SampleB_56</t>
  </si>
  <si>
    <t>22534_TRA_Data</t>
  </si>
  <si>
    <t>22534_TRA_Data, 7:05:57 PM (24.4 sec)</t>
  </si>
  <si>
    <t>SampleB_57</t>
  </si>
  <si>
    <t>22541_TRA_Data</t>
  </si>
  <si>
    <t>22541_TRA_Data, 7:15:59 PM (23.9 sec)</t>
  </si>
  <si>
    <t>SampleB_58</t>
  </si>
  <si>
    <t>22542_TRA_Data</t>
  </si>
  <si>
    <t>22542_TRA_Data, 7:17:21 PM (24.1 sec)</t>
  </si>
  <si>
    <t>SampleB_59</t>
  </si>
  <si>
    <t>22543_TRA_Data</t>
  </si>
  <si>
    <t>22543_TRA_Data, 7:18:43 PM (24.9 sec)</t>
  </si>
  <si>
    <t>SampleB_60</t>
  </si>
  <si>
    <t>22544_TRA_Data</t>
  </si>
  <si>
    <t>22544_TRA_Data, 7:20:05 PM (24.8 sec)</t>
  </si>
  <si>
    <t>SampleB_61</t>
  </si>
  <si>
    <t>22545_TRA_Data</t>
  </si>
  <si>
    <t>22545_TRA_Data, 7:21:27 PM (25.2 sec)</t>
  </si>
  <si>
    <t>SampleB_62</t>
  </si>
  <si>
    <t>22546_TRA_Data</t>
  </si>
  <si>
    <t>22546_TRA_Data, 7:22:49 PM (25.9 sec)</t>
  </si>
  <si>
    <t>SampleB_63</t>
  </si>
  <si>
    <t>22547_TRA_Data</t>
  </si>
  <si>
    <t>22547_TRA_Data, 7:24:12 PM (23.6 sec)</t>
  </si>
  <si>
    <t>SampleB_64</t>
  </si>
  <si>
    <t>22548_TRA_Data</t>
  </si>
  <si>
    <t>22548_TRA_Data, 7:25:33 PM (24.2 sec)</t>
  </si>
  <si>
    <t>SampleB_65</t>
  </si>
  <si>
    <t>22549_TRA_Data</t>
  </si>
  <si>
    <t>22549_TRA_Data, 7:26:57 PM (23.9 sec)</t>
  </si>
  <si>
    <t>SampleB_66</t>
  </si>
  <si>
    <t>22550_TRA_Data</t>
  </si>
  <si>
    <t>22550_TRA_Data, 7:28:18 PM (24.1 sec)</t>
  </si>
  <si>
    <t>SampleB_67</t>
  </si>
  <si>
    <t>22551_TRA_Data</t>
  </si>
  <si>
    <t>22551_TRA_Data, 7:29:41 PM (23.6 sec)</t>
  </si>
  <si>
    <t>SampleB_68</t>
  </si>
  <si>
    <t>22552_TRA_Data</t>
  </si>
  <si>
    <t>22552_TRA_Data, 7:31:04 PM (23.8 sec)</t>
  </si>
  <si>
    <t>SampleB_69</t>
  </si>
  <si>
    <t>22553_TRA_Data</t>
  </si>
  <si>
    <t>22553_TRA_Data, 7:32:26 PM (24.1 sec)</t>
  </si>
  <si>
    <t>SampleB_70</t>
  </si>
  <si>
    <t>22554_TRA_Data</t>
  </si>
  <si>
    <t>22554_TRA_Data, 7:33:48 PM (24.2 sec)</t>
  </si>
  <si>
    <t>SampleB_71</t>
  </si>
  <si>
    <t>22561_TRA_Data</t>
  </si>
  <si>
    <t>22561_TRA_Data, 7:43:50 PM (24.9 sec)</t>
  </si>
  <si>
    <t>SampleB_72</t>
  </si>
  <si>
    <t>22562_TRA_Data</t>
  </si>
  <si>
    <t>22562_TRA_Data, 7:45:11 PM (25.2 sec)</t>
  </si>
  <si>
    <t>SampleB_73</t>
  </si>
  <si>
    <t>22563_TRA_Data</t>
  </si>
  <si>
    <t>22563_TRA_Data, 7:46:34 PM (25.5 sec)</t>
  </si>
  <si>
    <t>SampleB_74</t>
  </si>
  <si>
    <t>22564_TRA_Data</t>
  </si>
  <si>
    <t>22564_TRA_Data, 7:47:57 PM (24.4 sec)</t>
  </si>
  <si>
    <t>SampleB_75</t>
  </si>
  <si>
    <t>22565_TRA_Data</t>
  </si>
  <si>
    <t>22565_TRA_Data, 7:49:20 PM (24.7 sec)</t>
  </si>
  <si>
    <t>SampleB_76</t>
  </si>
  <si>
    <t>22566_TRA_Data</t>
  </si>
  <si>
    <t>22566_TRA_Data, 7:50:42 PM (24.9 sec)</t>
  </si>
  <si>
    <t>SampleB_77</t>
  </si>
  <si>
    <t>22567_TRA_Data</t>
  </si>
  <si>
    <t>22567_TRA_Data, 7:52:04 PM (24.6 sec)</t>
  </si>
  <si>
    <t>SampleB_78</t>
  </si>
  <si>
    <t>22568_TRA_Data</t>
  </si>
  <si>
    <t>22568_TRA_Data, 7:53:26 PM (25.4 sec)</t>
  </si>
  <si>
    <t>SampleB_79</t>
  </si>
  <si>
    <t>22569_TRA_Data</t>
  </si>
  <si>
    <t>22569_TRA_Data, 7:54:48 PM (25.2 sec)</t>
  </si>
  <si>
    <t>SampleB_80</t>
  </si>
  <si>
    <t>22570_TRA_Data</t>
  </si>
  <si>
    <t>22570_TRA_Data, 7:56:11 PM (23.7 sec)</t>
  </si>
  <si>
    <t>SampleB_81</t>
  </si>
  <si>
    <t>22571_TRA_Data</t>
  </si>
  <si>
    <t>22571_TRA_Data, 7:57:32 PM (24.4 sec)</t>
  </si>
  <si>
    <t>SampleB_82</t>
  </si>
  <si>
    <t>22572_TRA_Data</t>
  </si>
  <si>
    <t>22572_TRA_Data, 7:58:56 PM (24.1 sec)</t>
  </si>
  <si>
    <t>SampleB_83</t>
  </si>
  <si>
    <t>22573_TRA_Data</t>
  </si>
  <si>
    <t>22573_TRA_Data, 8:00:17 PM (24.4 sec)</t>
  </si>
  <si>
    <t>SampleB_84</t>
  </si>
  <si>
    <t>22574_TRA_Data</t>
  </si>
  <si>
    <t>22574_TRA_Data, 8:01:39 PM (25.4 sec)</t>
  </si>
  <si>
    <t>SampleB_85</t>
  </si>
  <si>
    <t>22581_TRA_Data</t>
  </si>
  <si>
    <t>22581_TRA_Data, 8:11:39 PM (24.5 sec)</t>
  </si>
  <si>
    <t>SampleB_86</t>
  </si>
  <si>
    <t>22582_TRA_Data</t>
  </si>
  <si>
    <t>22582_TRA_Data, 8:13:02 PM (24.9 sec)</t>
  </si>
  <si>
    <t>SampleB_87</t>
  </si>
  <si>
    <t>22583_TRA_Data</t>
  </si>
  <si>
    <t>22583_TRA_Data, 8:14:24 PM (24 sec)</t>
  </si>
  <si>
    <t>SampleB_88</t>
  </si>
  <si>
    <t>22584_TRA_Data</t>
  </si>
  <si>
    <t>22584_TRA_Data, 8:15:46 PM (23.9 sec)</t>
  </si>
  <si>
    <t>SampleB_89</t>
  </si>
  <si>
    <t>22585_TRA_Data</t>
  </si>
  <si>
    <t>22585_TRA_Data, 8:17:08 PM (24.9 sec)</t>
  </si>
  <si>
    <t>SampleB_90</t>
  </si>
  <si>
    <t>22586_TRA_Data</t>
  </si>
  <si>
    <t>22586_TRA_Data, 8:18:30 PM (24.9 sec)</t>
  </si>
  <si>
    <t>SampleB_91</t>
  </si>
  <si>
    <t>22587_TRA_Data</t>
  </si>
  <si>
    <t>22587_TRA_Data, 8:19:53 PM (24.7 sec)</t>
  </si>
  <si>
    <t>SampleB_92</t>
  </si>
  <si>
    <t>22588_TRA_Data</t>
  </si>
  <si>
    <t>22588_TRA_Data, 8:21:15 PM (24.8 sec)</t>
  </si>
  <si>
    <t>SampleB_93</t>
  </si>
  <si>
    <t>22589_TRA_Data</t>
  </si>
  <si>
    <t>22589_TRA_Data, 8:22:38 PM (24.9 sec)</t>
  </si>
  <si>
    <t>SampleB_94</t>
  </si>
  <si>
    <t>22590_TRA_Data</t>
  </si>
  <si>
    <t>22590_TRA_Data, 8:23:59 PM (25.6 sec)</t>
  </si>
  <si>
    <t>SampleB_95</t>
  </si>
  <si>
    <t>22591_TRA_Data</t>
  </si>
  <si>
    <t>22591_TRA_Data, 8:25:22 PM (25.5 sec)</t>
  </si>
  <si>
    <t>SampleB_96</t>
  </si>
  <si>
    <t>22592_TRA_Data</t>
  </si>
  <si>
    <t>22592_TRA_Data, 8:26:44 PM (23.5 sec)</t>
  </si>
  <si>
    <t>SampleB_97</t>
  </si>
  <si>
    <t>22593_TRA_Data</t>
  </si>
  <si>
    <t>22593_TRA_Data, 8:28:07 PM (25.9 sec)</t>
  </si>
  <si>
    <t>SampleB_98</t>
  </si>
  <si>
    <t>22594_TRA_Data</t>
  </si>
  <si>
    <t>22594_TRA_Data, 8:29:29 PM (24 sec)</t>
  </si>
  <si>
    <t>SampleB_99</t>
  </si>
  <si>
    <t>22601_TRA_Data</t>
  </si>
  <si>
    <t>22601_TRA_Data, 8:39:29 PM (24.5 sec)</t>
  </si>
  <si>
    <t>SampleB_100</t>
  </si>
  <si>
    <t>22602_TRA_Data</t>
  </si>
  <si>
    <t>22602_TRA_Data, 8:40:52 PM (24.8 sec)</t>
  </si>
  <si>
    <t>SampleB_101</t>
  </si>
  <si>
    <t>22603_TRA_Data</t>
  </si>
  <si>
    <t>22603_TRA_Data, 8:42:14 PM (25.3 sec)</t>
  </si>
  <si>
    <t>SampleB_102</t>
  </si>
  <si>
    <t>22604_TRA_Data</t>
  </si>
  <si>
    <t>22604_TRA_Data, 8:43:35 PM (24.3 sec)</t>
  </si>
  <si>
    <t>SampleB_103</t>
  </si>
  <si>
    <t>22605_TRA_Data</t>
  </si>
  <si>
    <t>22605_TRA_Data, 8:44:58 PM (24.8 sec)</t>
  </si>
  <si>
    <t>SampleB_104</t>
  </si>
  <si>
    <t>22606_TRA_Data</t>
  </si>
  <si>
    <t>22606_TRA_Data, 8:46:19 PM (25.4 sec)</t>
  </si>
  <si>
    <t>SampleB_105</t>
  </si>
  <si>
    <t>22607_TRA_Data</t>
  </si>
  <si>
    <t>22607_TRA_Data, 8:47:41 PM (25.1 sec)</t>
  </si>
  <si>
    <t>SampleB_106</t>
  </si>
  <si>
    <t>22608_TRA_Data</t>
  </si>
  <si>
    <t>22608_TRA_Data, 8:49:04 PM (25.1 sec)</t>
  </si>
  <si>
    <t>SampleB_107</t>
  </si>
  <si>
    <t>22609_TRA_Data</t>
  </si>
  <si>
    <t>22609_TRA_Data, 8:50:26 PM (25.4 sec)</t>
  </si>
  <si>
    <t>SampleB_108</t>
  </si>
  <si>
    <t>22610_TRA_Data</t>
  </si>
  <si>
    <t>22610_TRA_Data, 8:51:49 PM (25.6 sec)</t>
  </si>
  <si>
    <t>SampleB_109</t>
  </si>
  <si>
    <t>22611_TRA_Data</t>
  </si>
  <si>
    <t>22611_TRA_Data, 8:53:12 PM (24.1 sec)</t>
  </si>
  <si>
    <t>SampleB_110</t>
  </si>
  <si>
    <t>22612_TRA_Data</t>
  </si>
  <si>
    <t>22612_TRA_Data, 8:54:34 PM (23.9 sec)</t>
  </si>
  <si>
    <t>SampleB_111</t>
  </si>
  <si>
    <t>22613_TRA_Data</t>
  </si>
  <si>
    <t>22613_TRA_Data, 8:55:56 PM (23.8 sec)</t>
  </si>
  <si>
    <t>SampleB_112</t>
  </si>
  <si>
    <t>22614_TRA_Data</t>
  </si>
  <si>
    <t>22614_TRA_Data, 8:57:18 PM (23.8 sec)</t>
  </si>
  <si>
    <t>SampleB_113</t>
  </si>
  <si>
    <t>22621_TRA_Data</t>
  </si>
  <si>
    <t>22621_TRA_Data, 9:07:19 PM (24.5 sec)</t>
  </si>
  <si>
    <t>SampleB_114</t>
  </si>
  <si>
    <t>22622_TRA_Data</t>
  </si>
  <si>
    <t>22622_TRA_Data, 9:08:42 PM (24.3 sec)</t>
  </si>
  <si>
    <t>SampleB_115</t>
  </si>
  <si>
    <t>22623_TRA_Data</t>
  </si>
  <si>
    <t>22623_TRA_Data, 9:10:04 PM (24.4 sec)</t>
  </si>
  <si>
    <t>SampleB_116</t>
  </si>
  <si>
    <t>22624_TRA_Data</t>
  </si>
  <si>
    <t>22624_TRA_Data, 9:11:27 PM (25.2 sec)</t>
  </si>
  <si>
    <t>SampleB_117</t>
  </si>
  <si>
    <t>22625_TRA_Data</t>
  </si>
  <si>
    <t>22625_TRA_Data, 9:12:49 PM (23.7 sec)</t>
  </si>
  <si>
    <t>SampleB_118</t>
  </si>
  <si>
    <t>22626_TRA_Data</t>
  </si>
  <si>
    <t>22626_TRA_Data, 9:14:12 PM (23.9 sec)</t>
  </si>
  <si>
    <t>SampleB_119</t>
  </si>
  <si>
    <t>22627_TRA_Data</t>
  </si>
  <si>
    <t>22627_TRA_Data, 9:15:34 PM (23.8 sec)</t>
  </si>
  <si>
    <t>SampleB_120</t>
  </si>
  <si>
    <t>22628_TRA_Data</t>
  </si>
  <si>
    <t>22628_TRA_Data, 9:16:56 PM (25.8 sec)</t>
  </si>
  <si>
    <t>SampleB_121</t>
  </si>
  <si>
    <t>22629_TRA_Data</t>
  </si>
  <si>
    <t>22629_TRA_Data, 9:18:19 PM (24 sec)</t>
  </si>
  <si>
    <t>SampleB_122</t>
  </si>
  <si>
    <t>22630_TRA_Data</t>
  </si>
  <si>
    <t>22630_TRA_Data, 9:19:40 PM (24.6 sec)</t>
  </si>
  <si>
    <t>SampleB_123</t>
  </si>
  <si>
    <t>22631_TRA_Data</t>
  </si>
  <si>
    <t>22631_TRA_Data, 9:21:03 PM (24.9 sec)</t>
  </si>
  <si>
    <t>SampleB_124</t>
  </si>
  <si>
    <t>22632_TRA_Data</t>
  </si>
  <si>
    <t>22632_TRA_Data, 9:22:24 PM (25.7 sec)</t>
  </si>
  <si>
    <t>SampleB_125</t>
  </si>
  <si>
    <t>22633_TRA_Data</t>
  </si>
  <si>
    <t>22633_TRA_Data, 9:23:46 PM (26.2 sec)</t>
  </si>
  <si>
    <t>SampleB_126</t>
  </si>
  <si>
    <t>22634_TRA_Data</t>
  </si>
  <si>
    <t>22634_TRA_Data, 9:25:10 PM (23.8 sec)</t>
  </si>
  <si>
    <t>SampleB_127</t>
  </si>
  <si>
    <t>22641_TRA_Data</t>
  </si>
  <si>
    <t>22641_TRA_Data, 9:35:10 PM (25 sec)</t>
  </si>
  <si>
    <t>SampleB_128</t>
  </si>
  <si>
    <t>22642_TRA_Data</t>
  </si>
  <si>
    <t>22642_TRA_Data, 9:36:33 PM (25 sec)</t>
  </si>
  <si>
    <t>SampleB_129</t>
  </si>
  <si>
    <t>22643_TRA_Data</t>
  </si>
  <si>
    <t>22643_TRA_Data, 9:37:54 PM (25.2 sec)</t>
  </si>
  <si>
    <t>SampleB_130</t>
  </si>
  <si>
    <t>22644_TRA_Data</t>
  </si>
  <si>
    <t>22644_TRA_Data, 9:39:17 PM (25.9 sec)</t>
  </si>
  <si>
    <t>SampleB_131</t>
  </si>
  <si>
    <t>22645_TRA_Data</t>
  </si>
  <si>
    <t>22645_TRA_Data, 9:40:40 PM (23.9 sec)</t>
  </si>
  <si>
    <t>SampleB_132</t>
  </si>
  <si>
    <t>22646_TRA_Data</t>
  </si>
  <si>
    <t>22646_TRA_Data, 9:42:01 PM (24.2 sec)</t>
  </si>
  <si>
    <t>SampleB_133</t>
  </si>
  <si>
    <t>22647_TRA_Data</t>
  </si>
  <si>
    <t>22647_TRA_Data, 9:43:23 PM (24.3 sec)</t>
  </si>
  <si>
    <t>SampleB_134</t>
  </si>
  <si>
    <t>22648_TRA_Data</t>
  </si>
  <si>
    <t>22648_TRA_Data, 9:44:46 PM (25.9 sec)</t>
  </si>
  <si>
    <t>SampleB_135</t>
  </si>
  <si>
    <t>22649_TRA_Data</t>
  </si>
  <si>
    <t>22649_TRA_Data, 9:46:09 PM (24.1 sec)</t>
  </si>
  <si>
    <t>SampleB_136</t>
  </si>
  <si>
    <t>22650_TRA_Data</t>
  </si>
  <si>
    <t>22650_TRA_Data, 9:47:30 PM (24.6 sec)</t>
  </si>
  <si>
    <t>SampleB_137</t>
  </si>
  <si>
    <t>22651_TRA_Data</t>
  </si>
  <si>
    <t>22651_TRA_Data, 9:48:53 PM (24.6 sec)</t>
  </si>
  <si>
    <t>SampleB_138</t>
  </si>
  <si>
    <t>22652_TRA_Data</t>
  </si>
  <si>
    <t>22652_TRA_Data, 9:50:15 PM (24.7 sec)</t>
  </si>
  <si>
    <t>SampleB_139</t>
  </si>
  <si>
    <t>22653_TRA_Data</t>
  </si>
  <si>
    <t>22653_TRA_Data, 9:51:37 PM (24.5 sec)</t>
  </si>
  <si>
    <t>SampleB_140</t>
  </si>
  <si>
    <t>22654_TRA_Data</t>
  </si>
  <si>
    <t>22654_TRA_Data, 9:52:59 PM (24.3 sec)</t>
  </si>
  <si>
    <t>table to article:</t>
  </si>
  <si>
    <t>Th ppm</t>
  </si>
  <si>
    <t>U ppm</t>
  </si>
  <si>
    <r>
      <t xml:space="preserve">206/204 </t>
    </r>
    <r>
      <rPr>
        <sz val="10"/>
        <color theme="1"/>
        <rFont val="Arial"/>
        <family val="2"/>
      </rPr>
      <t>Pb</t>
    </r>
  </si>
  <si>
    <r>
      <t>207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235</t>
    </r>
    <r>
      <rPr>
        <sz val="10"/>
        <color theme="1"/>
        <rFont val="Arial"/>
        <family val="2"/>
      </rPr>
      <t>U</t>
    </r>
  </si>
  <si>
    <r>
      <t>2</t>
    </r>
    <r>
      <rPr>
        <sz val="10"/>
        <color theme="1"/>
        <rFont val="Symbol"/>
        <family val="1"/>
        <charset val="2"/>
      </rPr>
      <t>s</t>
    </r>
  </si>
  <si>
    <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>U</t>
    </r>
  </si>
  <si>
    <r>
      <t>207/206</t>
    </r>
    <r>
      <rPr>
        <sz val="10"/>
        <color theme="1"/>
        <rFont val="Arial"/>
        <family val="2"/>
      </rPr>
      <t>Pb</t>
    </r>
  </si>
  <si>
    <t>7/5 age</t>
  </si>
  <si>
    <t>6/8 age</t>
  </si>
  <si>
    <t>7/6 age</t>
  </si>
  <si>
    <r>
      <t>Disc.</t>
    </r>
    <r>
      <rPr>
        <vertAlign val="superscript"/>
        <sz val="10"/>
        <color theme="1"/>
        <rFont val="Arial"/>
        <family val="2"/>
      </rPr>
      <t xml:space="preserve"> </t>
    </r>
  </si>
  <si>
    <t>19651_TRA_Data</t>
  </si>
  <si>
    <t>17/08/2015 (2)</t>
  </si>
  <si>
    <t>19651_TRA_Data, 2:37:59 PM (24 sec)</t>
  </si>
  <si>
    <t>19652_TRA_Data</t>
  </si>
  <si>
    <t>19652_TRA_Data, 2:39:21 PM (23.6 sec)</t>
  </si>
  <si>
    <t>19671_TRA_Data</t>
  </si>
  <si>
    <t>19671_TRA_Data, 3:05:45 PM (24.1 sec)</t>
  </si>
  <si>
    <t>19672_TRA_Data</t>
  </si>
  <si>
    <t>19672_TRA_Data, 3:07:07 PM (23.9 sec)</t>
  </si>
  <si>
    <t>19691_TRA_Data</t>
  </si>
  <si>
    <t>19691_TRA_Data, 3:33:28 PM (25.6 sec)</t>
  </si>
  <si>
    <t>19692_TRA_Data</t>
  </si>
  <si>
    <t>19692_TRA_Data, 3:34:51 PM (23.4 sec)</t>
  </si>
  <si>
    <t>19711_TRA_Data</t>
  </si>
  <si>
    <t>19711_TRA_Data, 4:01:16 PM (23.8 sec)</t>
  </si>
  <si>
    <t>19712_TRA_Data</t>
  </si>
  <si>
    <t>19712_TRA_Data, 4:02:38 PM (23.9 sec)</t>
  </si>
  <si>
    <t>19731_TRA_Data</t>
  </si>
  <si>
    <t>19731_TRA_Data, 4:29:05 PM (26 sec)</t>
  </si>
  <si>
    <t>19732_TRA_Data</t>
  </si>
  <si>
    <t>19732_TRA_Data, 4:30:27 PM (25.6 sec)</t>
  </si>
  <si>
    <t>19751_TRA_Data</t>
  </si>
  <si>
    <t>19751_TRA_Data, 4:56:50 PM (24.7 sec)</t>
  </si>
  <si>
    <t>19752_TRA_Data</t>
  </si>
  <si>
    <t>19752_TRA_Data, 4:58:12 PM (24.4 sec)</t>
  </si>
  <si>
    <t>19771_TRA_Data</t>
  </si>
  <si>
    <t>19771_TRA_Data, 5:24:38 PM (25 sec)</t>
  </si>
  <si>
    <t>19772_TRA_Data</t>
  </si>
  <si>
    <t>19772_TRA_Data, 5:26:00 PM (24.9 sec)</t>
  </si>
  <si>
    <t>19791_TRA_Data</t>
  </si>
  <si>
    <t>19791_TRA_Data, 5:52:24 PM (24.4 sec)</t>
  </si>
  <si>
    <t>19792_TRA_Data</t>
  </si>
  <si>
    <t>19792_TRA_Data, 5:53:47 PM (24.7 sec)</t>
  </si>
  <si>
    <t>19811_TRA_Data</t>
  </si>
  <si>
    <t>19811_TRA_Data, 6:20:12 PM (23.5 sec)</t>
  </si>
  <si>
    <t>19812_TRA_Data</t>
  </si>
  <si>
    <t>19812_TRA_Data, 6:21:34 PM (23.4 sec)</t>
  </si>
  <si>
    <t>19831_TRA_Data</t>
  </si>
  <si>
    <t>19831_TRA_Data, 6:48:00 PM (24.9 sec)</t>
  </si>
  <si>
    <t>19832_TRA_Data</t>
  </si>
  <si>
    <t>19832_TRA_Data, 6:49:23 PM (23.8 sec)</t>
  </si>
  <si>
    <t>19851_TRA_Data</t>
  </si>
  <si>
    <t>19851_TRA_Data, 7:15:50 PM (24.1 sec)</t>
  </si>
  <si>
    <t>19852_TRA_Data</t>
  </si>
  <si>
    <t>19852_TRA_Data, 7:17:12 PM (25.6 sec)</t>
  </si>
  <si>
    <t>19871_TRA_Data</t>
  </si>
  <si>
    <t>19871_TRA_Data, 7:43:40 PM (24.5 sec)</t>
  </si>
  <si>
    <t>19872_TRA_Data</t>
  </si>
  <si>
    <t>19872_TRA_Data, 7:45:03 PM (23.9 sec)</t>
  </si>
  <si>
    <t>19891_TRA_Data</t>
  </si>
  <si>
    <t>19891_TRA_Data, 8:11:33 PM (23.9 sec)</t>
  </si>
  <si>
    <t>19892_TRA_Data</t>
  </si>
  <si>
    <t>19892_TRA_Data, 8:12:56 PM (25.1 sec)</t>
  </si>
  <si>
    <t>19911_TRA_Data</t>
  </si>
  <si>
    <t>19911_TRA_Data, 8:39:28 PM (24.5 sec)</t>
  </si>
  <si>
    <t>19912_TRA_Data</t>
  </si>
  <si>
    <t>19912_TRA_Data, 8:40:50 PM (24.4 sec)</t>
  </si>
  <si>
    <t>19931_TRA_Data</t>
  </si>
  <si>
    <t>19931_TRA_Data, 9:07:21 PM (24.1 sec)</t>
  </si>
  <si>
    <t>19932_TRA_Data</t>
  </si>
  <si>
    <t>19932_TRA_Data, 9:08:43 PM (24.6 sec)</t>
  </si>
  <si>
    <t>19951_TRA_Data</t>
  </si>
  <si>
    <t>19951_TRA_Data, 9:39:46 PM (24.7 sec)</t>
  </si>
  <si>
    <t>19952_TRA_Data</t>
  </si>
  <si>
    <t>19952_TRA_Data, 9:41:08 PM (24.5 sec)</t>
  </si>
  <si>
    <t>19971_TRA_Data</t>
  </si>
  <si>
    <t>19971_TRA_Data, 10:07:40 PM (24.3 sec)</t>
  </si>
  <si>
    <t>19972_TRA_Data</t>
  </si>
  <si>
    <t>19972_TRA_Data, 10:09:04 PM (23.6 sec)</t>
  </si>
  <si>
    <t>19991_TRA_Data</t>
  </si>
  <si>
    <t>19991_TRA_Data, 10:35:36 PM (25.9 sec)</t>
  </si>
  <si>
    <t>19992_TRA_Data</t>
  </si>
  <si>
    <t>19992_TRA_Data, 10:36:59 PM (23.2 sec)</t>
  </si>
  <si>
    <t>20011_TRA_Data</t>
  </si>
  <si>
    <t>20011_TRA_Data, 11:03:30 PM (24.2 sec)</t>
  </si>
  <si>
    <t>20012_TRA_Data</t>
  </si>
  <si>
    <t>20012_TRA_Data, 11:04:53 PM (23.8 sec)</t>
  </si>
  <si>
    <t>19653_TRA_Data</t>
  </si>
  <si>
    <t>19653_TRA_Data, 2:41:04 PM (5.6 sec)</t>
  </si>
  <si>
    <t>19654_TRA_Data</t>
  </si>
  <si>
    <t>19654_TRA_Data, 2:42:24 PM (9.33 sec)</t>
  </si>
  <si>
    <t>19673_TRA_Data</t>
  </si>
  <si>
    <t>19673_TRA_Data, 3:08:48 PM (6.38 sec)</t>
  </si>
  <si>
    <t>19674_TRA_Data</t>
  </si>
  <si>
    <t>19674_TRA_Data, 3:10:09 PM (8.8 sec)</t>
  </si>
  <si>
    <t>19693_TRA_Data</t>
  </si>
  <si>
    <t>19693_TRA_Data, 3:36:32 PM (8.02 sec)</t>
  </si>
  <si>
    <t>19694_TRA_Data</t>
  </si>
  <si>
    <t>19694_TRA_Data, 3:37:52 PM (9.7 sec)</t>
  </si>
  <si>
    <t>19713_TRA_Data</t>
  </si>
  <si>
    <t>19713_TRA_Data, 4:04:19 PM (7.82 sec)</t>
  </si>
  <si>
    <t>19714_TRA_Data</t>
  </si>
  <si>
    <t>19714_TRA_Data, 4:05:40 PM (11.7 sec)</t>
  </si>
  <si>
    <t>19733_TRA_Data</t>
  </si>
  <si>
    <t>19733_TRA_Data, 4:32:10 PM (6.55 sec)</t>
  </si>
  <si>
    <t>19734_TRA_Data</t>
  </si>
  <si>
    <t>19734_TRA_Data, 4:33:28 PM (11.4 sec)</t>
  </si>
  <si>
    <t>19753_TRA_Data</t>
  </si>
  <si>
    <t>19753_TRA_Data, 4:59:58 PM (4.8 sec)</t>
  </si>
  <si>
    <t>19754_TRA_Data</t>
  </si>
  <si>
    <t>19754_TRA_Data, 5:01:19 PM (5.54 sec)</t>
  </si>
  <si>
    <t>19773_TRA_Data</t>
  </si>
  <si>
    <t>19773_TRA_Data, 5:27:44 PM (5.81 sec)</t>
  </si>
  <si>
    <t>19774_TRA_Data</t>
  </si>
  <si>
    <t>19774_TRA_Data, 5:29:08 PM (4.66 sec)</t>
  </si>
  <si>
    <t>19793_TRA_Data</t>
  </si>
  <si>
    <t>19793_TRA_Data, 5:55:25 PM (10.6 sec)</t>
  </si>
  <si>
    <t>19794_TRA_Data</t>
  </si>
  <si>
    <t>19794_TRA_Data, 5:56:48 PM (10.4 sec)</t>
  </si>
  <si>
    <t>19813_TRA_Data</t>
  </si>
  <si>
    <t>19813_TRA_Data, 6:23:13 PM (9.54 sec)</t>
  </si>
  <si>
    <t>19814_TRA_Data</t>
  </si>
  <si>
    <t>19814_TRA_Data, 6:24:37 PM (11.1 sec)</t>
  </si>
  <si>
    <t>19833_TRA_Data</t>
  </si>
  <si>
    <t>19833_TRA_Data, 6:51:01 PM (9.8 sec)</t>
  </si>
  <si>
    <t>19834_TRA_Data</t>
  </si>
  <si>
    <t>19834_TRA_Data, 6:52:25 PM (8.86 sec)</t>
  </si>
  <si>
    <t>19853_TRA_Data</t>
  </si>
  <si>
    <t>19853_TRA_Data, 7:18:51 PM (9.37 sec)</t>
  </si>
  <si>
    <t>19854_TRA_Data</t>
  </si>
  <si>
    <t>19854_TRA_Data, 7:20:13 PM (11 sec)</t>
  </si>
  <si>
    <t>19873_TRA_Data</t>
  </si>
  <si>
    <t>19873_TRA_Data, 7:46:43 PM (10.7 sec)</t>
  </si>
  <si>
    <t>19874_TRA_Data</t>
  </si>
  <si>
    <t>19874_TRA_Data, 7:48:03 PM (13.1 sec)</t>
  </si>
  <si>
    <t>19893_TRA_Data</t>
  </si>
  <si>
    <t>19893_TRA_Data, 8:14:35 PM (10.9 sec)</t>
  </si>
  <si>
    <t>19894_TRA_Data</t>
  </si>
  <si>
    <t>19894_TRA_Data, 8:15:55 PM (11.9 sec)</t>
  </si>
  <si>
    <t>19913_TRA_Data</t>
  </si>
  <si>
    <t>19913_TRA_Data, 8:42:34 PM (5.24 sec)</t>
  </si>
  <si>
    <t>19914_TRA_Data</t>
  </si>
  <si>
    <t>19914_TRA_Data, 8:43:50 PM (12.1 sec)</t>
  </si>
  <si>
    <t>19933_TRA_Data</t>
  </si>
  <si>
    <t>19933_TRA_Data, 9:10:21 PM (11.5 sec)</t>
  </si>
  <si>
    <t>19934_TRA_Data</t>
  </si>
  <si>
    <t>19934_TRA_Data, 9:11:41 PM (13.6 sec)</t>
  </si>
  <si>
    <t>19953_TRA_Data</t>
  </si>
  <si>
    <t>19953_TRA_Data, 9:42:44 PM (13.6 sec)</t>
  </si>
  <si>
    <t>19954_TRA_Data</t>
  </si>
  <si>
    <t>19954_TRA_Data, 9:44:07 PM (14.1 sec)</t>
  </si>
  <si>
    <t>19973_TRA_Data</t>
  </si>
  <si>
    <t>19973_TRA_Data, 10:10:39 PM (12.3 sec)</t>
  </si>
  <si>
    <t>19974_TRA_Data</t>
  </si>
  <si>
    <t>19974_TRA_Data, 10:11:59 PM (15.3 sec)</t>
  </si>
  <si>
    <t>19993_TRA_Data</t>
  </si>
  <si>
    <t>19993_TRA_Data, 10:38:34 PM (12.2 sec)</t>
  </si>
  <si>
    <t>19994_TRA_Data</t>
  </si>
  <si>
    <t>19994_TRA_Data, 10:39:55 PM (16.7 sec)</t>
  </si>
  <si>
    <t>20013_TRA_Data</t>
  </si>
  <si>
    <t>20013_TRA_Data, 11:06:28 PM (13.7 sec)</t>
  </si>
  <si>
    <t>20014_TRA_Data</t>
  </si>
  <si>
    <t>20014_TRA_Data, 11:07:49 PM (15.6 sec)</t>
  </si>
  <si>
    <t>19649_TRA_Data</t>
  </si>
  <si>
    <t>19649_TRA_Data, 2:35:13 PM (25.6 sec)</t>
  </si>
  <si>
    <t>19650_TRA_Data</t>
  </si>
  <si>
    <t>19650_TRA_Data, 2:36:35 PM (23.6 sec)</t>
  </si>
  <si>
    <t>19669_TRA_Data</t>
  </si>
  <si>
    <t>19669_TRA_Data, 3:02:58 PM (25.6 sec)</t>
  </si>
  <si>
    <t>19670_TRA_Data</t>
  </si>
  <si>
    <t>19670_TRA_Data, 3:04:20 PM (25.4 sec)</t>
  </si>
  <si>
    <t>19689_TRA_Data</t>
  </si>
  <si>
    <t>19689_TRA_Data, 3:30:43 PM (24.1 sec)</t>
  </si>
  <si>
    <t>19690_TRA_Data</t>
  </si>
  <si>
    <t>19690_TRA_Data, 3:32:05 PM (24.6 sec)</t>
  </si>
  <si>
    <t>19709_TRA_Data</t>
  </si>
  <si>
    <t>19709_TRA_Data, 3:58:29 PM (23.9 sec)</t>
  </si>
  <si>
    <t>19710_TRA_Data</t>
  </si>
  <si>
    <t>19710_TRA_Data, 3:59:51 PM (25.7 sec)</t>
  </si>
  <si>
    <t>19729_TRA_Data</t>
  </si>
  <si>
    <t>19729_TRA_Data, 4:26:18 PM (24.1 sec)</t>
  </si>
  <si>
    <t>19730_TRA_Data</t>
  </si>
  <si>
    <t>19730_TRA_Data, 4:27:41 PM (25.1 sec)</t>
  </si>
  <si>
    <t>19749_TRA_Data</t>
  </si>
  <si>
    <t>19749_TRA_Data, 4:54:04 PM (25.5 sec)</t>
  </si>
  <si>
    <t>19750_TRA_Data</t>
  </si>
  <si>
    <t>19750_TRA_Data, 4:55:26 PM (23.8 sec)</t>
  </si>
  <si>
    <t>19769_TRA_Data</t>
  </si>
  <si>
    <t>19769_TRA_Data, 5:21:51 PM (23.9 sec)</t>
  </si>
  <si>
    <t>19770_TRA_Data</t>
  </si>
  <si>
    <t>19770_TRA_Data, 5:23:14 PM (24 sec)</t>
  </si>
  <si>
    <t>19789_TRA_Data</t>
  </si>
  <si>
    <t>19789_TRA_Data, 5:49:37 PM (23.7 sec)</t>
  </si>
  <si>
    <t>19790_TRA_Data</t>
  </si>
  <si>
    <t>19790_TRA_Data, 5:51:00 PM (23.5 sec)</t>
  </si>
  <si>
    <t>19809_TRA_Data</t>
  </si>
  <si>
    <t>19809_TRA_Data, 6:17:25 PM (24.3 sec)</t>
  </si>
  <si>
    <t>19810_TRA_Data</t>
  </si>
  <si>
    <t>19810_TRA_Data, 6:18:48 PM (25.3 sec)</t>
  </si>
  <si>
    <t>19829_TRA_Data</t>
  </si>
  <si>
    <t>19829_TRA_Data, 6:45:13 PM (24.5 sec)</t>
  </si>
  <si>
    <t>19830_TRA_Data</t>
  </si>
  <si>
    <t>19830_TRA_Data, 6:46:36 PM (24 sec)</t>
  </si>
  <si>
    <t>19849_TRA_Data</t>
  </si>
  <si>
    <t>19849_TRA_Data, 7:13:01 PM (24.2 sec)</t>
  </si>
  <si>
    <t>19850_TRA_Data</t>
  </si>
  <si>
    <t>19850_TRA_Data, 7:14:25 PM (23.8 sec)</t>
  </si>
  <si>
    <t>19869_TRA_Data</t>
  </si>
  <si>
    <t>19869_TRA_Data, 7:40:54 PM (25.8 sec)</t>
  </si>
  <si>
    <t>19870_TRA_Data</t>
  </si>
  <si>
    <t>19870_TRA_Data, 7:42:17 PM (25.9 sec)</t>
  </si>
  <si>
    <t>19889_TRA_Data</t>
  </si>
  <si>
    <t>19889_TRA_Data, 8:08:46 PM (23.9 sec)</t>
  </si>
  <si>
    <t>19890_TRA_Data</t>
  </si>
  <si>
    <t>19890_TRA_Data, 8:10:09 PM (25.8 sec)</t>
  </si>
  <si>
    <t>19909_TRA_Data</t>
  </si>
  <si>
    <t>19909_TRA_Data, 8:36:41 PM (24.8 sec)</t>
  </si>
  <si>
    <t>19910_TRA_Data</t>
  </si>
  <si>
    <t>19910_TRA_Data, 8:38:03 PM (24.6 sec)</t>
  </si>
  <si>
    <t>19929_TRA_Data</t>
  </si>
  <si>
    <t>19929_TRA_Data, 9:04:34 PM (24.4 sec)</t>
  </si>
  <si>
    <t>19930_TRA_Data</t>
  </si>
  <si>
    <t>19930_TRA_Data, 9:05:57 PM (23.9 sec)</t>
  </si>
  <si>
    <t>19949_TRA_Data</t>
  </si>
  <si>
    <t>19949_TRA_Data, 9:36:58 PM (24.3 sec)</t>
  </si>
  <si>
    <t>19950_TRA_Data</t>
  </si>
  <si>
    <t>19950_TRA_Data, 9:38:22 PM (23.8 sec)</t>
  </si>
  <si>
    <t>19969_TRA_Data</t>
  </si>
  <si>
    <t>19969_TRA_Data, 10:04:53 PM (24.2 sec)</t>
  </si>
  <si>
    <t>19970_TRA_Data</t>
  </si>
  <si>
    <t>19970_TRA_Data, 10:06:17 PM (23.8 sec)</t>
  </si>
  <si>
    <t>19989_TRA_Data</t>
  </si>
  <si>
    <t>19989_TRA_Data, 10:32:49 PM (25 sec)</t>
  </si>
  <si>
    <t>19990_TRA_Data</t>
  </si>
  <si>
    <t>19990_TRA_Data, 10:34:12 PM (25 sec)</t>
  </si>
  <si>
    <t>20009_TRA_Data</t>
  </si>
  <si>
    <t>20009_TRA_Data, 11:00:42 PM (24.5 sec)</t>
  </si>
  <si>
    <t>20010_TRA_Data</t>
  </si>
  <si>
    <t>20010_TRA_Data, 11:02:06 PM (23.9 sec)</t>
  </si>
  <si>
    <t>Z722081_1</t>
  </si>
  <si>
    <t>19655_TRA_Data</t>
  </si>
  <si>
    <t>19655_TRA_Data, 2:43:36 PM (25.2 sec)</t>
  </si>
  <si>
    <t>Z722081_2</t>
  </si>
  <si>
    <t>19656_TRA_Data</t>
  </si>
  <si>
    <t>19656_TRA_Data, 2:44:59 PM (23.9 sec)</t>
  </si>
  <si>
    <t>Z722081_3</t>
  </si>
  <si>
    <t>19657_TRA_Data</t>
  </si>
  <si>
    <t>19657_TRA_Data, 2:46:21 PM (26.1 sec)</t>
  </si>
  <si>
    <t>Z722081_4</t>
  </si>
  <si>
    <t>19658_TRA_Data</t>
  </si>
  <si>
    <t>19658_TRA_Data, 2:47:44 PM (25.8 sec)</t>
  </si>
  <si>
    <t>Z722081_5</t>
  </si>
  <si>
    <t>19659_TRA_Data</t>
  </si>
  <si>
    <t>19659_TRA_Data, 2:49:06 PM (25.7 sec)</t>
  </si>
  <si>
    <t>Z722081_6</t>
  </si>
  <si>
    <t>19660_TRA_Data</t>
  </si>
  <si>
    <t>19660_TRA_Data, 2:50:29 PM (25.5 sec)</t>
  </si>
  <si>
    <t>Z722081_7</t>
  </si>
  <si>
    <t>19661_TRA_Data</t>
  </si>
  <si>
    <t>19661_TRA_Data, 2:51:52 PM (24.9 sec)</t>
  </si>
  <si>
    <t>Z722081_8</t>
  </si>
  <si>
    <t>19662_TRA_Data</t>
  </si>
  <si>
    <t>19662_TRA_Data, 2:53:14 PM (25 sec)</t>
  </si>
  <si>
    <t>Z722081_9</t>
  </si>
  <si>
    <t>19663_TRA_Data</t>
  </si>
  <si>
    <t>19663_TRA_Data, 2:54:36 PM (25.4 sec)</t>
  </si>
  <si>
    <t>Z722081_10</t>
  </si>
  <si>
    <t>19664_TRA_Data</t>
  </si>
  <si>
    <t>19664_TRA_Data, 2:55:59 PM (23.6 sec)</t>
  </si>
  <si>
    <t>Z722081_11</t>
  </si>
  <si>
    <t>19665_TRA_Data</t>
  </si>
  <si>
    <t>19665_TRA_Data, 2:57:21 PM (23.8 sec)</t>
  </si>
  <si>
    <t>Z722081_12</t>
  </si>
  <si>
    <t>19666_TRA_Data</t>
  </si>
  <si>
    <t>19666_TRA_Data, 2:58:44 PM (23.8 sec)</t>
  </si>
  <si>
    <t>Z722081_13</t>
  </si>
  <si>
    <t>19667_TRA_Data</t>
  </si>
  <si>
    <t>19667_TRA_Data, 3:00:06 PM (23.9 sec)</t>
  </si>
  <si>
    <t>Z722081_14</t>
  </si>
  <si>
    <t>19668_TRA_Data</t>
  </si>
  <si>
    <t>19668_TRA_Data, 3:01:28 PM (24.3 sec)</t>
  </si>
  <si>
    <t>Z722081_15</t>
  </si>
  <si>
    <t>19675_TRA_Data</t>
  </si>
  <si>
    <t>19675_TRA_Data, 3:11:22 PM (24.8 sec)</t>
  </si>
  <si>
    <t>Z722081_16</t>
  </si>
  <si>
    <t>19676_TRA_Data</t>
  </si>
  <si>
    <t>19676_TRA_Data, 3:12:44 PM (25.5 sec)</t>
  </si>
  <si>
    <t>Z722081_17</t>
  </si>
  <si>
    <t>19677_TRA_Data</t>
  </si>
  <si>
    <t>19677_TRA_Data, 3:14:07 PM (23.8 sec)</t>
  </si>
  <si>
    <t>Z722081_18</t>
  </si>
  <si>
    <t>19678_TRA_Data</t>
  </si>
  <si>
    <t>19678_TRA_Data, 3:15:29 PM (25.7 sec)</t>
  </si>
  <si>
    <t>Z722081_19</t>
  </si>
  <si>
    <t>19679_TRA_Data</t>
  </si>
  <si>
    <t>19679_TRA_Data, 3:16:52 PM (23.8 sec)</t>
  </si>
  <si>
    <t>Z722081_20</t>
  </si>
  <si>
    <t>19680_TRA_Data</t>
  </si>
  <si>
    <t>19680_TRA_Data, 3:18:13 PM (24.3 sec)</t>
  </si>
  <si>
    <t>Z722081_21</t>
  </si>
  <si>
    <t>19681_TRA_Data</t>
  </si>
  <si>
    <t>19681_TRA_Data, 3:19:35 PM (25.3 sec)</t>
  </si>
  <si>
    <t>Z722081_22</t>
  </si>
  <si>
    <t>19682_TRA_Data</t>
  </si>
  <si>
    <t>19682_TRA_Data, 3:20:58 PM (24.7 sec)</t>
  </si>
  <si>
    <t>Z722081_23</t>
  </si>
  <si>
    <t>19683_TRA_Data</t>
  </si>
  <si>
    <t>19683_TRA_Data, 3:22:21 PM (24.3 sec)</t>
  </si>
  <si>
    <t>Z722081_24</t>
  </si>
  <si>
    <t>19684_TRA_Data</t>
  </si>
  <si>
    <t>19684_TRA_Data, 3:23:43 PM (24.4 sec)</t>
  </si>
  <si>
    <t>Z722081_25</t>
  </si>
  <si>
    <t>19685_TRA_Data</t>
  </si>
  <si>
    <t>19685_TRA_Data, 3:25:05 PM (24.3 sec)</t>
  </si>
  <si>
    <t>Z722081_26</t>
  </si>
  <si>
    <t>19686_TRA_Data</t>
  </si>
  <si>
    <t>19686_TRA_Data, 3:26:28 PM (24.4 sec)</t>
  </si>
  <si>
    <t>Z722081_27</t>
  </si>
  <si>
    <t>19687_TRA_Data</t>
  </si>
  <si>
    <t>19687_TRA_Data, 3:27:50 PM (24.8 sec)</t>
  </si>
  <si>
    <t>Z722081_28</t>
  </si>
  <si>
    <t>19688_TRA_Data</t>
  </si>
  <si>
    <t>19688_TRA_Data, 3:29:13 PM (24.9 sec)</t>
  </si>
  <si>
    <t>Z722081_29</t>
  </si>
  <si>
    <t>19695_TRA_Data</t>
  </si>
  <si>
    <t>19695_TRA_Data, 3:39:07 PM (24 sec)</t>
  </si>
  <si>
    <t>Z722081_30</t>
  </si>
  <si>
    <t>19696_TRA_Data</t>
  </si>
  <si>
    <t>19696_TRA_Data, 3:40:29 PM (24 sec)</t>
  </si>
  <si>
    <t>Z722081_31</t>
  </si>
  <si>
    <t>19697_TRA_Data</t>
  </si>
  <si>
    <t>19697_TRA_Data, 3:41:52 PM (23.6 sec)</t>
  </si>
  <si>
    <t>Z722081_32</t>
  </si>
  <si>
    <t>19698_TRA_Data</t>
  </si>
  <si>
    <t>19698_TRA_Data, 3:43:14 PM (24.9 sec)</t>
  </si>
  <si>
    <t>Z722081_33</t>
  </si>
  <si>
    <t>19699_TRA_Data</t>
  </si>
  <si>
    <t>19699_TRA_Data, 3:44:37 PM (25 sec)</t>
  </si>
  <si>
    <t>Z722081_34</t>
  </si>
  <si>
    <t>19700_TRA_Data</t>
  </si>
  <si>
    <t>19700_TRA_Data, 3:45:59 PM (25.9 sec)</t>
  </si>
  <si>
    <t>Z722081_35</t>
  </si>
  <si>
    <t>19701_TRA_Data</t>
  </si>
  <si>
    <t>19701_TRA_Data, 3:47:21 PM (24 sec)</t>
  </si>
  <si>
    <t>Z722081_36</t>
  </si>
  <si>
    <t>19702_TRA_Data</t>
  </si>
  <si>
    <t>19702_TRA_Data, 3:48:43 PM (23.7 sec)</t>
  </si>
  <si>
    <t>Z722081_37</t>
  </si>
  <si>
    <t>19703_TRA_Data</t>
  </si>
  <si>
    <t>19703_TRA_Data, 3:50:06 PM (23.8 sec)</t>
  </si>
  <si>
    <t>Z722081_38</t>
  </si>
  <si>
    <t>19704_TRA_Data</t>
  </si>
  <si>
    <t>19704_TRA_Data, 3:51:29 PM (24.1 sec)</t>
  </si>
  <si>
    <t>Z722081_39</t>
  </si>
  <si>
    <t>19705_TRA_Data</t>
  </si>
  <si>
    <t>19705_TRA_Data, 3:52:51 PM (23.9 sec)</t>
  </si>
  <si>
    <t>Z722081_40</t>
  </si>
  <si>
    <t>19706_TRA_Data</t>
  </si>
  <si>
    <t>19706_TRA_Data, 3:54:13 PM (24.5 sec)</t>
  </si>
  <si>
    <t>Z722081_41</t>
  </si>
  <si>
    <t>19707_TRA_Data</t>
  </si>
  <si>
    <t>19707_TRA_Data, 3:55:35 PM (24.3 sec)</t>
  </si>
  <si>
    <t>Z722081_42</t>
  </si>
  <si>
    <t>19708_TRA_Data</t>
  </si>
  <si>
    <t>19708_TRA_Data, 3:56:58 PM (24.8 sec)</t>
  </si>
  <si>
    <t>Z722081_43</t>
  </si>
  <si>
    <t>19715_TRA_Data</t>
  </si>
  <si>
    <t>19715_TRA_Data, 4:06:55 PM (25.9 sec)</t>
  </si>
  <si>
    <t>Z722081_44</t>
  </si>
  <si>
    <t>19716_TRA_Data</t>
  </si>
  <si>
    <t>19716_TRA_Data, 4:08:17 PM (23.5 sec)</t>
  </si>
  <si>
    <t>Z722081_45</t>
  </si>
  <si>
    <t>19717_TRA_Data</t>
  </si>
  <si>
    <t>19717_TRA_Data, 4:09:40 PM (25.6 sec)</t>
  </si>
  <si>
    <t>Z722081_46</t>
  </si>
  <si>
    <t>19718_TRA_Data</t>
  </si>
  <si>
    <t>19718_TRA_Data, 4:11:03 PM (24.9 sec)</t>
  </si>
  <si>
    <t>Z722081_47</t>
  </si>
  <si>
    <t>19719_TRA_Data</t>
  </si>
  <si>
    <t>19719_TRA_Data, 4:12:25 PM (24.9 sec)</t>
  </si>
  <si>
    <t>Z722081_48</t>
  </si>
  <si>
    <t>19720_TRA_Data</t>
  </si>
  <si>
    <t>19720_TRA_Data, 4:13:48 PM (25 sec)</t>
  </si>
  <si>
    <t>Z722081_49</t>
  </si>
  <si>
    <t>19721_TRA_Data</t>
  </si>
  <si>
    <t>19721_TRA_Data, 4:15:10 PM (25.7 sec)</t>
  </si>
  <si>
    <t>Z722081_50</t>
  </si>
  <si>
    <t>19722_TRA_Data</t>
  </si>
  <si>
    <t>19722_TRA_Data, 4:16:33 PM (26.1 sec)</t>
  </si>
  <si>
    <t>Z722081_51</t>
  </si>
  <si>
    <t>19723_TRA_Data</t>
  </si>
  <si>
    <t>19723_TRA_Data, 4:17:55 PM (25.9 sec)</t>
  </si>
  <si>
    <t>Z722081_52</t>
  </si>
  <si>
    <t>19724_TRA_Data</t>
  </si>
  <si>
    <t>19724_TRA_Data, 4:19:18 PM (23.8 sec)</t>
  </si>
  <si>
    <t>Z722081_53</t>
  </si>
  <si>
    <t>19725_TRA_Data</t>
  </si>
  <si>
    <t>19725_TRA_Data, 4:20:40 PM (25.9 sec)</t>
  </si>
  <si>
    <t>Z722081_54</t>
  </si>
  <si>
    <t>19726_TRA_Data</t>
  </si>
  <si>
    <t>19726_TRA_Data, 4:22:02 PM (25.4 sec)</t>
  </si>
  <si>
    <t>Z722081_55</t>
  </si>
  <si>
    <t>19727_TRA_Data</t>
  </si>
  <si>
    <t>19727_TRA_Data, 4:23:25 PM (24.8 sec)</t>
  </si>
  <si>
    <t>Z722081_56</t>
  </si>
  <si>
    <t>19728_TRA_Data</t>
  </si>
  <si>
    <t>19728_TRA_Data, 4:24:48 PM (24.4 sec)</t>
  </si>
  <si>
    <t>Z722081_57</t>
  </si>
  <si>
    <t>19735_TRA_Data</t>
  </si>
  <si>
    <t>19735_TRA_Data, 4:34:43 PM (24.1 sec)</t>
  </si>
  <si>
    <t>Z722081_58</t>
  </si>
  <si>
    <t>19736_TRA_Data</t>
  </si>
  <si>
    <t>19736_TRA_Data, 4:36:06 PM (25.5 sec)</t>
  </si>
  <si>
    <t>Z722081_59</t>
  </si>
  <si>
    <t>19737_TRA_Data</t>
  </si>
  <si>
    <t>19737_TRA_Data, 4:37:28 PM (25.4 sec)</t>
  </si>
  <si>
    <t>Z722081_60</t>
  </si>
  <si>
    <t>19738_TRA_Data</t>
  </si>
  <si>
    <t>19738_TRA_Data, 4:38:51 PM (25.7 sec)</t>
  </si>
  <si>
    <t>Z722081_61</t>
  </si>
  <si>
    <t>19739_TRA_Data</t>
  </si>
  <si>
    <t>19739_TRA_Data, 4:40:12 PM (25.2 sec)</t>
  </si>
  <si>
    <t>Z722081_62</t>
  </si>
  <si>
    <t>19740_TRA_Data</t>
  </si>
  <si>
    <t>19740_TRA_Data, 4:41:35 PM (25.2 sec)</t>
  </si>
  <si>
    <t>Z722081_63</t>
  </si>
  <si>
    <t>19741_TRA_Data</t>
  </si>
  <si>
    <t>19741_TRA_Data, 4:42:57 PM (25.7 sec)</t>
  </si>
  <si>
    <t>Z722081_64</t>
  </si>
  <si>
    <t>19742_TRA_Data</t>
  </si>
  <si>
    <t>19742_TRA_Data, 4:44:20 PM (25.8 sec)</t>
  </si>
  <si>
    <t>Z722081_65</t>
  </si>
  <si>
    <t>19743_TRA_Data</t>
  </si>
  <si>
    <t>19743_TRA_Data, 4:45:43 PM (25.1 sec)</t>
  </si>
  <si>
    <t>Z722081_66</t>
  </si>
  <si>
    <t>19744_TRA_Data</t>
  </si>
  <si>
    <t>19744_TRA_Data, 4:47:05 PM (25 sec)</t>
  </si>
  <si>
    <t>Z722081_67</t>
  </si>
  <si>
    <t>19745_TRA_Data</t>
  </si>
  <si>
    <t>19745_TRA_Data, 4:48:27 PM (25.9 sec)</t>
  </si>
  <si>
    <t>Z722081_68</t>
  </si>
  <si>
    <t>19746_TRA_Data</t>
  </si>
  <si>
    <t>19746_TRA_Data, 4:49:50 PM (23.7 sec)</t>
  </si>
  <si>
    <t>Z722081_69</t>
  </si>
  <si>
    <t>19747_TRA_Data</t>
  </si>
  <si>
    <t>19747_TRA_Data, 4:51:12 PM (23.9 sec)</t>
  </si>
  <si>
    <t>Z722081_70</t>
  </si>
  <si>
    <t>19748_TRA_Data</t>
  </si>
  <si>
    <t>19748_TRA_Data, 4:52:34 PM (23.9 sec)</t>
  </si>
  <si>
    <t>Z722081_71</t>
  </si>
  <si>
    <t>19755_TRA_Data</t>
  </si>
  <si>
    <t>19755_TRA_Data, 5:02:29 PM (26.1 sec)</t>
  </si>
  <si>
    <t>Z722081_72</t>
  </si>
  <si>
    <t>19756_TRA_Data</t>
  </si>
  <si>
    <t>19756_TRA_Data, 5:03:51 PM (23.9 sec)</t>
  </si>
  <si>
    <t>Z722081_73</t>
  </si>
  <si>
    <t>19757_TRA_Data</t>
  </si>
  <si>
    <t>19757_TRA_Data, 5:05:14 PM (24.1 sec)</t>
  </si>
  <si>
    <t>Z722081_74</t>
  </si>
  <si>
    <t>19758_TRA_Data</t>
  </si>
  <si>
    <t>19758_TRA_Data, 5:06:35 PM (24.2 sec)</t>
  </si>
  <si>
    <t>Z722081_75</t>
  </si>
  <si>
    <t>19759_TRA_Data</t>
  </si>
  <si>
    <t>19759_TRA_Data, 5:07:58 PM (23.7 sec)</t>
  </si>
  <si>
    <t>Z722081_76</t>
  </si>
  <si>
    <t>19760_TRA_Data</t>
  </si>
  <si>
    <t>19760_TRA_Data, 5:09:21 PM (24 sec)</t>
  </si>
  <si>
    <t>Z722081_77</t>
  </si>
  <si>
    <t>19761_TRA_Data</t>
  </si>
  <si>
    <t>19761_TRA_Data, 5:10:43 PM (25.9 sec)</t>
  </si>
  <si>
    <t>Z722081_78</t>
  </si>
  <si>
    <t>19762_TRA_Data</t>
  </si>
  <si>
    <t>19762_TRA_Data, 5:12:05 PM (24.2 sec)</t>
  </si>
  <si>
    <t>Z722081_79</t>
  </si>
  <si>
    <t>19763_TRA_Data</t>
  </si>
  <si>
    <t>19763_TRA_Data, 5:13:28 PM (23.8 sec)</t>
  </si>
  <si>
    <t>Z722081_80</t>
  </si>
  <si>
    <t>19764_TRA_Data</t>
  </si>
  <si>
    <t>19764_TRA_Data, 5:14:51 PM (24.9 sec)</t>
  </si>
  <si>
    <t>Z722081_81</t>
  </si>
  <si>
    <t>19765_TRA_Data</t>
  </si>
  <si>
    <t>19765_TRA_Data, 5:16:14 PM (23.8 sec)</t>
  </si>
  <si>
    <t>Z722081_82</t>
  </si>
  <si>
    <t>19766_TRA_Data</t>
  </si>
  <si>
    <t>19766_TRA_Data, 5:17:35 PM (24.2 sec)</t>
  </si>
  <si>
    <t>Z722081_83</t>
  </si>
  <si>
    <t>19767_TRA_Data</t>
  </si>
  <si>
    <t>19767_TRA_Data, 5:18:59 PM (23.8 sec)</t>
  </si>
  <si>
    <t>Z722081_84</t>
  </si>
  <si>
    <t>19768_TRA_Data</t>
  </si>
  <si>
    <t>19768_TRA_Data, 5:20:21 PM (24.3 sec)</t>
  </si>
  <si>
    <t>Z722081_85</t>
  </si>
  <si>
    <t>19775_TRA_Data</t>
  </si>
  <si>
    <t>19775_TRA_Data, 5:30:15 PM (24.4 sec)</t>
  </si>
  <si>
    <t>Z722081_86</t>
  </si>
  <si>
    <t>19776_TRA_Data</t>
  </si>
  <si>
    <t>19776_TRA_Data, 5:31:38 PM (24.7 sec)</t>
  </si>
  <si>
    <t>Z722081_87</t>
  </si>
  <si>
    <t>19777_TRA_Data</t>
  </si>
  <si>
    <t>19777_TRA_Data, 5:33:00 PM (24.8 sec)</t>
  </si>
  <si>
    <t>Z722081_88</t>
  </si>
  <si>
    <t>19778_TRA_Data</t>
  </si>
  <si>
    <t>19778_TRA_Data, 5:34:23 PM (24.7 sec)</t>
  </si>
  <si>
    <t>Z722081_89</t>
  </si>
  <si>
    <t>19779_TRA_Data</t>
  </si>
  <si>
    <t>19779_TRA_Data, 5:35:45 PM (24.8 sec)</t>
  </si>
  <si>
    <t>Z722081_90</t>
  </si>
  <si>
    <t>19780_TRA_Data</t>
  </si>
  <si>
    <t>19780_TRA_Data, 5:37:08 PM (24.7 sec)</t>
  </si>
  <si>
    <t>Z722081_91</t>
  </si>
  <si>
    <t>19781_TRA_Data</t>
  </si>
  <si>
    <t>19781_TRA_Data, 5:38:30 PM (24.6 sec)</t>
  </si>
  <si>
    <t>Z722081_92</t>
  </si>
  <si>
    <t>19782_TRA_Data</t>
  </si>
  <si>
    <t>19782_TRA_Data, 5:39:52 PM (24.2 sec)</t>
  </si>
  <si>
    <t>Z722081_93</t>
  </si>
  <si>
    <t>19783_TRA_Data</t>
  </si>
  <si>
    <t>19783_TRA_Data, 5:41:16 PM (24 sec)</t>
  </si>
  <si>
    <t>Z722081_94</t>
  </si>
  <si>
    <t>19784_TRA_Data</t>
  </si>
  <si>
    <t>19784_TRA_Data, 5:42:37 PM (24.6 sec)</t>
  </si>
  <si>
    <t>Z722081_95</t>
  </si>
  <si>
    <t>19785_TRA_Data</t>
  </si>
  <si>
    <t>19785_TRA_Data, 5:44:00 PM (25 sec)</t>
  </si>
  <si>
    <t>Z722081_96</t>
  </si>
  <si>
    <t>19786_TRA_Data</t>
  </si>
  <si>
    <t>19786_TRA_Data, 5:45:22 PM (25 sec)</t>
  </si>
  <si>
    <t>Z722081_97</t>
  </si>
  <si>
    <t>19787_TRA_Data</t>
  </si>
  <si>
    <t>19787_TRA_Data, 5:46:51 PM (18.4 sec)</t>
  </si>
  <si>
    <t>Z722081_98</t>
  </si>
  <si>
    <t>19788_TRA_Data</t>
  </si>
  <si>
    <t>19788_TRA_Data, 5:48:08 PM (15.7 sec)</t>
  </si>
  <si>
    <t>Z722081_99</t>
  </si>
  <si>
    <t>19795_TRA_Data</t>
  </si>
  <si>
    <t>19795_TRA_Data, 5:58:03 PM (23.9 sec)</t>
  </si>
  <si>
    <t>Z722081_100</t>
  </si>
  <si>
    <t>19796_TRA_Data</t>
  </si>
  <si>
    <t>19796_TRA_Data, 5:59:26 PM (25.8 sec)</t>
  </si>
  <si>
    <t>Z722081_101</t>
  </si>
  <si>
    <t>19797_TRA_Data</t>
  </si>
  <si>
    <t>19797_TRA_Data, 6:00:48 PM (23.9 sec)</t>
  </si>
  <si>
    <t>Z722081_102</t>
  </si>
  <si>
    <t>19798_TRA_Data</t>
  </si>
  <si>
    <t>19798_TRA_Data, 6:02:11 PM (23.9 sec)</t>
  </si>
  <si>
    <t>Z722081_103</t>
  </si>
  <si>
    <t>19799_TRA_Data</t>
  </si>
  <si>
    <t>19799_TRA_Data, 6:03:32 PM (24.6 sec)</t>
  </si>
  <si>
    <t>Z722081_104</t>
  </si>
  <si>
    <t>19800_TRA_Data</t>
  </si>
  <si>
    <t>19800_TRA_Data, 6:04:55 PM (24.4 sec)</t>
  </si>
  <si>
    <t>Z722081_105</t>
  </si>
  <si>
    <t>19801_TRA_Data</t>
  </si>
  <si>
    <t>19801_TRA_Data, 6:06:17 PM (24.2 sec)</t>
  </si>
  <si>
    <t>Z722081_106</t>
  </si>
  <si>
    <t>19802_TRA_Data</t>
  </si>
  <si>
    <t>19802_TRA_Data, 6:07:39 PM (24.4 sec)</t>
  </si>
  <si>
    <t>Z722081_107</t>
  </si>
  <si>
    <t>19803_TRA_Data</t>
  </si>
  <si>
    <t>19803_TRA_Data, 6:09:02 PM (24.4 sec)</t>
  </si>
  <si>
    <t>Z722081_108</t>
  </si>
  <si>
    <t>19804_TRA_Data</t>
  </si>
  <si>
    <t>19804_TRA_Data, 6:10:25 PM (26.1 sec)</t>
  </si>
  <si>
    <t>Z722081_109</t>
  </si>
  <si>
    <t>19805_TRA_Data</t>
  </si>
  <si>
    <t>19805_TRA_Data, 6:11:47 PM (25.2 sec)</t>
  </si>
  <si>
    <t>Z722081_110</t>
  </si>
  <si>
    <t>19806_TRA_Data</t>
  </si>
  <si>
    <t>19806_TRA_Data, 6:13:10 PM (24.9 sec)</t>
  </si>
  <si>
    <t>Z722081_111</t>
  </si>
  <si>
    <t>19807_TRA_Data</t>
  </si>
  <si>
    <t>19807_TRA_Data, 6:14:31 PM (25.4 sec)</t>
  </si>
  <si>
    <t>Z722081_112</t>
  </si>
  <si>
    <t>19808_TRA_Data</t>
  </si>
  <si>
    <t>19808_TRA_Data, 6:15:54 PM (25.3 sec)</t>
  </si>
  <si>
    <t>Z722081_113</t>
  </si>
  <si>
    <t>19815_TRA_Data</t>
  </si>
  <si>
    <t>19815_TRA_Data, 6:25:51 PM (23.8 sec)</t>
  </si>
  <si>
    <t>Z722081_114</t>
  </si>
  <si>
    <t>19816_TRA_Data</t>
  </si>
  <si>
    <t>19816_TRA_Data, 6:27:14 PM (23.9 sec)</t>
  </si>
  <si>
    <t>Z722081_115</t>
  </si>
  <si>
    <t>19817_TRA_Data</t>
  </si>
  <si>
    <t>19817_TRA_Data, 6:28:36 PM (20.8 sec)</t>
  </si>
  <si>
    <t>Z722081_116</t>
  </si>
  <si>
    <t>19818_TRA_Data</t>
  </si>
  <si>
    <t>19818_TRA_Data, 6:29:58 PM (24.9 sec)</t>
  </si>
  <si>
    <t>Z722081_117</t>
  </si>
  <si>
    <t>19819_TRA_Data</t>
  </si>
  <si>
    <t>19819_TRA_Data, 6:31:20 PM (24.4 sec)</t>
  </si>
  <si>
    <t>Z722081_118</t>
  </si>
  <si>
    <t>19820_TRA_Data</t>
  </si>
  <si>
    <t>19820_TRA_Data, 6:32:42 PM (26.3 sec)</t>
  </si>
  <si>
    <t>Z722081_119</t>
  </si>
  <si>
    <t>19821_TRA_Data</t>
  </si>
  <si>
    <t>19821_TRA_Data, 6:34:06 PM (23.6 sec)</t>
  </si>
  <si>
    <t>Z722081_120</t>
  </si>
  <si>
    <t>19822_TRA_Data</t>
  </si>
  <si>
    <t>19822_TRA_Data, 6:35:28 PM (25.4 sec)</t>
  </si>
  <si>
    <t>Z722081_121</t>
  </si>
  <si>
    <t>19823_TRA_Data</t>
  </si>
  <si>
    <t>19823_TRA_Data, 6:36:51 PM (25.6 sec)</t>
  </si>
  <si>
    <t>Z722081_122</t>
  </si>
  <si>
    <t>19824_TRA_Data</t>
  </si>
  <si>
    <t>19824_TRA_Data, 6:38:13 PM (25.7 sec)</t>
  </si>
  <si>
    <t>Z722081_123</t>
  </si>
  <si>
    <t>19825_TRA_Data</t>
  </si>
  <si>
    <t>19825_TRA_Data, 6:39:36 PM (25.5 sec)</t>
  </si>
  <si>
    <t>Z722081_124</t>
  </si>
  <si>
    <t>19826_TRA_Data</t>
  </si>
  <si>
    <t>19826_TRA_Data, 6:40:58 PM (25.7 sec)</t>
  </si>
  <si>
    <t>Z722081_125</t>
  </si>
  <si>
    <t>19827_TRA_Data</t>
  </si>
  <si>
    <t>19827_TRA_Data, 6:42:20 PM (25.9 sec)</t>
  </si>
  <si>
    <t>Z722081_126</t>
  </si>
  <si>
    <t>19828_TRA_Data</t>
  </si>
  <si>
    <t>19828_TRA_Data, 6:43:43 PM (25.2 sec)</t>
  </si>
  <si>
    <t>Z722081_127</t>
  </si>
  <si>
    <t>19835_TRA_Data</t>
  </si>
  <si>
    <t>19835_TRA_Data, 6:53:40 PM (25.1 sec)</t>
  </si>
  <si>
    <t>Z722081_128</t>
  </si>
  <si>
    <t>19836_TRA_Data</t>
  </si>
  <si>
    <t>19836_TRA_Data, 6:55:02 PM (25.1 sec)</t>
  </si>
  <si>
    <t>Z722081_129</t>
  </si>
  <si>
    <t>19837_TRA_Data</t>
  </si>
  <si>
    <t>19837_TRA_Data, 6:56:25 PM (24.4 sec)</t>
  </si>
  <si>
    <t>Z722081_130</t>
  </si>
  <si>
    <t>19838_TRA_Data</t>
  </si>
  <si>
    <t>19838_TRA_Data, 6:57:48 PM (26 sec)</t>
  </si>
  <si>
    <t>Z722081_131</t>
  </si>
  <si>
    <t>19839_TRA_Data</t>
  </si>
  <si>
    <t>19839_TRA_Data, 6:59:09 PM (24.2 sec)</t>
  </si>
  <si>
    <t>Z722081_132</t>
  </si>
  <si>
    <t>19840_TRA_Data</t>
  </si>
  <si>
    <t>19840_TRA_Data, 7:00:33 PM (24 sec)</t>
  </si>
  <si>
    <t>Z722081_133</t>
  </si>
  <si>
    <t>19841_TRA_Data</t>
  </si>
  <si>
    <t>19841_TRA_Data, 7:01:57 PM (21.7 sec)</t>
  </si>
  <si>
    <t>Z722081_134</t>
  </si>
  <si>
    <t>19842_TRA_Data</t>
  </si>
  <si>
    <t>19842_TRA_Data, 7:03:18 PM (24 sec)</t>
  </si>
  <si>
    <t>Z722081_135</t>
  </si>
  <si>
    <t>19843_TRA_Data</t>
  </si>
  <si>
    <t>19843_TRA_Data, 7:04:40 PM (24 sec)</t>
  </si>
  <si>
    <t>Z722081_136</t>
  </si>
  <si>
    <t>19844_TRA_Data</t>
  </si>
  <si>
    <t>19844_TRA_Data, 7:06:02 PM (23.7 sec)</t>
  </si>
  <si>
    <t>Z722081_137</t>
  </si>
  <si>
    <t>19845_TRA_Data</t>
  </si>
  <si>
    <t>19845_TRA_Data, 7:07:25 PM (24 sec)</t>
  </si>
  <si>
    <t>Z722081_138</t>
  </si>
  <si>
    <t>19846_TRA_Data</t>
  </si>
  <si>
    <t>19846_TRA_Data, 7:08:47 PM (24.1 sec)</t>
  </si>
  <si>
    <t>Z722081_139</t>
  </si>
  <si>
    <t>19847_TRA_Data</t>
  </si>
  <si>
    <t>19847_TRA_Data, 7:10:09 PM (25.4 sec)</t>
  </si>
  <si>
    <t>Z722081_140</t>
  </si>
  <si>
    <t>19848_TRA_Data</t>
  </si>
  <si>
    <t>19848_TRA_Data, 7:11:32 PM (23.5 sec)</t>
  </si>
  <si>
    <t>DatAnalyse nr eTime</t>
  </si>
  <si>
    <t>19515_TRA_Data</t>
  </si>
  <si>
    <t>15/08/2015 (7)</t>
  </si>
  <si>
    <t>19515_TRA_Data, 11:57:05 AM (25.7 sec)</t>
  </si>
  <si>
    <t>19516_TRA_Data</t>
  </si>
  <si>
    <t>19516_TRA_Data, 11:58:27 AM (25.8 sec)</t>
  </si>
  <si>
    <t>19535_TRA_Data</t>
  </si>
  <si>
    <t>19535_TRA_Data, 12:24:50 PM (24.5 sec)</t>
  </si>
  <si>
    <t>19536_TRA_Data</t>
  </si>
  <si>
    <t>19536_TRA_Data, 12:26:13 PM (25 sec)</t>
  </si>
  <si>
    <t>19555_TRA_Data</t>
  </si>
  <si>
    <t>19555_TRA_Data, 12:52:36 PM (24.9 sec)</t>
  </si>
  <si>
    <t>19556_TRA_Data</t>
  </si>
  <si>
    <t>19556_TRA_Data, 12:53:59 PM (24.9 sec)</t>
  </si>
  <si>
    <t>19575_TRA_Data</t>
  </si>
  <si>
    <t>19575_TRA_Data, 1:20:22 PM (24.3 sec)</t>
  </si>
  <si>
    <t>19576_TRA_Data</t>
  </si>
  <si>
    <t>19576_TRA_Data, 1:21:44 PM (24.3 sec)</t>
  </si>
  <si>
    <t>19595_TRA_Data</t>
  </si>
  <si>
    <t>19595_TRA_Data, 1:48:09 PM (25.6 sec)</t>
  </si>
  <si>
    <t>19596_TRA_Data</t>
  </si>
  <si>
    <t>19596_TRA_Data, 1:49:31 PM (25.4 sec)</t>
  </si>
  <si>
    <t>19615_TRA_Data</t>
  </si>
  <si>
    <t>19615_TRA_Data, 2:15:57 PM (25.3 sec)</t>
  </si>
  <si>
    <t>19616_TRA_Data</t>
  </si>
  <si>
    <t>19616_TRA_Data, 2:17:19 PM (25.5 sec)</t>
  </si>
  <si>
    <t>19635_TRA_Data</t>
  </si>
  <si>
    <t>19635_TRA_Data, 2:43:47 PM (25.8 sec)</t>
  </si>
  <si>
    <t>19636_TRA_Data</t>
  </si>
  <si>
    <t>19636_TRA_Data, 2:45:10 PM (23.9 sec)</t>
  </si>
  <si>
    <t>19645_TRA_Data</t>
  </si>
  <si>
    <t>19645_TRA_Data, 2:57:52 PM (24.9 sec)</t>
  </si>
  <si>
    <t>19646_TRA_Data</t>
  </si>
  <si>
    <t>19646_TRA_Data, 2:59:14 PM (25.2 sec)</t>
  </si>
  <si>
    <t>19517_TRA_Data</t>
  </si>
  <si>
    <t>19517_TRA_Data, 11:59:52 AM (25.6 sec)</t>
  </si>
  <si>
    <t>19518_TRA_Data</t>
  </si>
  <si>
    <t>19518_TRA_Data, 12:01:14 PM (25.8 sec)</t>
  </si>
  <si>
    <t>19537_TRA_Data</t>
  </si>
  <si>
    <t>19537_TRA_Data, 12:27:38 PM (24.1 sec)</t>
  </si>
  <si>
    <t>19538_TRA_Data</t>
  </si>
  <si>
    <t>19538_TRA_Data, 12:29:00 PM (24 sec)</t>
  </si>
  <si>
    <t>19557_TRA_Data</t>
  </si>
  <si>
    <t>19557_TRA_Data, 12:55:24 PM (24.3 sec)</t>
  </si>
  <si>
    <t>19558_TRA_Data</t>
  </si>
  <si>
    <t>19558_TRA_Data, 12:56:46 PM (24.5 sec)</t>
  </si>
  <si>
    <t>19577_TRA_Data</t>
  </si>
  <si>
    <t>19577_TRA_Data, 1:23:09 PM (25.7 sec)</t>
  </si>
  <si>
    <t>19578_TRA_Data</t>
  </si>
  <si>
    <t>19578_TRA_Data, 1:24:32 PM (25.7 sec)</t>
  </si>
  <si>
    <t>19597_TRA_Data</t>
  </si>
  <si>
    <t>19597_TRA_Data, 1:50:57 PM (24.5 sec)</t>
  </si>
  <si>
    <t>19598_TRA_Data</t>
  </si>
  <si>
    <t>19598_TRA_Data, 1:52:20 PM (24.5 sec)</t>
  </si>
  <si>
    <t>19617_TRA_Data</t>
  </si>
  <si>
    <t>19617_TRA_Data, 2:18:45 PM (25 sec)</t>
  </si>
  <si>
    <t>19618_TRA_Data</t>
  </si>
  <si>
    <t>19618_TRA_Data, 2:20:07 PM (24.2 sec)</t>
  </si>
  <si>
    <t>19637_TRA_Data</t>
  </si>
  <si>
    <t>19637_TRA_Data, 2:46:35 PM (25.8 sec)</t>
  </si>
  <si>
    <t>19638_TRA_Data</t>
  </si>
  <si>
    <t>19638_TRA_Data, 2:47:57 PM (25.4 sec)</t>
  </si>
  <si>
    <t>19647_TRA_Data</t>
  </si>
  <si>
    <t>19647_TRA_Data, 3:00:39 PM (24.4 sec)</t>
  </si>
  <si>
    <t>19648_TRA_Data</t>
  </si>
  <si>
    <t>19648_TRA_Data, 3:02:01 PM (24.1 sec)</t>
  </si>
  <si>
    <t>19513_TRA_Data</t>
  </si>
  <si>
    <t>19513_TRA_Data, 11:54:18 AM (25.9 sec)</t>
  </si>
  <si>
    <t>19514_TRA_Data</t>
  </si>
  <si>
    <t>19514_TRA_Data, 11:55:40 AM (25.4 sec)</t>
  </si>
  <si>
    <t>19533_TRA_Data</t>
  </si>
  <si>
    <t>19533_TRA_Data, 12:22:05 PM (25.1 sec)</t>
  </si>
  <si>
    <t>19534_TRA_Data</t>
  </si>
  <si>
    <t>19534_TRA_Data, 12:23:27 PM (25.5 sec)</t>
  </si>
  <si>
    <t>19553_TRA_Data</t>
  </si>
  <si>
    <t>19553_TRA_Data, 12:49:50 PM (24 sec)</t>
  </si>
  <si>
    <t>19554_TRA_Data</t>
  </si>
  <si>
    <t>19554_TRA_Data, 12:51:12 PM (23.9 sec)</t>
  </si>
  <si>
    <t>19573_TRA_Data</t>
  </si>
  <si>
    <t>19573_TRA_Data, 1:17:37 PM (24.6 sec)</t>
  </si>
  <si>
    <t>19574_TRA_Data</t>
  </si>
  <si>
    <t>19574_TRA_Data, 1:18:59 PM (26.1 sec)</t>
  </si>
  <si>
    <t>19593_TRA_Data</t>
  </si>
  <si>
    <t>19593_TRA_Data, 1:45:24 PM (23.6 sec)</t>
  </si>
  <si>
    <t>19594_TRA_Data</t>
  </si>
  <si>
    <t>19594_TRA_Data, 1:46:45 PM (24.4 sec)</t>
  </si>
  <si>
    <t>19613_TRA_Data</t>
  </si>
  <si>
    <t>19613_TRA_Data, 2:13:12 PM (23.8 sec)</t>
  </si>
  <si>
    <t>19614_TRA_Data</t>
  </si>
  <si>
    <t>19614_TRA_Data, 2:14:34 PM (25.8 sec)</t>
  </si>
  <si>
    <t>19633_TRA_Data</t>
  </si>
  <si>
    <t>19633_TRA_Data, 2:41:01 PM (24.7 sec)</t>
  </si>
  <si>
    <t>19634_TRA_Data</t>
  </si>
  <si>
    <t>19634_TRA_Data, 2:42:23 PM (24.7 sec)</t>
  </si>
  <si>
    <t>19643_TRA_Data</t>
  </si>
  <si>
    <t>19643_TRA_Data, 2:55:05 PM (25.2 sec)</t>
  </si>
  <si>
    <t>19644_TRA_Data</t>
  </si>
  <si>
    <t>19644_TRA_Data, 2:56:28 PM (23.9 sec)</t>
  </si>
  <si>
    <t>Z72305U1_1</t>
  </si>
  <si>
    <t>19519_TRA_Data</t>
  </si>
  <si>
    <t>19519_TRA_Data, 12:02:43 PM (25.2 sec)</t>
  </si>
  <si>
    <t>Z72305U1_2</t>
  </si>
  <si>
    <t>19521_TRA_Data</t>
  </si>
  <si>
    <t>19521_TRA_Data, 12:05:29 PM (24.6 sec)</t>
  </si>
  <si>
    <t>Z72305U1_3</t>
  </si>
  <si>
    <t>19522_TRA_Data</t>
  </si>
  <si>
    <t>19522_TRA_Data, 12:06:52 PM (24.9 sec)</t>
  </si>
  <si>
    <t>Z72305U1_4</t>
  </si>
  <si>
    <t>19523_TRA_Data</t>
  </si>
  <si>
    <t>19523_TRA_Data, 12:08:13 PM (25.5 sec)</t>
  </si>
  <si>
    <t>Z72305U1_5</t>
  </si>
  <si>
    <t>19524_TRA_Data</t>
  </si>
  <si>
    <t>19524_TRA_Data, 12:09:36 PM (25.5 sec)</t>
  </si>
  <si>
    <t>Z72305U1_6</t>
  </si>
  <si>
    <t>19526_TRA_Data</t>
  </si>
  <si>
    <t>19526_TRA_Data, 12:12:21 PM (24.6 sec)</t>
  </si>
  <si>
    <t>Z72305U1_7</t>
  </si>
  <si>
    <t>19527_TRA_Data</t>
  </si>
  <si>
    <t>19527_TRA_Data, 12:13:43 PM (24.8 sec)</t>
  </si>
  <si>
    <t>Z72305U1_8</t>
  </si>
  <si>
    <t>19528_TRA_Data</t>
  </si>
  <si>
    <t>19528_TRA_Data, 12:15:05 PM (25.3 sec)</t>
  </si>
  <si>
    <t>Z72305U1_9</t>
  </si>
  <si>
    <t>19530_TRA_Data</t>
  </si>
  <si>
    <t>19530_TRA_Data, 12:17:50 PM (25.6 sec)</t>
  </si>
  <si>
    <t>Z72305U1_10</t>
  </si>
  <si>
    <t>19531_TRA_Data</t>
  </si>
  <si>
    <t>19531_TRA_Data, 12:19:13 PM (24.9 sec)</t>
  </si>
  <si>
    <t>Z72305U1_11</t>
  </si>
  <si>
    <t>19532_TRA_Data</t>
  </si>
  <si>
    <t>19532_TRA_Data, 12:20:35 PM (25.5 sec)</t>
  </si>
  <si>
    <t>Z72305U1_12</t>
  </si>
  <si>
    <t>19539_TRA_Data</t>
  </si>
  <si>
    <t>19539_TRA_Data, 12:30:29 PM (24.4 sec)</t>
  </si>
  <si>
    <t>Z72305U1_13</t>
  </si>
  <si>
    <t>19540_TRA_Data</t>
  </si>
  <si>
    <t>19540_TRA_Data, 12:31:51 PM (25.1 sec)</t>
  </si>
  <si>
    <t>Z72305U1_14</t>
  </si>
  <si>
    <t>19542_TRA_Data</t>
  </si>
  <si>
    <t>19542_TRA_Data, 12:34:36 PM (25.4 sec)</t>
  </si>
  <si>
    <t>Z72305U1_15</t>
  </si>
  <si>
    <t>19543_TRA_Data</t>
  </si>
  <si>
    <t>19543_TRA_Data, 12:35:59 PM (25.8 sec)</t>
  </si>
  <si>
    <t>Z72305U1_16</t>
  </si>
  <si>
    <t>19544_TRA_Data</t>
  </si>
  <si>
    <t>19544_TRA_Data, 12:37:21 PM (26 sec)</t>
  </si>
  <si>
    <t>Z72305U1_17</t>
  </si>
  <si>
    <t>19545_TRA_Data</t>
  </si>
  <si>
    <t>19545_TRA_Data, 12:38:44 PM (25.8 sec)</t>
  </si>
  <si>
    <t>Z72305U1_18</t>
  </si>
  <si>
    <t>19546_TRA_Data</t>
  </si>
  <si>
    <t>19546_TRA_Data, 12:40:05 PM (24.3 sec)</t>
  </si>
  <si>
    <t>Z72305U1_19</t>
  </si>
  <si>
    <t>19548_TRA_Data</t>
  </si>
  <si>
    <t>19548_TRA_Data, 12:42:50 PM (24.4 sec)</t>
  </si>
  <si>
    <t>Z72305U1_20</t>
  </si>
  <si>
    <t>19549_TRA_Data</t>
  </si>
  <si>
    <t>19549_TRA_Data, 12:44:12 PM (24.2 sec)</t>
  </si>
  <si>
    <t>Z72305U1_21</t>
  </si>
  <si>
    <t>19550_TRA_Data</t>
  </si>
  <si>
    <t>19550_TRA_Data, 12:45:35 PM (24.8 sec)</t>
  </si>
  <si>
    <t>Z72305U1_22</t>
  </si>
  <si>
    <t>19551_TRA_Data</t>
  </si>
  <si>
    <t>19551_TRA_Data, 12:46:57 PM (24.8 sec)</t>
  </si>
  <si>
    <t>Z72305U1_23</t>
  </si>
  <si>
    <t>19552_TRA_Data</t>
  </si>
  <si>
    <t>19552_TRA_Data, 12:48:19 PM (24.3 sec)</t>
  </si>
  <si>
    <t>Z72305U1_24</t>
  </si>
  <si>
    <t>19559_TRA_Data</t>
  </si>
  <si>
    <t>19559_TRA_Data, 12:58:15 PM (25 sec)</t>
  </si>
  <si>
    <t>Z72305U1_25</t>
  </si>
  <si>
    <t>19560_TRA_Data</t>
  </si>
  <si>
    <t>19560_TRA_Data, 12:59:38 PM (25 sec)</t>
  </si>
  <si>
    <t>Z72305U1_26</t>
  </si>
  <si>
    <t>19561_TRA_Data</t>
  </si>
  <si>
    <t>19561_TRA_Data, 1:01:00 PM (24.8 sec)</t>
  </si>
  <si>
    <t>Z72305U1_27</t>
  </si>
  <si>
    <t>19562_TRA_Data</t>
  </si>
  <si>
    <t>19562_TRA_Data, 1:02:22 PM (24.9 sec)</t>
  </si>
  <si>
    <t>Z72305U1_28</t>
  </si>
  <si>
    <t>19565_TRA_Data</t>
  </si>
  <si>
    <t>19565_TRA_Data, 1:06:30 PM (24.3 sec)</t>
  </si>
  <si>
    <t>Z72305U1_29</t>
  </si>
  <si>
    <t>19566_TRA_Data</t>
  </si>
  <si>
    <t>19566_TRA_Data, 1:07:52 PM (26.2 sec)</t>
  </si>
  <si>
    <t>Z72305U1_30</t>
  </si>
  <si>
    <t>19567_TRA_Data</t>
  </si>
  <si>
    <t>19567_TRA_Data, 1:09:15 PM (24.4 sec)</t>
  </si>
  <si>
    <t>Z72305U1_31</t>
  </si>
  <si>
    <t>19568_TRA_Data</t>
  </si>
  <si>
    <t>19568_TRA_Data, 1:10:38 PM (24.1 sec)</t>
  </si>
  <si>
    <t>Z72305U1_32</t>
  </si>
  <si>
    <t>19569_TRA_Data</t>
  </si>
  <si>
    <t>19569_TRA_Data, 1:12:00 PM (24.1 sec)</t>
  </si>
  <si>
    <t>Z72305U1_33</t>
  </si>
  <si>
    <t>19570_TRA_Data</t>
  </si>
  <si>
    <t>19570_TRA_Data, 1:13:22 PM (23.8 sec)</t>
  </si>
  <si>
    <t>Z72305U1_34</t>
  </si>
  <si>
    <t>19571_TRA_Data</t>
  </si>
  <si>
    <t>19571_TRA_Data, 1:14:45 PM (24 sec)</t>
  </si>
  <si>
    <t>Z72305U1_35</t>
  </si>
  <si>
    <t>19572_TRA_Data</t>
  </si>
  <si>
    <t>19572_TRA_Data, 1:16:07 PM (25.8 sec)</t>
  </si>
  <si>
    <t>Z72305U1_36</t>
  </si>
  <si>
    <t>19579_TRA_Data</t>
  </si>
  <si>
    <t>19579_TRA_Data, 1:26:01 PM (25.9 sec)</t>
  </si>
  <si>
    <t>Z72305U1_37</t>
  </si>
  <si>
    <t>19580_TRA_Data</t>
  </si>
  <si>
    <t>19580_TRA_Data, 1:27:24 PM (23.8 sec)</t>
  </si>
  <si>
    <t>Z72305U1_38</t>
  </si>
  <si>
    <t>19581_TRA_Data</t>
  </si>
  <si>
    <t>19581_TRA_Data, 1:28:46 PM (24.4 sec)</t>
  </si>
  <si>
    <t>Z72305U1_39</t>
  </si>
  <si>
    <t>19582_TRA_Data</t>
  </si>
  <si>
    <t>19582_TRA_Data, 1:30:09 PM (26.1 sec)</t>
  </si>
  <si>
    <t>Z72305U1_40</t>
  </si>
  <si>
    <t>19584_TRA_Data</t>
  </si>
  <si>
    <t>19584_TRA_Data, 1:32:53 PM (24.5 sec)</t>
  </si>
  <si>
    <t>Z72305U1_41</t>
  </si>
  <si>
    <t>19585_TRA_Data</t>
  </si>
  <si>
    <t>19585_TRA_Data, 1:34:15 PM (24.4 sec)</t>
  </si>
  <si>
    <t>Z72305U1_42</t>
  </si>
  <si>
    <t>19586_TRA_Data</t>
  </si>
  <si>
    <t>19586_TRA_Data, 1:35:37 PM (24.3 sec)</t>
  </si>
  <si>
    <t>Z72305U1_43</t>
  </si>
  <si>
    <t>19587_TRA_Data</t>
  </si>
  <si>
    <t>19587_TRA_Data, 1:37:00 PM (24.7 sec)</t>
  </si>
  <si>
    <t>Z72305U1_44</t>
  </si>
  <si>
    <t>19588_TRA_Data</t>
  </si>
  <si>
    <t>19588_TRA_Data, 1:38:22 PM (25.6 sec)</t>
  </si>
  <si>
    <t>Z72305U1_45</t>
  </si>
  <si>
    <t>19589_TRA_Data</t>
  </si>
  <si>
    <t>19589_TRA_Data, 1:39:45 PM (25.4 sec)</t>
  </si>
  <si>
    <t>Z72305U1_46</t>
  </si>
  <si>
    <t>19590_TRA_Data</t>
  </si>
  <si>
    <t>19590_TRA_Data, 1:41:08 PM (24.7 sec)</t>
  </si>
  <si>
    <t>Z72305U1_47</t>
  </si>
  <si>
    <t>19591_TRA_Data</t>
  </si>
  <si>
    <t>19591_TRA_Data, 1:42:31 PM (25.1 sec)</t>
  </si>
  <si>
    <t>Z72305U1_48</t>
  </si>
  <si>
    <t>19592_TRA_Data</t>
  </si>
  <si>
    <t>19592_TRA_Data, 1:43:53 PM (24.6 sec)</t>
  </si>
  <si>
    <t>Z72305U1_49</t>
  </si>
  <si>
    <t>19600_TRA_Data</t>
  </si>
  <si>
    <t>19600_TRA_Data, 1:55:11 PM (24.3 sec)</t>
  </si>
  <si>
    <t>Z72305U1_50</t>
  </si>
  <si>
    <t>19601_TRA_Data</t>
  </si>
  <si>
    <t>19601_TRA_Data, 1:56:34 PM (24.6 sec)</t>
  </si>
  <si>
    <t>Z72305U1_51</t>
  </si>
  <si>
    <t>19602_TRA_Data</t>
  </si>
  <si>
    <t>19602_TRA_Data, 1:57:56 PM (24.1 sec)</t>
  </si>
  <si>
    <t>Z72305U1_52</t>
  </si>
  <si>
    <t>19605_TRA_Data</t>
  </si>
  <si>
    <t>19605_TRA_Data, 2:02:04 PM (24.8 sec)</t>
  </si>
  <si>
    <t>Z72305U1_53</t>
  </si>
  <si>
    <t>19606_TRA_Data</t>
  </si>
  <si>
    <t>19606_TRA_Data, 2:03:26 PM (24.6 sec)</t>
  </si>
  <si>
    <t>Z72305U1_54</t>
  </si>
  <si>
    <t>19607_TRA_Data</t>
  </si>
  <si>
    <t>19607_TRA_Data, 2:04:49 PM (24.5 sec)</t>
  </si>
  <si>
    <t>Z72305U1_55</t>
  </si>
  <si>
    <t>19608_TRA_Data</t>
  </si>
  <si>
    <t>19608_TRA_Data, 2:06:11 PM (24.3 sec)</t>
  </si>
  <si>
    <t>Z72305U1_56</t>
  </si>
  <si>
    <t>19609_TRA_Data</t>
  </si>
  <si>
    <t>19609_TRA_Data, 2:07:34 PM (24 sec)</t>
  </si>
  <si>
    <t>Z72305U1_57</t>
  </si>
  <si>
    <t>19610_TRA_Data</t>
  </si>
  <si>
    <t>19610_TRA_Data, 2:08:56 PM (24.4 sec)</t>
  </si>
  <si>
    <t>Z72305U1_58</t>
  </si>
  <si>
    <t>19611_TRA_Data</t>
  </si>
  <si>
    <t>19611_TRA_Data, 2:10:19 PM (24.7 sec)</t>
  </si>
  <si>
    <t>Z72305U1_59</t>
  </si>
  <si>
    <t>19619_TRA_Data</t>
  </si>
  <si>
    <t>19619_TRA_Data, 2:21:37 PM (24.6 sec)</t>
  </si>
  <si>
    <t>Z72305U1_60</t>
  </si>
  <si>
    <t>19620_TRA_Data</t>
  </si>
  <si>
    <t>19620_TRA_Data, 2:22:59 PM (24.3 sec)</t>
  </si>
  <si>
    <t>Z72305U1_61</t>
  </si>
  <si>
    <t>19621_TRA_Data</t>
  </si>
  <si>
    <t>19621_TRA_Data, 2:24:22 PM (24.4 sec)</t>
  </si>
  <si>
    <t>Z72305U1_62</t>
  </si>
  <si>
    <t>19622_TRA_Data</t>
  </si>
  <si>
    <t>19622_TRA_Data, 2:25:45 PM (24 sec)</t>
  </si>
  <si>
    <t>Z72305U1_63</t>
  </si>
  <si>
    <t>19625_TRA_Data</t>
  </si>
  <si>
    <t>19625_TRA_Data, 2:29:52 PM (26.2 sec)</t>
  </si>
  <si>
    <t>Z72305U1_64</t>
  </si>
  <si>
    <t>19627_TRA_Data</t>
  </si>
  <si>
    <t>19627_TRA_Data, 2:32:37 PM (25.3 sec)</t>
  </si>
  <si>
    <t>Z72305U1_65</t>
  </si>
  <si>
    <t>19629_TRA_Data</t>
  </si>
  <si>
    <t>19629_TRA_Data, 2:35:23 PM (24.2 sec)</t>
  </si>
  <si>
    <t>Z72305U1_66</t>
  </si>
  <si>
    <t>19630_TRA_Data</t>
  </si>
  <si>
    <t>19630_TRA_Data, 2:36:46 PM (24.3 sec)</t>
  </si>
  <si>
    <t>Z72305U1_67</t>
  </si>
  <si>
    <t>19631_TRA_Data</t>
  </si>
  <si>
    <t>19631_TRA_Data, 2:38:08 PM (25 sec)</t>
  </si>
  <si>
    <t>Z72305U1_68</t>
  </si>
  <si>
    <t>19639_TRA_Data</t>
  </si>
  <si>
    <t>19639_TRA_Data, 2:49:27 PM (25.6 sec)</t>
  </si>
  <si>
    <t>Z72305U1_69</t>
  </si>
  <si>
    <t>19641_TRA_Data</t>
  </si>
  <si>
    <t>19641_TRA_Data, 2:52:12 PM (25.2 sec)</t>
  </si>
  <si>
    <t>21183_TRA_Data</t>
  </si>
  <si>
    <t>17/09/2015 (5)</t>
  </si>
  <si>
    <t>21183_TRA_Data, 11:28:06 AM (24.7 sec)</t>
  </si>
  <si>
    <t>21184_TRA_Data</t>
  </si>
  <si>
    <t>21184_TRA_Data, 11:29:27 AM (23.6 sec)</t>
  </si>
  <si>
    <t>21203_TRA_Data</t>
  </si>
  <si>
    <t>21203_TRA_Data, 11:55:44 AM (24.8 sec)</t>
  </si>
  <si>
    <t>21204_TRA_Data</t>
  </si>
  <si>
    <t>21204_TRA_Data, 11:57:06 AM (25.6 sec)</t>
  </si>
  <si>
    <t>21223_TRA_Data</t>
  </si>
  <si>
    <t>21223_TRA_Data, 12:23:24 PM (24.8 sec)</t>
  </si>
  <si>
    <t>21224_TRA_Data</t>
  </si>
  <si>
    <t>21224_TRA_Data, 12:24:47 PM (25 sec)</t>
  </si>
  <si>
    <t>21243_TRA_Data</t>
  </si>
  <si>
    <t>21243_TRA_Data, 12:51:04 PM (23.7 sec)</t>
  </si>
  <si>
    <t>21244_TRA_Data</t>
  </si>
  <si>
    <t>21244_TRA_Data, 12:52:26 PM (24.5 sec)</t>
  </si>
  <si>
    <t>21263_TRA_Data</t>
  </si>
  <si>
    <t>21263_TRA_Data, 1:18:42 PM (24.6 sec)</t>
  </si>
  <si>
    <t>21264_TRA_Data</t>
  </si>
  <si>
    <t>21264_TRA_Data, 1:20:05 PM (24.8 sec)</t>
  </si>
  <si>
    <t>21283_TRA_Data</t>
  </si>
  <si>
    <t>21283_TRA_Data, 1:46:24 PM (24.1 sec)</t>
  </si>
  <si>
    <t>21284_TRA_Data</t>
  </si>
  <si>
    <t>21284_TRA_Data, 1:47:45 PM (25.2 sec)</t>
  </si>
  <si>
    <t>21303_TRA_Data</t>
  </si>
  <si>
    <t>21303_TRA_Data, 2:14:05 PM (25 sec)</t>
  </si>
  <si>
    <t>21304_TRA_Data</t>
  </si>
  <si>
    <t>21304_TRA_Data, 2:15:27 PM (24.9 sec)</t>
  </si>
  <si>
    <t>21323_TRA_Data</t>
  </si>
  <si>
    <t>21323_TRA_Data, 2:41:44 PM (24.6 sec)</t>
  </si>
  <si>
    <t>21324_TRA_Data</t>
  </si>
  <si>
    <t>21324_TRA_Data, 2:43:07 PM (25 sec)</t>
  </si>
  <si>
    <t>21343_TRA_Data</t>
  </si>
  <si>
    <t>21343_TRA_Data, 3:09:24 PM (23.9 sec)</t>
  </si>
  <si>
    <t>21344_TRA_Data</t>
  </si>
  <si>
    <t>21344_TRA_Data, 3:10:46 PM (24.8 sec)</t>
  </si>
  <si>
    <t>21363_TRA_Data</t>
  </si>
  <si>
    <t>21363_TRA_Data, 3:37:04 PM (25.6 sec)</t>
  </si>
  <si>
    <t>21364_TRA_Data</t>
  </si>
  <si>
    <t>21364_TRA_Data, 3:38:26 PM (24.5 sec)</t>
  </si>
  <si>
    <t>21383_TRA_Data</t>
  </si>
  <si>
    <t>21383_TRA_Data, 4:04:47 PM (25.5 sec)</t>
  </si>
  <si>
    <t>21384_TRA_Data</t>
  </si>
  <si>
    <t>21384_TRA_Data, 4:06:09 PM (25.8 sec)</t>
  </si>
  <si>
    <t>21185_TRA_Data</t>
  </si>
  <si>
    <t>21185_TRA_Data, 11:30:52 AM (25.7 sec)</t>
  </si>
  <si>
    <t>21186_TRA_Data</t>
  </si>
  <si>
    <t>21186_TRA_Data, 11:32:14 AM (26.2 sec)</t>
  </si>
  <si>
    <t>21205_TRA_Data</t>
  </si>
  <si>
    <t>21205_TRA_Data, 11:58:34 AM (22.7 sec)</t>
  </si>
  <si>
    <t>21206_TRA_Data</t>
  </si>
  <si>
    <t>21206_TRA_Data, 11:59:54 AM (24.7 sec)</t>
  </si>
  <si>
    <t>21225_TRA_Data</t>
  </si>
  <si>
    <t>21225_TRA_Data, 12:26:13 PM (22.3 sec)</t>
  </si>
  <si>
    <t>21226_TRA_Data</t>
  </si>
  <si>
    <t>21226_TRA_Data, 12:27:33 PM (25.7 sec)</t>
  </si>
  <si>
    <t>21245_TRA_Data</t>
  </si>
  <si>
    <t>21245_TRA_Data, 12:53:51 PM (24.2 sec)</t>
  </si>
  <si>
    <t>21246_TRA_Data</t>
  </si>
  <si>
    <t>21246_TRA_Data, 12:55:13 PM (24.5 sec)</t>
  </si>
  <si>
    <t>21265_TRA_Data</t>
  </si>
  <si>
    <t>21265_TRA_Data, 1:21:30 PM (24.6 sec)</t>
  </si>
  <si>
    <t>21266_TRA_Data</t>
  </si>
  <si>
    <t>21266_TRA_Data, 1:22:51 PM (25.5 sec)</t>
  </si>
  <si>
    <t>21285_TRA_Data</t>
  </si>
  <si>
    <t>21285_TRA_Data, 1:49:10 PM (25.4 sec)</t>
  </si>
  <si>
    <t>21286_TRA_Data</t>
  </si>
  <si>
    <t>21286_TRA_Data, 1:50:33 PM (24.1 sec)</t>
  </si>
  <si>
    <t>21305_TRA_Data</t>
  </si>
  <si>
    <t>21305_TRA_Data, 2:16:51 PM (24.6 sec)</t>
  </si>
  <si>
    <t>21306_TRA_Data</t>
  </si>
  <si>
    <t>21306_TRA_Data, 2:18:13 PM (25.5 sec)</t>
  </si>
  <si>
    <t>21325_TRA_Data</t>
  </si>
  <si>
    <t>21325_TRA_Data, 2:44:31 PM (24.6 sec)</t>
  </si>
  <si>
    <t>21326_TRA_Data</t>
  </si>
  <si>
    <t>21326_TRA_Data, 2:45:58 PM (20.8 sec)</t>
  </si>
  <si>
    <t>21345_TRA_Data</t>
  </si>
  <si>
    <t>21345_TRA_Data, 3:12:11 PM (24.2 sec)</t>
  </si>
  <si>
    <t>21346_TRA_Data</t>
  </si>
  <si>
    <t>21346_TRA_Data, 3:13:33 PM (24.4 sec)</t>
  </si>
  <si>
    <t>21365_TRA_Data</t>
  </si>
  <si>
    <t>21365_TRA_Data, 3:39:51 PM (24.3 sec)</t>
  </si>
  <si>
    <t>21366_TRA_Data</t>
  </si>
  <si>
    <t>21366_TRA_Data, 3:41:13 PM (25.4 sec)</t>
  </si>
  <si>
    <t>21385_TRA_Data</t>
  </si>
  <si>
    <t>21385_TRA_Data, 4:07:34 PM (25.4 sec)</t>
  </si>
  <si>
    <t>21386_TRA_Data</t>
  </si>
  <si>
    <t>21386_TRA_Data, 4:08:57 PM (25.5 sec)</t>
  </si>
  <si>
    <t>21181_TRA_Data</t>
  </si>
  <si>
    <t>21181_TRA_Data, 11:25:19 AM (26.6 sec)</t>
  </si>
  <si>
    <t>21182_TRA_Data</t>
  </si>
  <si>
    <t>21182_TRA_Data, 11:26:41 AM (24.5 sec)</t>
  </si>
  <si>
    <t>21201_TRA_Data</t>
  </si>
  <si>
    <t>21201_TRA_Data, 11:52:58 AM (25.1 sec)</t>
  </si>
  <si>
    <t>21202_TRA_Data</t>
  </si>
  <si>
    <t>21202_TRA_Data, 11:54:20 AM (24.8 sec)</t>
  </si>
  <si>
    <t>21221_TRA_Data</t>
  </si>
  <si>
    <t>21221_TRA_Data, 12:20:38 PM (23.8 sec)</t>
  </si>
  <si>
    <t>21222_TRA_Data</t>
  </si>
  <si>
    <t>21222_TRA_Data, 12:22:00 PM (25.1 sec)</t>
  </si>
  <si>
    <t>21241_TRA_Data</t>
  </si>
  <si>
    <t>21241_TRA_Data, 12:48:18 PM (25.8 sec)</t>
  </si>
  <si>
    <t>21242_TRA_Data</t>
  </si>
  <si>
    <t>21242_TRA_Data, 12:49:40 PM (24 sec)</t>
  </si>
  <si>
    <t>21261_TRA_Data</t>
  </si>
  <si>
    <t>21261_TRA_Data, 1:15:56 PM (24.9 sec)</t>
  </si>
  <si>
    <t>21262_TRA_Data</t>
  </si>
  <si>
    <t>21262_TRA_Data, 1:17:18 PM (24.8 sec)</t>
  </si>
  <si>
    <t>21281_TRA_Data</t>
  </si>
  <si>
    <t>21281_TRA_Data, 1:43:37 PM (24 sec)</t>
  </si>
  <si>
    <t>21282_TRA_Data</t>
  </si>
  <si>
    <t>21282_TRA_Data, 1:44:59 PM (23.9 sec)</t>
  </si>
  <si>
    <t>21301_TRA_Data</t>
  </si>
  <si>
    <t>21301_TRA_Data, 2:11:17 PM (24.6 sec)</t>
  </si>
  <si>
    <t>21302_TRA_Data</t>
  </si>
  <si>
    <t>21302_TRA_Data, 2:12:39 PM (24.7 sec)</t>
  </si>
  <si>
    <t>21321_TRA_Data</t>
  </si>
  <si>
    <t>21321_TRA_Data, 2:38:57 PM (25.7 sec)</t>
  </si>
  <si>
    <t>21322_TRA_Data</t>
  </si>
  <si>
    <t>21322_TRA_Data, 2:40:19 PM (24.4 sec)</t>
  </si>
  <si>
    <t>21341_TRA_Data</t>
  </si>
  <si>
    <t>21341_TRA_Data, 3:06:38 PM (24.7 sec)</t>
  </si>
  <si>
    <t>21342_TRA_Data</t>
  </si>
  <si>
    <t>21342_TRA_Data, 3:07:59 PM (25.6 sec)</t>
  </si>
  <si>
    <t>21361_TRA_Data</t>
  </si>
  <si>
    <t>21361_TRA_Data, 3:34:17 PM (25.6 sec)</t>
  </si>
  <si>
    <t>21362_TRA_Data</t>
  </si>
  <si>
    <t>21362_TRA_Data, 3:35:40 PM (26.1 sec)</t>
  </si>
  <si>
    <t>21381_TRA_Data</t>
  </si>
  <si>
    <t>21381_TRA_Data, 4:02:00 PM (25.3 sec)</t>
  </si>
  <si>
    <t>21382_TRA_Data</t>
  </si>
  <si>
    <t>21382_TRA_Data, 4:03:22 PM (25.8 sec)</t>
  </si>
  <si>
    <t>Sample A</t>
  </si>
  <si>
    <t>7321/8-1 1473.6 m</t>
  </si>
  <si>
    <t>ZSampleA_1</t>
  </si>
  <si>
    <t>21187_TRA_Data</t>
  </si>
  <si>
    <t>21187_TRA_Data, 11:33:43 AM (24.3 sec)</t>
  </si>
  <si>
    <t>ZSampleA_2</t>
  </si>
  <si>
    <t>21188_TRA_Data</t>
  </si>
  <si>
    <t>21188_TRA_Data, 11:35:05 AM (24.8 sec)</t>
  </si>
  <si>
    <t>ZSampleA_3</t>
  </si>
  <si>
    <t>21189_TRA_Data</t>
  </si>
  <si>
    <t>21189_TRA_Data, 11:36:27 AM (25.5 sec)</t>
  </si>
  <si>
    <t>ZSampleA_4</t>
  </si>
  <si>
    <t>21190_TRA_Data</t>
  </si>
  <si>
    <t>21190_TRA_Data, 11:38:06 AM (8.26 sec)</t>
  </si>
  <si>
    <t>ZSampleA_5</t>
  </si>
  <si>
    <t>21191_TRA_Data</t>
  </si>
  <si>
    <t>21191_TRA_Data, 11:39:10 AM (24.3 sec)</t>
  </si>
  <si>
    <t>ZSampleA_6</t>
  </si>
  <si>
    <t>21192_TRA_Data</t>
  </si>
  <si>
    <t>21192_TRA_Data, 11:40:33 AM (24.4 sec)</t>
  </si>
  <si>
    <t>ZSampleA_7</t>
  </si>
  <si>
    <t>21193_TRA_Data</t>
  </si>
  <si>
    <t>21193_TRA_Data, 11:41:55 AM (24.6 sec)</t>
  </si>
  <si>
    <t>ZSampleA_8</t>
  </si>
  <si>
    <t>21194_TRA_Data</t>
  </si>
  <si>
    <t>21194_TRA_Data, 11:43:17 AM (25.1 sec)</t>
  </si>
  <si>
    <t>ZSampleA_9</t>
  </si>
  <si>
    <t>21195_TRA_Data</t>
  </si>
  <si>
    <t>21195_TRA_Data, 11:44:39 AM (25.7 sec)</t>
  </si>
  <si>
    <t>ZSampleA_10</t>
  </si>
  <si>
    <t>21196_TRA_Data</t>
  </si>
  <si>
    <t>21196_TRA_Data, 11:46:04 AM (24 sec)</t>
  </si>
  <si>
    <t>ZSampleA_11</t>
  </si>
  <si>
    <t>21197_TRA_Data</t>
  </si>
  <si>
    <t>21197_TRA_Data, 11:47:24 AM (24.5 sec)</t>
  </si>
  <si>
    <t>ZSampleA_12</t>
  </si>
  <si>
    <t>21198_TRA_Data</t>
  </si>
  <si>
    <t>21198_TRA_Data, 11:48:45 AM (25.3 sec)</t>
  </si>
  <si>
    <t>ZSampleA_13</t>
  </si>
  <si>
    <t>21199_TRA_Data</t>
  </si>
  <si>
    <t>21199_TRA_Data, 11:50:07 AM (24.1 sec)</t>
  </si>
  <si>
    <t>ZSampleA_14</t>
  </si>
  <si>
    <t>21200_TRA_Data</t>
  </si>
  <si>
    <t>21200_TRA_Data, 11:51:30 AM (24.1 sec)</t>
  </si>
  <si>
    <t>ZSampleA_15</t>
  </si>
  <si>
    <t>21207_TRA_Data</t>
  </si>
  <si>
    <t>21207_TRA_Data, 12:01:23 PM (24.9 sec)</t>
  </si>
  <si>
    <t>ZSampleA_16</t>
  </si>
  <si>
    <t>21208_TRA_Data</t>
  </si>
  <si>
    <t>21208_TRA_Data, 12:02:45 PM (24.9 sec)</t>
  </si>
  <si>
    <t>ZSampleA_17</t>
  </si>
  <si>
    <t>21209_TRA_Data</t>
  </si>
  <si>
    <t>21209_TRA_Data, 12:04:08 PM (25 sec)</t>
  </si>
  <si>
    <t>ZSampleA_18</t>
  </si>
  <si>
    <t>21211_TRA_Data</t>
  </si>
  <si>
    <t>21211_TRA_Data, 12:06:52 PM (25.9 sec)</t>
  </si>
  <si>
    <t>ZSampleA_19</t>
  </si>
  <si>
    <t>21212_TRA_Data</t>
  </si>
  <si>
    <t>21212_TRA_Data, 12:08:13 PM (24.5 sec)</t>
  </si>
  <si>
    <t>ZSampleA_20</t>
  </si>
  <si>
    <t>21213_TRA_Data</t>
  </si>
  <si>
    <t>21213_TRA_Data, 12:09:36 PM (25 sec)</t>
  </si>
  <si>
    <t>ZSampleA_21</t>
  </si>
  <si>
    <t>21214_TRA_Data</t>
  </si>
  <si>
    <t>21214_TRA_Data, 12:10:57 PM (25.9 sec)</t>
  </si>
  <si>
    <t>ZSampleA_22</t>
  </si>
  <si>
    <t>21215_TRA_Data</t>
  </si>
  <si>
    <t>21215_TRA_Data, 12:12:20 PM (23.5 sec)</t>
  </si>
  <si>
    <t>ZSampleA_23</t>
  </si>
  <si>
    <t>21216_TRA_Data</t>
  </si>
  <si>
    <t>21216_TRA_Data, 12:13:41 PM (24.1 sec)</t>
  </si>
  <si>
    <t>ZSampleA_24</t>
  </si>
  <si>
    <t>21217_TRA_Data</t>
  </si>
  <si>
    <t>21217_TRA_Data, 12:15:04 PM (25 sec)</t>
  </si>
  <si>
    <t>ZSampleA_25</t>
  </si>
  <si>
    <t>21218_TRA_Data</t>
  </si>
  <si>
    <t>21218_TRA_Data, 12:16:25 PM (25.3 sec)</t>
  </si>
  <si>
    <t>ZSampleA_26</t>
  </si>
  <si>
    <t>21219_TRA_Data</t>
  </si>
  <si>
    <t>21219_TRA_Data, 12:17:47 PM (25.5 sec)</t>
  </si>
  <si>
    <t>ZSampleA_27</t>
  </si>
  <si>
    <t>21220_TRA_Data</t>
  </si>
  <si>
    <t>21220_TRA_Data, 12:19:09 PM (25.8 sec)</t>
  </si>
  <si>
    <t>ZSampleA_28</t>
  </si>
  <si>
    <t>21227_TRA_Data</t>
  </si>
  <si>
    <t>21227_TRA_Data, 12:29:02 PM (25.6 sec)</t>
  </si>
  <si>
    <t>ZSampleA_29</t>
  </si>
  <si>
    <t>21228_TRA_Data</t>
  </si>
  <si>
    <t>21228_TRA_Data, 12:30:25 PM (24 sec)</t>
  </si>
  <si>
    <t>ZSampleA_30</t>
  </si>
  <si>
    <t>21229_TRA_Data</t>
  </si>
  <si>
    <t>21229_TRA_Data, 12:31:46 PM (24.2 sec)</t>
  </si>
  <si>
    <t>ZSampleA_31</t>
  </si>
  <si>
    <t>21230_TRA_Data</t>
  </si>
  <si>
    <t>21230_TRA_Data, 12:33:11 PM (21.5 sec)</t>
  </si>
  <si>
    <t>ZSampleA_32</t>
  </si>
  <si>
    <t>21231_TRA_Data</t>
  </si>
  <si>
    <t>21231_TRA_Data, 12:34:30 PM (25.4 sec)</t>
  </si>
  <si>
    <t>ZSampleA_33</t>
  </si>
  <si>
    <t>21232_TRA_Data</t>
  </si>
  <si>
    <t>21232_TRA_Data, 12:35:53 PM (23.9 sec)</t>
  </si>
  <si>
    <t>ZSampleA_34</t>
  </si>
  <si>
    <t>21233_TRA_Data</t>
  </si>
  <si>
    <t>21233_TRA_Data, 12:37:14 PM (24.5 sec)</t>
  </si>
  <si>
    <t>ZSampleA_35</t>
  </si>
  <si>
    <t>21234_TRA_Data</t>
  </si>
  <si>
    <t>21234_TRA_Data, 12:38:36 PM (25.9 sec)</t>
  </si>
  <si>
    <t>ZSampleA_36</t>
  </si>
  <si>
    <t>21235_TRA_Data</t>
  </si>
  <si>
    <t>21235_TRA_Data, 12:39:59 PM (24 sec)</t>
  </si>
  <si>
    <t>ZSampleA_37</t>
  </si>
  <si>
    <t>21236_TRA_Data</t>
  </si>
  <si>
    <t>21236_TRA_Data, 12:41:20 PM (24.5 sec)</t>
  </si>
  <si>
    <t>ZSampleA_38</t>
  </si>
  <si>
    <t>21237_TRA_Data</t>
  </si>
  <si>
    <t>21237_TRA_Data, 12:42:43 PM (24.3 sec)</t>
  </si>
  <si>
    <t>ZSampleA_39</t>
  </si>
  <si>
    <t>21238_TRA_Data</t>
  </si>
  <si>
    <t>21238_TRA_Data, 12:44:05 PM (24.1 sec)</t>
  </si>
  <si>
    <t>ZSampleA_40</t>
  </si>
  <si>
    <t>21239_TRA_Data</t>
  </si>
  <si>
    <t>21239_TRA_Data, 12:45:27 PM (24.5 sec)</t>
  </si>
  <si>
    <t>ZSampleA_41</t>
  </si>
  <si>
    <t>21240_TRA_Data</t>
  </si>
  <si>
    <t>21240_TRA_Data, 12:46:49 PM (25.5 sec)</t>
  </si>
  <si>
    <t>ZSampleA_42</t>
  </si>
  <si>
    <t>21247_TRA_Data</t>
  </si>
  <si>
    <t>21247_TRA_Data, 12:56:42 PM (24.7 sec)</t>
  </si>
  <si>
    <t>ZSampleA_43</t>
  </si>
  <si>
    <t>21248_TRA_Data</t>
  </si>
  <si>
    <t>21248_TRA_Data, 12:58:04 PM (25.6 sec)</t>
  </si>
  <si>
    <t>ZSampleA_44</t>
  </si>
  <si>
    <t>21249_TRA_Data</t>
  </si>
  <si>
    <t>21249_TRA_Data, 12:59:25 PM (23.9 sec)</t>
  </si>
  <si>
    <t>ZSampleA_45</t>
  </si>
  <si>
    <t>21250_TRA_Data</t>
  </si>
  <si>
    <t>21250_TRA_Data, 1:00:47 PM (24.4 sec)</t>
  </si>
  <si>
    <t>ZSampleA_46</t>
  </si>
  <si>
    <t>21251_TRA_Data</t>
  </si>
  <si>
    <t>21251_TRA_Data, 1:02:09 PM (25.5 sec)</t>
  </si>
  <si>
    <t>ZSampleA_47</t>
  </si>
  <si>
    <t>21252_TRA_Data</t>
  </si>
  <si>
    <t>21252_TRA_Data, 1:03:31 PM (26 sec)</t>
  </si>
  <si>
    <t>ZSampleA_48</t>
  </si>
  <si>
    <t>21253_TRA_Data</t>
  </si>
  <si>
    <t>21253_TRA_Data, 1:04:53 PM (24.6 sec)</t>
  </si>
  <si>
    <t>ZSampleA_49</t>
  </si>
  <si>
    <t>21254_TRA_Data</t>
  </si>
  <si>
    <t>21254_TRA_Data, 1:06:14 PM (25.1 sec)</t>
  </si>
  <si>
    <t>ZSampleA_50</t>
  </si>
  <si>
    <t>21255_TRA_Data</t>
  </si>
  <si>
    <t>21255_TRA_Data, 1:07:37 PM (23.7 sec)</t>
  </si>
  <si>
    <t>ZSampleA_51</t>
  </si>
  <si>
    <t>21256_TRA_Data</t>
  </si>
  <si>
    <t>21256_TRA_Data, 1:08:59 PM (24.6 sec)</t>
  </si>
  <si>
    <t>ZSampleA_52</t>
  </si>
  <si>
    <t>21257_TRA_Data</t>
  </si>
  <si>
    <t>21257_TRA_Data, 1:10:20 PM (25.2 sec)</t>
  </si>
  <si>
    <t>ZSampleA_53</t>
  </si>
  <si>
    <t>21258_TRA_Data</t>
  </si>
  <si>
    <t>21258_TRA_Data, 1:11:43 PM (23.9 sec)</t>
  </si>
  <si>
    <t>ZSampleA_54</t>
  </si>
  <si>
    <t>21259_TRA_Data</t>
  </si>
  <si>
    <t>21259_TRA_Data, 1:13:05 PM (24.7 sec)</t>
  </si>
  <si>
    <t>ZSampleA_55</t>
  </si>
  <si>
    <t>21260_TRA_Data</t>
  </si>
  <si>
    <t>21260_TRA_Data, 1:14:27 PM (24.7 sec)</t>
  </si>
  <si>
    <t>ZSampleA_56</t>
  </si>
  <si>
    <t>21267_TRA_Data</t>
  </si>
  <si>
    <t>21267_TRA_Data, 1:24:21 PM (26 sec)</t>
  </si>
  <si>
    <t>ZSampleA_57</t>
  </si>
  <si>
    <t>21268_TRA_Data</t>
  </si>
  <si>
    <t>21268_TRA_Data, 1:25:43 PM (24 sec)</t>
  </si>
  <si>
    <t>ZSampleA_58</t>
  </si>
  <si>
    <t>21269_TRA_Data</t>
  </si>
  <si>
    <t>21269_TRA_Data, 1:27:05 PM (24.3 sec)</t>
  </si>
  <si>
    <t>ZSampleA_59</t>
  </si>
  <si>
    <t>21270_TRA_Data</t>
  </si>
  <si>
    <t>21270_TRA_Data, 1:28:27 PM (25.2 sec)</t>
  </si>
  <si>
    <t>ZSampleA_60</t>
  </si>
  <si>
    <t>21271_TRA_Data</t>
  </si>
  <si>
    <t>21271_TRA_Data, 1:29:50 PM (25.1 sec)</t>
  </si>
  <si>
    <t>ZSampleA_61</t>
  </si>
  <si>
    <t>21272_TRA_Data</t>
  </si>
  <si>
    <t>21272_TRA_Data, 1:31:12 PM (25.7 sec)</t>
  </si>
  <si>
    <t>ZSampleA_62</t>
  </si>
  <si>
    <t>21273_TRA_Data</t>
  </si>
  <si>
    <t>21273_TRA_Data, 1:32:34 PM (23.6 sec)</t>
  </si>
  <si>
    <t>ZSampleA_63</t>
  </si>
  <si>
    <t>21274_TRA_Data</t>
  </si>
  <si>
    <t>21274_TRA_Data, 1:33:56 PM (26.2 sec)</t>
  </si>
  <si>
    <t>ZSampleA_64</t>
  </si>
  <si>
    <t>21275_TRA_Data</t>
  </si>
  <si>
    <t>21275_TRA_Data, 1:35:19 PM (26 sec)</t>
  </si>
  <si>
    <t>ZSampleA_65</t>
  </si>
  <si>
    <t>21276_TRA_Data</t>
  </si>
  <si>
    <t>21276_TRA_Data, 1:36:41 PM (24.7 sec)</t>
  </si>
  <si>
    <t>ZSampleA_66</t>
  </si>
  <si>
    <t>21277_TRA_Data</t>
  </si>
  <si>
    <t>21277_TRA_Data, 1:38:03 PM (25.1 sec)</t>
  </si>
  <si>
    <t>ZSampleA_67</t>
  </si>
  <si>
    <t>21278_TRA_Data</t>
  </si>
  <si>
    <t>21278_TRA_Data, 1:39:24 PM (24.2 sec)</t>
  </si>
  <si>
    <t>ZSampleA_68</t>
  </si>
  <si>
    <t>21279_TRA_Data</t>
  </si>
  <si>
    <t>21279_TRA_Data, 1:40:48 PM (22.5 sec)</t>
  </si>
  <si>
    <t>ZSampleA_69</t>
  </si>
  <si>
    <t>21280_TRA_Data</t>
  </si>
  <si>
    <t>21280_TRA_Data, 1:42:09 PM (24.9 sec)</t>
  </si>
  <si>
    <t>ZSampleA_70</t>
  </si>
  <si>
    <t>21287_TRA_Data</t>
  </si>
  <si>
    <t>21287_TRA_Data, 1:52:02 PM (24.6 sec)</t>
  </si>
  <si>
    <t>ZSampleA_71</t>
  </si>
  <si>
    <t>21288_TRA_Data</t>
  </si>
  <si>
    <t>21288_TRA_Data, 1:53:24 PM (24.6 sec)</t>
  </si>
  <si>
    <t>ZSampleA_72</t>
  </si>
  <si>
    <t>21289_TRA_Data</t>
  </si>
  <si>
    <t>21289_TRA_Data, 1:54:46 PM (25.6 sec)</t>
  </si>
  <si>
    <t>ZSampleA_73</t>
  </si>
  <si>
    <t>21290_TRA_Data</t>
  </si>
  <si>
    <t>21290_TRA_Data, 1:56:08 PM (23.5 sec)</t>
  </si>
  <si>
    <t>ZSampleA_74</t>
  </si>
  <si>
    <t>21291_TRA_Data</t>
  </si>
  <si>
    <t>21291_TRA_Data, 1:57:31 PM (23.8 sec)</t>
  </si>
  <si>
    <t>ZSampleA_75</t>
  </si>
  <si>
    <t>21292_TRA_Data</t>
  </si>
  <si>
    <t>21292_TRA_Data, 1:58:52 PM (24.9 sec)</t>
  </si>
  <si>
    <t>ZSampleA_76</t>
  </si>
  <si>
    <t>21293_TRA_Data</t>
  </si>
  <si>
    <t>21293_TRA_Data, 2:00:14 PM (25.8 sec)</t>
  </si>
  <si>
    <t>ZSampleA_77</t>
  </si>
  <si>
    <t>21294_TRA_Data</t>
  </si>
  <si>
    <t>21294_TRA_Data, 2:01:37 PM (25.8 sec)</t>
  </si>
  <si>
    <t>ZSampleA_78</t>
  </si>
  <si>
    <t>21295_TRA_Data</t>
  </si>
  <si>
    <t>21295_TRA_Data, 2:02:59 PM (26 sec)</t>
  </si>
  <si>
    <t>ZSampleA_79</t>
  </si>
  <si>
    <t>21296_TRA_Data</t>
  </si>
  <si>
    <t>21296_TRA_Data, 2:04:20 PM (24.1 sec)</t>
  </si>
  <si>
    <t>ZSampleA_80</t>
  </si>
  <si>
    <t>21297_TRA_Data</t>
  </si>
  <si>
    <t>21297_TRA_Data, 2:05:43 PM (24.8 sec)</t>
  </si>
  <si>
    <t>ZSampleA_81</t>
  </si>
  <si>
    <t>21298_TRA_Data</t>
  </si>
  <si>
    <t>21298_TRA_Data, 2:07:04 PM (25.4 sec)</t>
  </si>
  <si>
    <t>ZSampleA_82</t>
  </si>
  <si>
    <t>21299_TRA_Data</t>
  </si>
  <si>
    <t>21299_TRA_Data, 2:08:27 PM (25.7 sec)</t>
  </si>
  <si>
    <t>ZSampleA_83</t>
  </si>
  <si>
    <t>21300_TRA_Data</t>
  </si>
  <si>
    <t>21300_TRA_Data, 2:09:49 PM (23.9 sec)</t>
  </si>
  <si>
    <t>ZSampleA_84</t>
  </si>
  <si>
    <t>21307_TRA_Data</t>
  </si>
  <si>
    <t>21307_TRA_Data, 2:19:42 PM (26 sec)</t>
  </si>
  <si>
    <t>ZSampleA_85</t>
  </si>
  <si>
    <t>21308_TRA_Data</t>
  </si>
  <si>
    <t>21308_TRA_Data, 2:21:04 PM (24.7 sec)</t>
  </si>
  <si>
    <t>ZSampleA_86</t>
  </si>
  <si>
    <t>21309_TRA_Data</t>
  </si>
  <si>
    <t>21309_TRA_Data, 2:22:27 PM (24.9 sec)</t>
  </si>
  <si>
    <t>ZSampleA_87</t>
  </si>
  <si>
    <t>21310_TRA_Data</t>
  </si>
  <si>
    <t>21310_TRA_Data, 2:23:48 PM (25.6 sec)</t>
  </si>
  <si>
    <t>ZSampleA_88</t>
  </si>
  <si>
    <t>21311_TRA_Data</t>
  </si>
  <si>
    <t>21311_TRA_Data, 2:25:10 PM (25.8 sec)</t>
  </si>
  <si>
    <t>ZSampleA_89</t>
  </si>
  <si>
    <t>21312_TRA_Data</t>
  </si>
  <si>
    <t>21312_TRA_Data, 2:26:32 PM (25.9 sec)</t>
  </si>
  <si>
    <t>ZSampleA_90</t>
  </si>
  <si>
    <t>21313_TRA_Data</t>
  </si>
  <si>
    <t>21313_TRA_Data, 2:27:55 PM (24 sec)</t>
  </si>
  <si>
    <t>ZSampleA_91</t>
  </si>
  <si>
    <t>21314_TRA_Data</t>
  </si>
  <si>
    <t>21314_TRA_Data, 2:29:17 PM (26 sec)</t>
  </si>
  <si>
    <t>ZSampleA_92</t>
  </si>
  <si>
    <t>21315_TRA_Data</t>
  </si>
  <si>
    <t>21315_TRA_Data, 2:30:38 PM (24.4 sec)</t>
  </si>
  <si>
    <t>ZSampleA_93</t>
  </si>
  <si>
    <t>21316_TRA_Data</t>
  </si>
  <si>
    <t>21316_TRA_Data, 2:32:00 PM (25.3 sec)</t>
  </si>
  <si>
    <t>ZSampleA_94</t>
  </si>
  <si>
    <t>21317_TRA_Data</t>
  </si>
  <si>
    <t>21317_TRA_Data, 2:33:22 PM (25.5 sec)</t>
  </si>
  <si>
    <t>ZSampleA_95</t>
  </si>
  <si>
    <t>21318_TRA_Data</t>
  </si>
  <si>
    <t>21318_TRA_Data, 2:34:44 PM (23.7 sec)</t>
  </si>
  <si>
    <t>ZSampleA_96</t>
  </si>
  <si>
    <t>21319_TRA_Data</t>
  </si>
  <si>
    <t>21319_TRA_Data, 2:36:07 PM (24 sec)</t>
  </si>
  <si>
    <t>ZSampleA_97</t>
  </si>
  <si>
    <t>21320_TRA_Data</t>
  </si>
  <si>
    <t>21320_TRA_Data, 2:37:29 PM (24.8 sec)</t>
  </si>
  <si>
    <t>ZSampleA_98</t>
  </si>
  <si>
    <t>21327_TRA_Data</t>
  </si>
  <si>
    <t>21327_TRA_Data, 2:47:23 PM (25 sec)</t>
  </si>
  <si>
    <t>ZSampleA_99</t>
  </si>
  <si>
    <t>21328_TRA_Data</t>
  </si>
  <si>
    <t>21328_TRA_Data, 2:48:45 PM (26 sec)</t>
  </si>
  <si>
    <t>ZSampleA_100</t>
  </si>
  <si>
    <t>21329_TRA_Data</t>
  </si>
  <si>
    <t>21329_TRA_Data, 2:50:07 PM (23.9 sec)</t>
  </si>
  <si>
    <t>ZSampleA_101</t>
  </si>
  <si>
    <t>21330_TRA_Data</t>
  </si>
  <si>
    <t>21330_TRA_Data, 2:51:28 PM (24.5 sec)</t>
  </si>
  <si>
    <t>ZSampleA_102</t>
  </si>
  <si>
    <t>21331_TRA_Data</t>
  </si>
  <si>
    <t>21331_TRA_Data, 2:52:50 PM (24.3 sec)</t>
  </si>
  <si>
    <t>ZSampleA_103</t>
  </si>
  <si>
    <t>21332_TRA_Data</t>
  </si>
  <si>
    <t>21332_TRA_Data, 2:54:12 PM (24.4 sec)</t>
  </si>
  <si>
    <t>ZSampleA_104</t>
  </si>
  <si>
    <t>21333_TRA_Data</t>
  </si>
  <si>
    <t>21333_TRA_Data, 2:55:35 PM (24.8 sec)</t>
  </si>
  <si>
    <t>ZSampleA_105</t>
  </si>
  <si>
    <t>21334_TRA_Data</t>
  </si>
  <si>
    <t>21334_TRA_Data, 2:56:57 PM (24.9 sec)</t>
  </si>
  <si>
    <t>ZSampleA_106</t>
  </si>
  <si>
    <t>21335_TRA_Data</t>
  </si>
  <si>
    <t>21335_TRA_Data, 2:58:19 PM (25.1 sec)</t>
  </si>
  <si>
    <t>ZSampleA_107</t>
  </si>
  <si>
    <t>21336_TRA_Data</t>
  </si>
  <si>
    <t>21336_TRA_Data, 2:59:41 PM (25.7 sec)</t>
  </si>
  <si>
    <t>ZSampleA_108</t>
  </si>
  <si>
    <t>21337_TRA_Data</t>
  </si>
  <si>
    <t>21337_TRA_Data, 3:01:04 PM (26.1 sec)</t>
  </si>
  <si>
    <t>ZSampleA_109</t>
  </si>
  <si>
    <t>21338_TRA_Data</t>
  </si>
  <si>
    <t>21338_TRA_Data, 3:02:25 PM (24.5 sec)</t>
  </si>
  <si>
    <t>ZSampleA_110</t>
  </si>
  <si>
    <t>21339_TRA_Data</t>
  </si>
  <si>
    <t>21339_TRA_Data, 3:03:47 PM (25.5 sec)</t>
  </si>
  <si>
    <t>ZSampleA_111</t>
  </si>
  <si>
    <t>21340_TRA_Data</t>
  </si>
  <si>
    <t>21340_TRA_Data, 3:05:08 PM (24.1 sec)</t>
  </si>
  <si>
    <t>ZSampleA_112</t>
  </si>
  <si>
    <t>21347_TRA_Data</t>
  </si>
  <si>
    <t>21347_TRA_Data, 3:15:02 PM (24.4 sec)</t>
  </si>
  <si>
    <t>ZSampleA_113</t>
  </si>
  <si>
    <t>21348_TRA_Data</t>
  </si>
  <si>
    <t>21348_TRA_Data, 3:16:24 PM (25.2 sec)</t>
  </si>
  <si>
    <t>ZSampleA_114</t>
  </si>
  <si>
    <t>21349_TRA_Data</t>
  </si>
  <si>
    <t>21349_TRA_Data, 3:17:46 PM (25.4 sec)</t>
  </si>
  <si>
    <t>ZSampleA_115</t>
  </si>
  <si>
    <t>21350_TRA_Data</t>
  </si>
  <si>
    <t>21350_TRA_Data, 3:19:09 PM (26.1 sec)</t>
  </si>
  <si>
    <t>ZSampleA_116</t>
  </si>
  <si>
    <t>21351_TRA_Data</t>
  </si>
  <si>
    <t>21351_TRA_Data, 3:20:31 PM (23.9 sec)</t>
  </si>
  <si>
    <t>ZSampleA_117</t>
  </si>
  <si>
    <t>21352_TRA_Data</t>
  </si>
  <si>
    <t>21352_TRA_Data, 3:21:52 PM (24.3 sec)</t>
  </si>
  <si>
    <t>ZSampleA_118</t>
  </si>
  <si>
    <t>21353_TRA_Data</t>
  </si>
  <si>
    <t>21353_TRA_Data, 3:23:15 PM (25 sec)</t>
  </si>
  <si>
    <t>ZSampleA_119</t>
  </si>
  <si>
    <t>21354_TRA_Data</t>
  </si>
  <si>
    <t>21354_TRA_Data, 3:24:38 PM (24.8 sec)</t>
  </si>
  <si>
    <t>ZSampleA_120</t>
  </si>
  <si>
    <t>21355_TRA_Data</t>
  </si>
  <si>
    <t>21355_TRA_Data, 3:25:58 PM (24.8 sec)</t>
  </si>
  <si>
    <t>ZSampleA_121</t>
  </si>
  <si>
    <t>21356_TRA_Data</t>
  </si>
  <si>
    <t>21356_TRA_Data, 3:27:20 PM (25.8 sec)</t>
  </si>
  <si>
    <t>ZSampleA_122</t>
  </si>
  <si>
    <t>21357_TRA_Data</t>
  </si>
  <si>
    <t>21357_TRA_Data, 3:28:42 PM (23.2 sec)</t>
  </si>
  <si>
    <t>ZSampleA_123</t>
  </si>
  <si>
    <t>21358_TRA_Data</t>
  </si>
  <si>
    <t>21358_TRA_Data, 3:30:04 PM (24.5 sec)</t>
  </si>
  <si>
    <t>ZSampleA_124</t>
  </si>
  <si>
    <t>21359_TRA_Data</t>
  </si>
  <si>
    <t>21359_TRA_Data, 3:31:26 PM (24.6 sec)</t>
  </si>
  <si>
    <t>ZSampleA_125</t>
  </si>
  <si>
    <t>21360_TRA_Data</t>
  </si>
  <si>
    <t>21360_TRA_Data, 3:32:49 PM (24.7 sec)</t>
  </si>
  <si>
    <t>ZSampleA_126</t>
  </si>
  <si>
    <t>21367_TRA_Data</t>
  </si>
  <si>
    <t>21367_TRA_Data, 3:42:42 PM (24.1 sec)</t>
  </si>
  <si>
    <t>ZSampleA_127</t>
  </si>
  <si>
    <t>21368_TRA_Data</t>
  </si>
  <si>
    <t>21368_TRA_Data, 3:44:05 PM (25 sec)</t>
  </si>
  <si>
    <t>ZSampleA_128</t>
  </si>
  <si>
    <t>21369_TRA_Data</t>
  </si>
  <si>
    <t>21369_TRA_Data, 3:45:27 PM (25.6 sec)</t>
  </si>
  <si>
    <t>ZSampleA_129</t>
  </si>
  <si>
    <t>21370_TRA_Data</t>
  </si>
  <si>
    <t>21370_TRA_Data, 3:46:49 PM (23.7 sec)</t>
  </si>
  <si>
    <t>ZSampleA_130</t>
  </si>
  <si>
    <t>21371_TRA_Data</t>
  </si>
  <si>
    <t>21371_TRA_Data, 3:48:11 PM (24.5 sec)</t>
  </si>
  <si>
    <t>ZSampleA_131</t>
  </si>
  <si>
    <t>21372_TRA_Data</t>
  </si>
  <si>
    <t>21372_TRA_Data, 3:49:33 PM (24 sec)</t>
  </si>
  <si>
    <t>ZSampleA_132</t>
  </si>
  <si>
    <t>21373_TRA_Data</t>
  </si>
  <si>
    <t>21373_TRA_Data, 3:50:55 PM (24.4 sec)</t>
  </si>
  <si>
    <t>ZSampleA_133</t>
  </si>
  <si>
    <t>21374_TRA_Data</t>
  </si>
  <si>
    <t>21374_TRA_Data, 3:52:18 PM (24 sec)</t>
  </si>
  <si>
    <t>ZSampleA_134</t>
  </si>
  <si>
    <t>21375_TRA_Data</t>
  </si>
  <si>
    <t>21375_TRA_Data, 3:53:40 PM (24.3 sec)</t>
  </si>
  <si>
    <t>ZSampleA_135</t>
  </si>
  <si>
    <t>21376_TRA_Data</t>
  </si>
  <si>
    <t>21376_TRA_Data, 3:55:02 PM (24.2 sec)</t>
  </si>
  <si>
    <t>ZSampleA_136</t>
  </si>
  <si>
    <t>21377_TRA_Data</t>
  </si>
  <si>
    <t>21377_TRA_Data, 3:56:25 PM (24.8 sec)</t>
  </si>
  <si>
    <t>ZSampleA_137</t>
  </si>
  <si>
    <t>21378_TRA_Data</t>
  </si>
  <si>
    <t>21378_TRA_Data, 3:57:47 PM (25.1 sec)</t>
  </si>
  <si>
    <t>ZSampleA_138</t>
  </si>
  <si>
    <t>21379_TRA_Data</t>
  </si>
  <si>
    <t>21379_TRA_Data, 3:59:09 PM (24.3 sec)</t>
  </si>
  <si>
    <t>ZSampleA_139</t>
  </si>
  <si>
    <t>21380_TRA_Data</t>
  </si>
  <si>
    <t>21380_TRA_Data, 4:00:32 PM (25 sec)</t>
  </si>
  <si>
    <t>19039_TRA_Data</t>
  </si>
  <si>
    <t>14/08/2015 (6)</t>
  </si>
  <si>
    <t>19039_TRA_Data, 7:17:20 PM (25.7 sec)</t>
  </si>
  <si>
    <t>19040_TRA_Data</t>
  </si>
  <si>
    <t>19040_TRA_Data, 7:18:42 PM (26.3 sec)</t>
  </si>
  <si>
    <t>19059_TRA_Data</t>
  </si>
  <si>
    <t>19059_TRA_Data, 7:45:04 PM (25.8 sec)</t>
  </si>
  <si>
    <t>19060_TRA_Data</t>
  </si>
  <si>
    <t>19060_TRA_Data, 7:46:26 PM (25.8 sec)</t>
  </si>
  <si>
    <t>19079_TRA_Data</t>
  </si>
  <si>
    <t>19079_TRA_Data, 8:12:48 PM (24.6 sec)</t>
  </si>
  <si>
    <t>19080_TRA_Data</t>
  </si>
  <si>
    <t>19080_TRA_Data, 8:14:10 PM (24.9 sec)</t>
  </si>
  <si>
    <t>19099_TRA_Data</t>
  </si>
  <si>
    <t>19099_TRA_Data, 8:40:33 PM (24.9 sec)</t>
  </si>
  <si>
    <t>19100_TRA_Data</t>
  </si>
  <si>
    <t>19100_TRA_Data, 8:41:55 PM (24.8 sec)</t>
  </si>
  <si>
    <t>19119_TRA_Data</t>
  </si>
  <si>
    <t>19119_TRA_Data, 9:08:17 PM (25.5 sec)</t>
  </si>
  <si>
    <t>19120_TRA_Data</t>
  </si>
  <si>
    <t>19120_TRA_Data, 9:09:40 PM (25.7 sec)</t>
  </si>
  <si>
    <t>19139_TRA_Data</t>
  </si>
  <si>
    <t>19139_TRA_Data, 9:36:04 PM (25.9 sec)</t>
  </si>
  <si>
    <t>19140_TRA_Data</t>
  </si>
  <si>
    <t>19140_TRA_Data, 9:37:26 PM (24.4 sec)</t>
  </si>
  <si>
    <t>19159_TRA_Data</t>
  </si>
  <si>
    <t>19159_TRA_Data, 10:03:49 PM (24.5 sec)</t>
  </si>
  <si>
    <t>19160_TRA_Data</t>
  </si>
  <si>
    <t>19160_TRA_Data, 10:05:11 PM (25.4 sec)</t>
  </si>
  <si>
    <t>19179_TRA_Data</t>
  </si>
  <si>
    <t>19179_TRA_Data, 10:31:36 PM (25.8 sec)</t>
  </si>
  <si>
    <t>19180_TRA_Data</t>
  </si>
  <si>
    <t>19180_TRA_Data, 10:32:58 PM (25.8 sec)</t>
  </si>
  <si>
    <t>19199_TRA_Data</t>
  </si>
  <si>
    <t>19199_TRA_Data, 10:59:23 PM (24.8 sec)</t>
  </si>
  <si>
    <t>19200_TRA_Data</t>
  </si>
  <si>
    <t>19200_TRA_Data, 11:00:45 PM (24.9 sec)</t>
  </si>
  <si>
    <t>19219_TRA_Data</t>
  </si>
  <si>
    <t>19219_TRA_Data, 11:27:09 PM (25.5 sec)</t>
  </si>
  <si>
    <t>19220_TRA_Data</t>
  </si>
  <si>
    <t>19220_TRA_Data, 11:28:32 PM (26.1 sec)</t>
  </si>
  <si>
    <t>19239_TRA_Data</t>
  </si>
  <si>
    <t>19239_TRA_Data, 11:54:53 PM (25.2 sec)</t>
  </si>
  <si>
    <t>19240_TRA_Data</t>
  </si>
  <si>
    <t>19240_TRA_Data, 11:56:17 PM (25.1 sec)</t>
  </si>
  <si>
    <t>19259_TRA_Data</t>
  </si>
  <si>
    <t>19259_TRA_Data, 12:22:44 AM (25.3 sec)</t>
  </si>
  <si>
    <t>19260_TRA_Data</t>
  </si>
  <si>
    <t>19260_TRA_Data, 12:24:07 AM (24.9 sec)</t>
  </si>
  <si>
    <t>19279_TRA_Data</t>
  </si>
  <si>
    <t>19279_TRA_Data, 12:50:37 AM (26 sec)</t>
  </si>
  <si>
    <t>19280_TRA_Data</t>
  </si>
  <si>
    <t>19280_TRA_Data, 12:51:58 AM (24.2 sec)</t>
  </si>
  <si>
    <t>19299_TRA_Data</t>
  </si>
  <si>
    <t>19299_TRA_Data, 1:18:28 AM (25.1 sec)</t>
  </si>
  <si>
    <t>19300_TRA_Data</t>
  </si>
  <si>
    <t>19300_TRA_Data, 1:19:51 AM (25.1 sec)</t>
  </si>
  <si>
    <t>19319_TRA_Data</t>
  </si>
  <si>
    <t>19319_TRA_Data, 1:46:22 AM (24.1 sec)</t>
  </si>
  <si>
    <t>19320_TRA_Data</t>
  </si>
  <si>
    <t>19320_TRA_Data, 1:47:45 AM (25.7 sec)</t>
  </si>
  <si>
    <t>19339_TRA_Data</t>
  </si>
  <si>
    <t>19339_TRA_Data, 2:14:15 AM (25.4 sec)</t>
  </si>
  <si>
    <t>19340_TRA_Data</t>
  </si>
  <si>
    <t>19340_TRA_Data, 2:15:38 AM (25.9 sec)</t>
  </si>
  <si>
    <t>19359_TRA_Data</t>
  </si>
  <si>
    <t>19359_TRA_Data, 2:42:09 AM (25.8 sec)</t>
  </si>
  <si>
    <t>19360_TRA_Data</t>
  </si>
  <si>
    <t>19360_TRA_Data, 2:43:31 AM (24.2 sec)</t>
  </si>
  <si>
    <t>19379_TRA_Data</t>
  </si>
  <si>
    <t>19379_TRA_Data, 3:10:02 AM (24.9 sec)</t>
  </si>
  <si>
    <t>19380_TRA_Data</t>
  </si>
  <si>
    <t>19380_TRA_Data, 3:11:24 AM (25.2 sec)</t>
  </si>
  <si>
    <t>19399_TRA_Data</t>
  </si>
  <si>
    <t>19399_TRA_Data, 3:37:51 AM (24.3 sec)</t>
  </si>
  <si>
    <t>19400_TRA_Data</t>
  </si>
  <si>
    <t>19400_TRA_Data, 3:39:14 AM (24.3 sec)</t>
  </si>
  <si>
    <t>19419_TRA_Data</t>
  </si>
  <si>
    <t>19419_TRA_Data, 4:05:39 AM (25.8 sec)</t>
  </si>
  <si>
    <t>19420_TRA_Data</t>
  </si>
  <si>
    <t>19420_TRA_Data, 4:07:02 AM (25.8 sec)</t>
  </si>
  <si>
    <t>19439_TRA_Data</t>
  </si>
  <si>
    <t>19439_TRA_Data, 4:33:29 AM (24.2 sec)</t>
  </si>
  <si>
    <t>19440_TRA_Data</t>
  </si>
  <si>
    <t>19440_TRA_Data, 4:34:53 AM (24 sec)</t>
  </si>
  <si>
    <t>19459_TRA_Data</t>
  </si>
  <si>
    <t>19459_TRA_Data, 5:01:17 AM (24 sec)</t>
  </si>
  <si>
    <t>19460_TRA_Data</t>
  </si>
  <si>
    <t>19460_TRA_Data, 5:02:40 AM (26.1 sec)</t>
  </si>
  <si>
    <t>19479_TRA_Data</t>
  </si>
  <si>
    <t>19479_TRA_Data, 5:29:06 AM (25.9 sec)</t>
  </si>
  <si>
    <t>19480_TRA_Data</t>
  </si>
  <si>
    <t>19480_TRA_Data, 5:30:29 AM (25.4 sec)</t>
  </si>
  <si>
    <t>19499_TRA_Data</t>
  </si>
  <si>
    <t>19499_TRA_Data, 5:56:56 AM (25.1 sec)</t>
  </si>
  <si>
    <t>19500_TRA_Data</t>
  </si>
  <si>
    <t>19500_TRA_Data, 5:58:17 AM (26.3 sec)</t>
  </si>
  <si>
    <t>19509_TRA_Data</t>
  </si>
  <si>
    <t>19509_TRA_Data, 6:11:01 AM (24.9 sec)</t>
  </si>
  <si>
    <t>19510_TRA_Data</t>
  </si>
  <si>
    <t>19510_TRA_Data, 6:12:23 AM (25.1 sec)</t>
  </si>
  <si>
    <t>19041_TRA_Data</t>
  </si>
  <si>
    <t>19041_TRA_Data, 7:20:09 PM (23.8 sec)</t>
  </si>
  <si>
    <t>19042_TRA_Data</t>
  </si>
  <si>
    <t>19042_TRA_Data, 7:21:30 PM (23.9 sec)</t>
  </si>
  <si>
    <t>19061_TRA_Data</t>
  </si>
  <si>
    <t>19061_TRA_Data, 7:47:54 PM (22.8 sec)</t>
  </si>
  <si>
    <t>19062_TRA_Data</t>
  </si>
  <si>
    <t>19062_TRA_Data, 7:49:13 PM (25.5 sec)</t>
  </si>
  <si>
    <t>19081_TRA_Data</t>
  </si>
  <si>
    <t>19081_TRA_Data, 8:15:34 PM (25.4 sec)</t>
  </si>
  <si>
    <t>19082_TRA_Data</t>
  </si>
  <si>
    <t>19082_TRA_Data, 8:16:57 PM (25.7 sec)</t>
  </si>
  <si>
    <t>19101_TRA_Data</t>
  </si>
  <si>
    <t>19101_TRA_Data, 8:43:20 PM (25 sec)</t>
  </si>
  <si>
    <t>19102_TRA_Data</t>
  </si>
  <si>
    <t>19102_TRA_Data, 8:44:41 PM (25.1 sec)</t>
  </si>
  <si>
    <t>19121_TRA_Data</t>
  </si>
  <si>
    <t>19121_TRA_Data, 9:11:06 PM (25 sec)</t>
  </si>
  <si>
    <t>19122_TRA_Data</t>
  </si>
  <si>
    <t>19122_TRA_Data, 9:12:28 PM (24.5 sec)</t>
  </si>
  <si>
    <t>19141_TRA_Data</t>
  </si>
  <si>
    <t>19141_TRA_Data, 9:38:50 PM (24.4 sec)</t>
  </si>
  <si>
    <t>19142_TRA_Data</t>
  </si>
  <si>
    <t>19142_TRA_Data, 9:40:17 PM (20.2 sec)</t>
  </si>
  <si>
    <t>19161_TRA_Data</t>
  </si>
  <si>
    <t>19161_TRA_Data, 10:06:36 PM (24.6 sec)</t>
  </si>
  <si>
    <t>19162_TRA_Data</t>
  </si>
  <si>
    <t>19162_TRA_Data, 10:07:59 PM (24.8 sec)</t>
  </si>
  <si>
    <t>19181_TRA_Data</t>
  </si>
  <si>
    <t>19181_TRA_Data, 10:34:23 PM (25.6 sec)</t>
  </si>
  <si>
    <t>19182_TRA_Data</t>
  </si>
  <si>
    <t>19182_TRA_Data, 10:35:45 PM (24.1 sec)</t>
  </si>
  <si>
    <t>19201_TRA_Data</t>
  </si>
  <si>
    <t>19201_TRA_Data, 11:02:10 PM (24.7 sec)</t>
  </si>
  <si>
    <t>19202_TRA_Data</t>
  </si>
  <si>
    <t>19202_TRA_Data, 11:03:32 PM (24.5 sec)</t>
  </si>
  <si>
    <t>19221_TRA_Data</t>
  </si>
  <si>
    <t>19221_TRA_Data, 11:29:56 PM (26 sec)</t>
  </si>
  <si>
    <t>19222_TRA_Data</t>
  </si>
  <si>
    <t>19222_TRA_Data, 11:31:19 PM (25.9 sec)</t>
  </si>
  <si>
    <t>19241_TRA_Data</t>
  </si>
  <si>
    <t>19241_TRA_Data, 11:57:41 PM (25 sec)</t>
  </si>
  <si>
    <t>19242_TRA_Data</t>
  </si>
  <si>
    <t>19242_TRA_Data, 11:59:04 PM (24.5 sec)</t>
  </si>
  <si>
    <t>19261_TRA_Data</t>
  </si>
  <si>
    <t>19261_TRA_Data, 12:25:32 AM (25 sec)</t>
  </si>
  <si>
    <t>19262_TRA_Data</t>
  </si>
  <si>
    <t>19262_TRA_Data, 12:26:54 AM (25.5 sec)</t>
  </si>
  <si>
    <t>19281_TRA_Data</t>
  </si>
  <si>
    <t>19281_TRA_Data, 12:53:23 AM (24.3 sec)</t>
  </si>
  <si>
    <t>19282_TRA_Data</t>
  </si>
  <si>
    <t>19282_TRA_Data, 12:54:47 AM (23.8 sec)</t>
  </si>
  <si>
    <t>19301_TRA_Data</t>
  </si>
  <si>
    <t>19301_TRA_Data, 1:21:16 AM (24.4 sec)</t>
  </si>
  <si>
    <t>19302_TRA_Data</t>
  </si>
  <si>
    <t>19302_TRA_Data, 1:22:39 AM (24.2 sec)</t>
  </si>
  <si>
    <t>19321_TRA_Data</t>
  </si>
  <si>
    <t>19321_TRA_Data, 1:49:09 AM (23.5 sec)</t>
  </si>
  <si>
    <t>19322_TRA_Data</t>
  </si>
  <si>
    <t>19322_TRA_Data, 1:50:32 AM (25.6 sec)</t>
  </si>
  <si>
    <t>19341_TRA_Data</t>
  </si>
  <si>
    <t>19341_TRA_Data, 2:17:02 AM (25.5 sec)</t>
  </si>
  <si>
    <t>19342_TRA_Data</t>
  </si>
  <si>
    <t>19342_TRA_Data, 2:18:25 AM (25.2 sec)</t>
  </si>
  <si>
    <t>19361_TRA_Data</t>
  </si>
  <si>
    <t>19361_TRA_Data, 2:44:57 AM (23.9 sec)</t>
  </si>
  <si>
    <t>19362_TRA_Data</t>
  </si>
  <si>
    <t>19362_TRA_Data, 2:46:18 AM (24.4 sec)</t>
  </si>
  <si>
    <t>19381_TRA_Data</t>
  </si>
  <si>
    <t>19381_TRA_Data, 3:12:49 AM (24.6 sec)</t>
  </si>
  <si>
    <t>19382_TRA_Data</t>
  </si>
  <si>
    <t>19382_TRA_Data, 3:14:13 AM (23.5 sec)</t>
  </si>
  <si>
    <t>19401_TRA_Data</t>
  </si>
  <si>
    <t>19401_TRA_Data, 3:40:39 AM (25.4 sec)</t>
  </si>
  <si>
    <t>19402_TRA_Data</t>
  </si>
  <si>
    <t>19402_TRA_Data, 3:42:02 AM (25.6 sec)</t>
  </si>
  <si>
    <t>19421_TRA_Data</t>
  </si>
  <si>
    <t>19421_TRA_Data, 4:08:26 AM (23.8 sec)</t>
  </si>
  <si>
    <t>19422_TRA_Data</t>
  </si>
  <si>
    <t>19422_TRA_Data, 4:09:48 AM (26.2 sec)</t>
  </si>
  <si>
    <t>19441_TRA_Data</t>
  </si>
  <si>
    <t>19441_TRA_Data, 4:36:16 AM (24.3 sec)</t>
  </si>
  <si>
    <t>19442_TRA_Data</t>
  </si>
  <si>
    <t>19442_TRA_Data, 4:37:39 AM (24.3 sec)</t>
  </si>
  <si>
    <t>19461_TRA_Data</t>
  </si>
  <si>
    <t>19461_TRA_Data, 5:04:04 AM (25.5 sec)</t>
  </si>
  <si>
    <t>19462_TRA_Data</t>
  </si>
  <si>
    <t>19462_TRA_Data, 5:05:27 AM (25.4 sec)</t>
  </si>
  <si>
    <t>19481_TRA_Data</t>
  </si>
  <si>
    <t>19481_TRA_Data, 5:31:54 AM (25.2 sec)</t>
  </si>
  <si>
    <t>19482_TRA_Data</t>
  </si>
  <si>
    <t>19482_TRA_Data, 5:33:16 AM (24.5 sec)</t>
  </si>
  <si>
    <t>19501_TRA_Data</t>
  </si>
  <si>
    <t>19501_TRA_Data, 5:59:43 AM (26 sec)</t>
  </si>
  <si>
    <t>19502_TRA_Data</t>
  </si>
  <si>
    <t>19502_TRA_Data, 6:01:06 AM (25.4 sec)</t>
  </si>
  <si>
    <t>19511_TRA_Data</t>
  </si>
  <si>
    <t>19511_TRA_Data, 6:13:47 AM (24.6 sec)</t>
  </si>
  <si>
    <t>19512_TRA_Data</t>
  </si>
  <si>
    <t>19512_TRA_Data, 6:15:10 AM (24.2 sec)</t>
  </si>
  <si>
    <t>19037_TRA_Data</t>
  </si>
  <si>
    <t>19037_TRA_Data, 7:14:33 PM (24.6 sec)</t>
  </si>
  <si>
    <t>19038_TRA_Data</t>
  </si>
  <si>
    <t>19038_TRA_Data, 7:15:56 PM (24.6 sec)</t>
  </si>
  <si>
    <t>19057_TRA_Data</t>
  </si>
  <si>
    <t xml:space="preserve">   inf</t>
  </si>
  <si>
    <t>19058_TRA_Data</t>
  </si>
  <si>
    <t>19058_TRA_Data, 7:43:40 PM (24.9 sec)</t>
  </si>
  <si>
    <t>19077_TRA_Data</t>
  </si>
  <si>
    <t>19077_TRA_Data, 8:10:02 PM (23.8 sec)</t>
  </si>
  <si>
    <t>19078_TRA_Data</t>
  </si>
  <si>
    <t>19078_TRA_Data, 8:11:24 PM (23.9 sec)</t>
  </si>
  <si>
    <t>19097_TRA_Data</t>
  </si>
  <si>
    <t>19097_TRA_Data, 8:37:47 PM (25.9 sec)</t>
  </si>
  <si>
    <t>19098_TRA_Data</t>
  </si>
  <si>
    <t>19098_TRA_Data, 8:39:09 PM (25.8 sec)</t>
  </si>
  <si>
    <t>19117_TRA_Data</t>
  </si>
  <si>
    <t>19117_TRA_Data, 9:05:31 PM (24.3 sec)</t>
  </si>
  <si>
    <t>19118_TRA_Data</t>
  </si>
  <si>
    <t>19118_TRA_Data, 9:06:54 PM (24.6 sec)</t>
  </si>
  <si>
    <t>19137_TRA_Data</t>
  </si>
  <si>
    <t>19137_TRA_Data, 9:33:17 PM (25.5 sec)</t>
  </si>
  <si>
    <t>19138_TRA_Data</t>
  </si>
  <si>
    <t>19138_TRA_Data, 9:34:40 PM (24.9 sec)</t>
  </si>
  <si>
    <t>19157_TRA_Data</t>
  </si>
  <si>
    <t>19157_TRA_Data, 10:01:03 PM (25.6 sec)</t>
  </si>
  <si>
    <t>19158_TRA_Data</t>
  </si>
  <si>
    <t>19158_TRA_Data, 10:02:26 PM (24 sec)</t>
  </si>
  <si>
    <t>19177_TRA_Data</t>
  </si>
  <si>
    <t>19177_TRA_Data, 10:28:50 PM (25.9 sec)</t>
  </si>
  <si>
    <t>19178_TRA_Data</t>
  </si>
  <si>
    <t>19178_TRA_Data, 10:30:12 PM (25.8 sec)</t>
  </si>
  <si>
    <t>19197_TRA_Data</t>
  </si>
  <si>
    <t>19197_TRA_Data, 10:56:36 PM (25.2 sec)</t>
  </si>
  <si>
    <t>19198_TRA_Data</t>
  </si>
  <si>
    <t>19198_TRA_Data, 10:57:59 PM (24.1 sec)</t>
  </si>
  <si>
    <t>19217_TRA_Data</t>
  </si>
  <si>
    <t>19217_TRA_Data, 11:24:22 PM (24.6 sec)</t>
  </si>
  <si>
    <t>19218_TRA_Data</t>
  </si>
  <si>
    <t>19218_TRA_Data, 11:25:44 PM (24.4 sec)</t>
  </si>
  <si>
    <t>19237_TRA_Data</t>
  </si>
  <si>
    <t>19237_TRA_Data, 11:52:07 PM (25.4 sec)</t>
  </si>
  <si>
    <t>19238_TRA_Data</t>
  </si>
  <si>
    <t>19238_TRA_Data, 11:53:29 PM (26.2 sec)</t>
  </si>
  <si>
    <t>19257_TRA_Data</t>
  </si>
  <si>
    <t>19258_TRA_Data</t>
  </si>
  <si>
    <t>19277_TRA_Data</t>
  </si>
  <si>
    <t>19277_TRA_Data, 12:47:50 AM (25.5 sec)</t>
  </si>
  <si>
    <t>19278_TRA_Data</t>
  </si>
  <si>
    <t>19278_TRA_Data, 12:49:12 AM (25.6 sec)</t>
  </si>
  <si>
    <t>19297_TRA_Data</t>
  </si>
  <si>
    <t>19297_TRA_Data, 1:15:42 AM (24.6 sec)</t>
  </si>
  <si>
    <t>19298_TRA_Data</t>
  </si>
  <si>
    <t>19298_TRA_Data, 1:17:04 AM (24.4 sec)</t>
  </si>
  <si>
    <t>19317_TRA_Data</t>
  </si>
  <si>
    <t>19317_TRA_Data, 1:43:35 AM (25.7 sec)</t>
  </si>
  <si>
    <t>19318_TRA_Data</t>
  </si>
  <si>
    <t>19318_TRA_Data, 1:44:58 AM (25.6 sec)</t>
  </si>
  <si>
    <t>19337_TRA_Data</t>
  </si>
  <si>
    <t>19337_TRA_Data, 2:11:30 AM (24.1 sec)</t>
  </si>
  <si>
    <t>19338_TRA_Data</t>
  </si>
  <si>
    <t>19338_TRA_Data, 2:12:52 AM (24.9 sec)</t>
  </si>
  <si>
    <t>19357_TRA_Data</t>
  </si>
  <si>
    <t>19357_TRA_Data, 2:39:22 AM (25.2 sec)</t>
  </si>
  <si>
    <t>19358_TRA_Data</t>
  </si>
  <si>
    <t>19358_TRA_Data, 2:40:45 AM (25 sec)</t>
  </si>
  <si>
    <t>19377_TRA_Data</t>
  </si>
  <si>
    <t>19377_TRA_Data, 3:07:16 AM (25.6 sec)</t>
  </si>
  <si>
    <t>19378_TRA_Data</t>
  </si>
  <si>
    <t>19378_TRA_Data, 3:08:38 AM (23.6 sec)</t>
  </si>
  <si>
    <t>19397_TRA_Data</t>
  </si>
  <si>
    <t>19397_TRA_Data, 3:35:05 AM (23.5 sec)</t>
  </si>
  <si>
    <t>19398_TRA_Data</t>
  </si>
  <si>
    <t>19398_TRA_Data, 3:36:28 AM (23.8 sec)</t>
  </si>
  <si>
    <t>19417_TRA_Data</t>
  </si>
  <si>
    <t>19417_TRA_Data, 4:02:54 AM (23.7 sec)</t>
  </si>
  <si>
    <t>19418_TRA_Data</t>
  </si>
  <si>
    <t>19418_TRA_Data, 4:04:15 AM (24.3 sec)</t>
  </si>
  <si>
    <t>19437_TRA_Data</t>
  </si>
  <si>
    <t>19437_TRA_Data, 4:30:43 AM (25.4 sec)</t>
  </si>
  <si>
    <t>19438_TRA_Data</t>
  </si>
  <si>
    <t>19438_TRA_Data, 4:32:06 AM (25.2 sec)</t>
  </si>
  <si>
    <t>19457_TRA_Data</t>
  </si>
  <si>
    <t>19457_TRA_Data, 4:58:31 AM (25.2 sec)</t>
  </si>
  <si>
    <t>19458_TRA_Data</t>
  </si>
  <si>
    <t>19458_TRA_Data, 4:59:53 AM (25.4 sec)</t>
  </si>
  <si>
    <t>19477_TRA_Data</t>
  </si>
  <si>
    <t>19477_TRA_Data, 5:26:20 AM (24.8 sec)</t>
  </si>
  <si>
    <t>19478_TRA_Data</t>
  </si>
  <si>
    <t>19478_TRA_Data, 5:27:43 AM (24.8 sec)</t>
  </si>
  <si>
    <t>19498_TRA_Data</t>
  </si>
  <si>
    <t>19498_TRA_Data, 5:55:32 AM (24.1 sec)</t>
  </si>
  <si>
    <t>19507_TRA_Data</t>
  </si>
  <si>
    <t>19507_TRA_Data, 6:08:14 AM (24.4 sec)</t>
  </si>
  <si>
    <t>19508_TRA_Data</t>
  </si>
  <si>
    <t>19508_TRA_Data, 6:09:36 AM (24.5 sec)</t>
  </si>
  <si>
    <t>Z732472_1</t>
  </si>
  <si>
    <t>19383_TRA_Data</t>
  </si>
  <si>
    <t>19383_TRA_Data, 3:15:42 AM (25 sec)</t>
  </si>
  <si>
    <t>Z732472_2</t>
  </si>
  <si>
    <t>19384_TRA_Data</t>
  </si>
  <si>
    <t>19384_TRA_Data, 3:17:04 AM (24.7 sec)</t>
  </si>
  <si>
    <t>Z732472_3</t>
  </si>
  <si>
    <t>19385_TRA_Data</t>
  </si>
  <si>
    <t>19385_TRA_Data, 3:18:26 AM (25.4 sec)</t>
  </si>
  <si>
    <t>Z732472_4</t>
  </si>
  <si>
    <t>19386_TRA_Data</t>
  </si>
  <si>
    <t>19386_TRA_Data, 3:19:49 AM (25.3 sec)</t>
  </si>
  <si>
    <t>Z732472_5</t>
  </si>
  <si>
    <t>19387_TRA_Data</t>
  </si>
  <si>
    <t>19387_TRA_Data, 3:21:11 AM (25.6 sec)</t>
  </si>
  <si>
    <t>Z732472_6</t>
  </si>
  <si>
    <t>19388_TRA_Data</t>
  </si>
  <si>
    <t>19388_TRA_Data, 3:22:34 AM (25.8 sec)</t>
  </si>
  <si>
    <t>Z732472_7</t>
  </si>
  <si>
    <t>19389_TRA_Data</t>
  </si>
  <si>
    <t>19389_TRA_Data, 3:23:56 AM (25.5 sec)</t>
  </si>
  <si>
    <t>Z732472_8</t>
  </si>
  <si>
    <t>19390_TRA_Data</t>
  </si>
  <si>
    <t>19390_TRA_Data, 3:25:19 AM (25.4 sec)</t>
  </si>
  <si>
    <t>Z732472_9</t>
  </si>
  <si>
    <t>19391_TRA_Data</t>
  </si>
  <si>
    <t>19391_TRA_Data, 3:26:42 AM (25.9 sec)</t>
  </si>
  <si>
    <t>Z732472_10</t>
  </si>
  <si>
    <t>19392_TRA_Data</t>
  </si>
  <si>
    <t>19392_TRA_Data, 3:28:03 AM (24.2 sec)</t>
  </si>
  <si>
    <t>Z732472_11</t>
  </si>
  <si>
    <t>19393_TRA_Data</t>
  </si>
  <si>
    <t>19393_TRA_Data, 3:29:26 AM (24.4 sec)</t>
  </si>
  <si>
    <t>Z732472_12</t>
  </si>
  <si>
    <t>19394_TRA_Data</t>
  </si>
  <si>
    <t>19394_TRA_Data, 3:30:49 AM (24.2 sec)</t>
  </si>
  <si>
    <t>Z732472_13</t>
  </si>
  <si>
    <t>19395_TRA_Data</t>
  </si>
  <si>
    <t>19395_TRA_Data, 3:32:11 AM (24.6 sec)</t>
  </si>
  <si>
    <t>Z732472_14</t>
  </si>
  <si>
    <t>19396_TRA_Data</t>
  </si>
  <si>
    <t>19396_TRA_Data, 3:33:34 AM (24.6 sec)</t>
  </si>
  <si>
    <t>Z732472_15</t>
  </si>
  <si>
    <t>19403_TRA_Data</t>
  </si>
  <si>
    <t>19403_TRA_Data, 3:43:32 AM (25.6 sec)</t>
  </si>
  <si>
    <t>Z732472_16</t>
  </si>
  <si>
    <t>19404_TRA_Data</t>
  </si>
  <si>
    <t>19404_TRA_Data, 3:44:54 AM (24.2 sec)</t>
  </si>
  <si>
    <t>Z732472_17</t>
  </si>
  <si>
    <t>19405_TRA_Data</t>
  </si>
  <si>
    <t>19405_TRA_Data, 3:46:17 AM (24.5 sec)</t>
  </si>
  <si>
    <t>Z732472_18</t>
  </si>
  <si>
    <t>19406_TRA_Data</t>
  </si>
  <si>
    <t>19406_TRA_Data, 3:47:40 AM (25 sec)</t>
  </si>
  <si>
    <t>Z732472_19</t>
  </si>
  <si>
    <t>19407_TRA_Data</t>
  </si>
  <si>
    <t>19407_TRA_Data, 3:49:02 AM (24.7 sec)</t>
  </si>
  <si>
    <t>Z732472_20</t>
  </si>
  <si>
    <t>19408_TRA_Data</t>
  </si>
  <si>
    <t>19408_TRA_Data, 3:50:24 AM (25.1 sec)</t>
  </si>
  <si>
    <t>Z732472_21</t>
  </si>
  <si>
    <t>19409_TRA_Data</t>
  </si>
  <si>
    <t>19409_TRA_Data, 3:51:47 AM (25.2 sec)</t>
  </si>
  <si>
    <t>Z732472_22</t>
  </si>
  <si>
    <t>19410_TRA_Data</t>
  </si>
  <si>
    <t>19410_TRA_Data, 3:53:09 AM (25.6 sec)</t>
  </si>
  <si>
    <t>Z732472_23</t>
  </si>
  <si>
    <t>19411_TRA_Data</t>
  </si>
  <si>
    <t>19411_TRA_Data, 3:54:31 AM (26.3 sec)</t>
  </si>
  <si>
    <t>Z732472_24</t>
  </si>
  <si>
    <t>19412_TRA_Data</t>
  </si>
  <si>
    <t>19412_TRA_Data, 3:55:54 AM (23.7 sec)</t>
  </si>
  <si>
    <t>Z732472_25</t>
  </si>
  <si>
    <t>19413_TRA_Data</t>
  </si>
  <si>
    <t>19413_TRA_Data, 3:57:15 AM (24.4 sec)</t>
  </si>
  <si>
    <t>Z732472_26</t>
  </si>
  <si>
    <t>19414_TRA_Data</t>
  </si>
  <si>
    <t>19414_TRA_Data, 3:58:38 AM (24.4 sec)</t>
  </si>
  <si>
    <t>Z732472_27</t>
  </si>
  <si>
    <t>19415_TRA_Data</t>
  </si>
  <si>
    <t>19415_TRA_Data, 4:00:00 AM (24.7 sec)</t>
  </si>
  <si>
    <t>Z732472_28</t>
  </si>
  <si>
    <t>19416_TRA_Data</t>
  </si>
  <si>
    <t>19416_TRA_Data, 4:01:22 AM (24.4 sec)</t>
  </si>
  <si>
    <t>Z732472_29</t>
  </si>
  <si>
    <t>19423_TRA_Data</t>
  </si>
  <si>
    <t>19423_TRA_Data, 4:11:18 AM (25.5 sec)</t>
  </si>
  <si>
    <t>Z732472_30</t>
  </si>
  <si>
    <t>19424_TRA_Data</t>
  </si>
  <si>
    <t>19424_TRA_Data, 4:12:40 AM (26.2 sec)</t>
  </si>
  <si>
    <t>Z732472_31</t>
  </si>
  <si>
    <t>19425_TRA_Data</t>
  </si>
  <si>
    <t>19425_TRA_Data, 4:14:04 AM (26.1 sec)</t>
  </si>
  <si>
    <t>Z732472_32</t>
  </si>
  <si>
    <t>19426_TRA_Data</t>
  </si>
  <si>
    <t>19426_TRA_Data, 4:15:26 AM (26 sec)</t>
  </si>
  <si>
    <t>Z732472_33</t>
  </si>
  <si>
    <t>19427_TRA_Data</t>
  </si>
  <si>
    <t>19427_TRA_Data, 4:16:50 AM (25.1 sec)</t>
  </si>
  <si>
    <t>Z732472_34</t>
  </si>
  <si>
    <t>19428_TRA_Data</t>
  </si>
  <si>
    <t>19428_TRA_Data, 4:18:12 AM (24.9 sec)</t>
  </si>
  <si>
    <t>Z732472_35</t>
  </si>
  <si>
    <t>19429_TRA_Data</t>
  </si>
  <si>
    <t>19429_TRA_Data, 4:19:34 AM (25.2 sec)</t>
  </si>
  <si>
    <t>Z732472_36</t>
  </si>
  <si>
    <t>19431_TRA_Data</t>
  </si>
  <si>
    <t>19431_TRA_Data, 4:22:20 AM (24.6 sec)</t>
  </si>
  <si>
    <t>Z732472_37</t>
  </si>
  <si>
    <t>19432_TRA_Data</t>
  </si>
  <si>
    <t>19432_TRA_Data, 4:23:42 AM (24.7 sec)</t>
  </si>
  <si>
    <t>Z732472_38</t>
  </si>
  <si>
    <t>19433_TRA_Data</t>
  </si>
  <si>
    <t>19433_TRA_Data, 4:25:05 AM (24.5 sec)</t>
  </si>
  <si>
    <t>Z732472_39</t>
  </si>
  <si>
    <t>19434_TRA_Data</t>
  </si>
  <si>
    <t>19434_TRA_Data, 4:26:27 AM (25.6 sec)</t>
  </si>
  <si>
    <t>Z732472_40</t>
  </si>
  <si>
    <t>19435_TRA_Data</t>
  </si>
  <si>
    <t>19435_TRA_Data, 4:27:50 AM (25 sec)</t>
  </si>
  <si>
    <t>Z732472_41</t>
  </si>
  <si>
    <t>19436_TRA_Data</t>
  </si>
  <si>
    <t>19436_TRA_Data, 4:29:12 AM (25.4 sec)</t>
  </si>
  <si>
    <t>Z732472_42</t>
  </si>
  <si>
    <t>19443_TRA_Data</t>
  </si>
  <si>
    <t>19443_TRA_Data, 4:39:09 AM (24.5 sec)</t>
  </si>
  <si>
    <t>Z732472_43</t>
  </si>
  <si>
    <t>19444_TRA_Data</t>
  </si>
  <si>
    <t>19444_TRA_Data, 4:40:31 AM (24.7 sec)</t>
  </si>
  <si>
    <t>Z732472_44</t>
  </si>
  <si>
    <t>19445_TRA_Data</t>
  </si>
  <si>
    <t>19445_TRA_Data, 4:41:53 AM (25.1 sec)</t>
  </si>
  <si>
    <t>Z732472_45</t>
  </si>
  <si>
    <t>19446_TRA_Data</t>
  </si>
  <si>
    <t>19446_TRA_Data, 4:43:15 AM (25.8 sec)</t>
  </si>
  <si>
    <t>Z732472_46</t>
  </si>
  <si>
    <t>19447_TRA_Data</t>
  </si>
  <si>
    <t>19447_TRA_Data, 4:44:38 AM (25.8 sec)</t>
  </si>
  <si>
    <t>Z732472_47</t>
  </si>
  <si>
    <t>19448_TRA_Data</t>
  </si>
  <si>
    <t>19448_TRA_Data, 4:46:00 AM (25.3 sec)</t>
  </si>
  <si>
    <t>Z732472_48</t>
  </si>
  <si>
    <t>19449_TRA_Data</t>
  </si>
  <si>
    <t>19449_TRA_Data, 4:47:23 AM (24.8 sec)</t>
  </si>
  <si>
    <t>Z732472_49</t>
  </si>
  <si>
    <t>19450_TRA_Data</t>
  </si>
  <si>
    <t>19450_TRA_Data, 4:48:46 AM (24.7 sec)</t>
  </si>
  <si>
    <t>Z732472_50</t>
  </si>
  <si>
    <t>19451_TRA_Data</t>
  </si>
  <si>
    <t>19451_TRA_Data, 4:50:08 AM (24.4 sec)</t>
  </si>
  <si>
    <t>Z732472_51</t>
  </si>
  <si>
    <t>19452_TRA_Data</t>
  </si>
  <si>
    <t>19452_TRA_Data, 4:51:31 AM (24 sec)</t>
  </si>
  <si>
    <t>Z732472_52</t>
  </si>
  <si>
    <t>19453_TRA_Data</t>
  </si>
  <si>
    <t>19453_TRA_Data, 4:52:53 AM (24.4 sec)</t>
  </si>
  <si>
    <t>Z732472_53</t>
  </si>
  <si>
    <t>19454_TRA_Data</t>
  </si>
  <si>
    <t>19454_TRA_Data, 4:54:31 AM (9.07 sec)</t>
  </si>
  <si>
    <t>Z732472_54</t>
  </si>
  <si>
    <t>19455_TRA_Data</t>
  </si>
  <si>
    <t>19455_TRA_Data, 4:55:38 AM (25 sec)</t>
  </si>
  <si>
    <t>Z732472_55</t>
  </si>
  <si>
    <t>19456_TRA_Data</t>
  </si>
  <si>
    <t>19456_TRA_Data, 4:57:00 AM (24.4 sec)</t>
  </si>
  <si>
    <t>Z732472_56</t>
  </si>
  <si>
    <t>19463_TRA_Data</t>
  </si>
  <si>
    <t>19463_TRA_Data, 5:06:57 AM (25.1 sec)</t>
  </si>
  <si>
    <t>Z732472_57</t>
  </si>
  <si>
    <t>19464_TRA_Data</t>
  </si>
  <si>
    <t>19464_TRA_Data, 5:08:19 AM (24.4 sec)</t>
  </si>
  <si>
    <t>Z732472_58</t>
  </si>
  <si>
    <t>19465_TRA_Data</t>
  </si>
  <si>
    <t>19465_TRA_Data, 5:09:42 AM (25 sec)</t>
  </si>
  <si>
    <t>Z732472_59</t>
  </si>
  <si>
    <t>19466_TRA_Data</t>
  </si>
  <si>
    <t>19466_TRA_Data, 5:11:04 AM (25.4 sec)</t>
  </si>
  <si>
    <t>Z732472_60</t>
  </si>
  <si>
    <t>19467_TRA_Data</t>
  </si>
  <si>
    <t>19467_TRA_Data, 5:12:26 AM (25.3 sec)</t>
  </si>
  <si>
    <t>Z732472_61</t>
  </si>
  <si>
    <t>19468_TRA_Data</t>
  </si>
  <si>
    <t>19468_TRA_Data, 5:13:50 AM (24.9 sec)</t>
  </si>
  <si>
    <t>Z732472_62</t>
  </si>
  <si>
    <t>19469_TRA_Data</t>
  </si>
  <si>
    <t>19469_TRA_Data, 5:15:12 AM (24.3 sec)</t>
  </si>
  <si>
    <t>Z732472_63</t>
  </si>
  <si>
    <t>19470_TRA_Data</t>
  </si>
  <si>
    <t>19470_TRA_Data, 5:16:35 AM (24.8 sec)</t>
  </si>
  <si>
    <t>Z732472_64</t>
  </si>
  <si>
    <t>19471_TRA_Data</t>
  </si>
  <si>
    <t>19471_TRA_Data, 5:17:57 AM (25.3 sec)</t>
  </si>
  <si>
    <t>Z732472_65</t>
  </si>
  <si>
    <t>19472_TRA_Data</t>
  </si>
  <si>
    <t>19472_TRA_Data, 5:19:19 AM (25.2 sec)</t>
  </si>
  <si>
    <t>Z732472_66</t>
  </si>
  <si>
    <t>19473_TRA_Data</t>
  </si>
  <si>
    <t>19473_TRA_Data, 5:20:42 AM (25.3 sec)</t>
  </si>
  <si>
    <t>Z732472_67</t>
  </si>
  <si>
    <t>19474_TRA_Data</t>
  </si>
  <si>
    <t>19474_TRA_Data, 5:22:04 AM (25.5 sec)</t>
  </si>
  <si>
    <t>Z732472_68</t>
  </si>
  <si>
    <t>19475_TRA_Data</t>
  </si>
  <si>
    <t>19475_TRA_Data, 5:23:27 AM (23.8 sec)</t>
  </si>
  <si>
    <t>Z732472_69</t>
  </si>
  <si>
    <t>19476_TRA_Data</t>
  </si>
  <si>
    <t>19476_TRA_Data, 5:24:49 AM (23.8 sec)</t>
  </si>
  <si>
    <t>Z732472_70</t>
  </si>
  <si>
    <t>19483_TRA_Data</t>
  </si>
  <si>
    <t>19483_TRA_Data, 5:34:46 AM (5.44 sec)</t>
  </si>
  <si>
    <t>Z732472_71</t>
  </si>
  <si>
    <t>19484_TRA_Data</t>
  </si>
  <si>
    <t>19484_TRA_Data, 5:36:09 AM (24.9 sec)</t>
  </si>
  <si>
    <t>Z732472_72</t>
  </si>
  <si>
    <t>19485_TRA_Data</t>
  </si>
  <si>
    <t>19485_TRA_Data, 5:37:32 AM (25 sec)</t>
  </si>
  <si>
    <t>Z732472_73</t>
  </si>
  <si>
    <t>19486_TRA_Data</t>
  </si>
  <si>
    <t>19486_TRA_Data, 5:38:54 AM (25.5 sec)</t>
  </si>
  <si>
    <t>Z732472_74</t>
  </si>
  <si>
    <t>19487_TRA_Data</t>
  </si>
  <si>
    <t>19487_TRA_Data, 5:40:16 AM (25.2 sec)</t>
  </si>
  <si>
    <t>Z732472_75</t>
  </si>
  <si>
    <t>19488_TRA_Data</t>
  </si>
  <si>
    <t>19488_TRA_Data, 5:41:40 AM (24.7 sec)</t>
  </si>
  <si>
    <t>Z732472_76</t>
  </si>
  <si>
    <t>19489_TRA_Data</t>
  </si>
  <si>
    <t>19489_TRA_Data, 5:43:02 AM (24.8 sec)</t>
  </si>
  <si>
    <t>Z732472_77</t>
  </si>
  <si>
    <t>19490_TRA_Data</t>
  </si>
  <si>
    <t>19490_TRA_Data, 5:44:24 AM (25.3 sec)</t>
  </si>
  <si>
    <t>Z732472_78</t>
  </si>
  <si>
    <t>19491_TRA_Data</t>
  </si>
  <si>
    <t>19491_TRA_Data, 5:45:46 AM (26.2 sec)</t>
  </si>
  <si>
    <t>Z732472_79</t>
  </si>
  <si>
    <t>19492_TRA_Data</t>
  </si>
  <si>
    <t>19492_TRA_Data, 5:47:09 AM (25.6 sec)</t>
  </si>
  <si>
    <t>Z732472_80</t>
  </si>
  <si>
    <t>19493_TRA_Data</t>
  </si>
  <si>
    <t>19493_TRA_Data, 5:48:32 AM (25.6 sec)</t>
  </si>
  <si>
    <t>Z732472_81</t>
  </si>
  <si>
    <t>19494_TRA_Data</t>
  </si>
  <si>
    <t>19494_TRA_Data, 5:49:54 AM (23.7 sec)</t>
  </si>
  <si>
    <t>Z732472_82</t>
  </si>
  <si>
    <t>19495_TRA_Data</t>
  </si>
  <si>
    <t>19495_TRA_Data, 5:51:16 AM (23.9 sec)</t>
  </si>
  <si>
    <t>Z732472_83</t>
  </si>
  <si>
    <t>19496_TRA_Data</t>
  </si>
  <si>
    <t>19496_TRA_Data, 5:52:39 AM (23.8 sec)</t>
  </si>
  <si>
    <t>Z732472_84</t>
  </si>
  <si>
    <t>19503_TRA_Data</t>
  </si>
  <si>
    <t>19503_TRA_Data, 6:02:36 AM (24.9 sec)</t>
  </si>
  <si>
    <t>Z732472_85</t>
  </si>
  <si>
    <t>19504_TRA_Data</t>
  </si>
  <si>
    <t>19504_TRA_Data, 6:03:57 AM (25.2 sec)</t>
  </si>
  <si>
    <t>Z732472_86</t>
  </si>
  <si>
    <t>19505_TRA_Data</t>
  </si>
  <si>
    <t>19505_TRA_Data, 6:05:21 AM (2.31 sec)</t>
  </si>
  <si>
    <t>NaN</t>
  </si>
  <si>
    <t>Z732472_87</t>
  </si>
  <si>
    <t>19505_TRA_Data, 6:05:27 AM (9.8 sec)</t>
  </si>
  <si>
    <t>Analysis nr</t>
  </si>
  <si>
    <t>18523_TRA_Data</t>
  </si>
  <si>
    <t>13/08/2015 (5)</t>
  </si>
  <si>
    <t>18523_TRA_Data, 10:55:51 PM (29.4 sec)</t>
  </si>
  <si>
    <t>18524_TRA_Data</t>
  </si>
  <si>
    <t>18524_TRA_Data, 10:57:13 PM (29.9 sec)</t>
  </si>
  <si>
    <t>18543_TRA_Data</t>
  </si>
  <si>
    <t>18543_TRA_Data, 11:23:39 PM (28.6 sec)</t>
  </si>
  <si>
    <t>18544_TRA_Data</t>
  </si>
  <si>
    <t>18544_TRA_Data, 11:25:02 PM (29 sec)</t>
  </si>
  <si>
    <t>18563_TRA_Data</t>
  </si>
  <si>
    <t>18563_TRA_Data, 11:51:27 PM (28.9 sec)</t>
  </si>
  <si>
    <t>18564_TRA_Data</t>
  </si>
  <si>
    <t>18564_TRA_Data, 11:52:50 PM (28.9 sec)</t>
  </si>
  <si>
    <t>18583_TRA_Data</t>
  </si>
  <si>
    <t>18583_TRA_Data, 12:19:15 AM (28.8 sec)</t>
  </si>
  <si>
    <t>18584_TRA_Data</t>
  </si>
  <si>
    <t>18584_TRA_Data, 12:20:37 AM (28.5 sec)</t>
  </si>
  <si>
    <t>18603_TRA_Data</t>
  </si>
  <si>
    <t>18603_TRA_Data, 12:47:01 AM (27.7 sec)</t>
  </si>
  <si>
    <t>18604_TRA_Data</t>
  </si>
  <si>
    <t>18604_TRA_Data, 12:48:23 AM (29.3 sec)</t>
  </si>
  <si>
    <t>18623_TRA_Data</t>
  </si>
  <si>
    <t>18623_TRA_Data, 1:14:50 AM (29.5 sec)</t>
  </si>
  <si>
    <t>18624_TRA_Data</t>
  </si>
  <si>
    <t>18624_TRA_Data, 1:16:14 AM (29.7 sec)</t>
  </si>
  <si>
    <t>18643_TRA_Data</t>
  </si>
  <si>
    <t>18643_TRA_Data, 1:42:39 AM (27.8 sec)</t>
  </si>
  <si>
    <t>18644_TRA_Data</t>
  </si>
  <si>
    <t>18644_TRA_Data, 1:44:00 AM (28.1 sec)</t>
  </si>
  <si>
    <t>18663_TRA_Data</t>
  </si>
  <si>
    <t>18663_TRA_Data, 2:10:26 AM (29.7 sec)</t>
  </si>
  <si>
    <t>18664_TRA_Data</t>
  </si>
  <si>
    <t>18664_TRA_Data, 2:11:49 AM (29.6 sec)</t>
  </si>
  <si>
    <t>18683_TRA_Data</t>
  </si>
  <si>
    <t>18683_TRA_Data, 2:38:17 AM (29 sec)</t>
  </si>
  <si>
    <t>18684_TRA_Data</t>
  </si>
  <si>
    <t>18684_TRA_Data, 2:39:40 AM (29 sec)</t>
  </si>
  <si>
    <t>18703_TRA_Data</t>
  </si>
  <si>
    <t>18703_TRA_Data, 3:06:12 AM (28.3 sec)</t>
  </si>
  <si>
    <t>18704_TRA_Data</t>
  </si>
  <si>
    <t>18704_TRA_Data, 3:07:35 AM (28.8 sec)</t>
  </si>
  <si>
    <t>18723_TRA_Data</t>
  </si>
  <si>
    <t>18723_TRA_Data, 3:34:07 AM (28.3 sec)</t>
  </si>
  <si>
    <t>18724_TRA_Data</t>
  </si>
  <si>
    <t>18724_TRA_Data, 3:35:30 AM (28.5 sec)</t>
  </si>
  <si>
    <t>18743_TRA_Data</t>
  </si>
  <si>
    <t>18743_TRA_Data, 4:02:04 AM (28 sec)</t>
  </si>
  <si>
    <t>18744_TRA_Data</t>
  </si>
  <si>
    <t>18744_TRA_Data, 4:03:26 AM (27.9 sec)</t>
  </si>
  <si>
    <t>18763_TRA_Data</t>
  </si>
  <si>
    <t>18763_TRA_Data, 4:29:59 AM (28.4 sec)</t>
  </si>
  <si>
    <t>18764_TRA_Data</t>
  </si>
  <si>
    <t>18764_TRA_Data, 4:31:21 AM (29.2 sec)</t>
  </si>
  <si>
    <t>18783_TRA_Data</t>
  </si>
  <si>
    <t>18783_TRA_Data, 4:57:53 AM (29.5 sec)</t>
  </si>
  <si>
    <t>18784_TRA_Data</t>
  </si>
  <si>
    <t>18784_TRA_Data, 4:59:16 AM (28.6 sec)</t>
  </si>
  <si>
    <t>18803_TRA_Data</t>
  </si>
  <si>
    <t>18803_TRA_Data, 5:25:51 AM (28.9 sec)</t>
  </si>
  <si>
    <t>18804_TRA_Data</t>
  </si>
  <si>
    <t>18804_TRA_Data, 5:27:14 AM (29 sec)</t>
  </si>
  <si>
    <t>18823_TRA_Data</t>
  </si>
  <si>
    <t>18823_TRA_Data, 5:53:49 AM (29.1 sec)</t>
  </si>
  <si>
    <t>18824_TRA_Data</t>
  </si>
  <si>
    <t>18824_TRA_Data, 5:55:12 AM (28.7 sec)</t>
  </si>
  <si>
    <t>18525_TRA_Data</t>
  </si>
  <si>
    <t>18525_TRA_Data, 10:58:38 PM (27.6 sec)</t>
  </si>
  <si>
    <t>18526_TRA_Data</t>
  </si>
  <si>
    <t>18526_TRA_Data, 11:00:01 PM (29.9 sec)</t>
  </si>
  <si>
    <t>18545_TRA_Data</t>
  </si>
  <si>
    <t>18545_TRA_Data, 11:26:26 PM (29.2 sec)</t>
  </si>
  <si>
    <t>18546_TRA_Data</t>
  </si>
  <si>
    <t>18546_TRA_Data, 11:27:49 PM (29.4 sec)</t>
  </si>
  <si>
    <t>18565_TRA_Data</t>
  </si>
  <si>
    <t>18565_TRA_Data, 11:54:15 PM (28.1 sec)</t>
  </si>
  <si>
    <t>18566_TRA_Data</t>
  </si>
  <si>
    <t>18566_TRA_Data, 11:55:37 PM (27.9 sec)</t>
  </si>
  <si>
    <t>18585_TRA_Data</t>
  </si>
  <si>
    <t>18585_TRA_Data, 12:22:02 AM (28.2 sec)</t>
  </si>
  <si>
    <t>18586_TRA_Data</t>
  </si>
  <si>
    <t>18586_TRA_Data, 12:23:26 AM (27.9 sec)</t>
  </si>
  <si>
    <t>18605_TRA_Data</t>
  </si>
  <si>
    <t>18605_TRA_Data, 12:49:49 AM (28.5 sec)</t>
  </si>
  <si>
    <t>18606_TRA_Data</t>
  </si>
  <si>
    <t>18606_TRA_Data, 12:51:11 AM (28.2 sec)</t>
  </si>
  <si>
    <t>18625_TRA_Data</t>
  </si>
  <si>
    <t>18625_TRA_Data, 1:17:39 AM (29.4 sec)</t>
  </si>
  <si>
    <t>18626_TRA_Data</t>
  </si>
  <si>
    <t>18626_TRA_Data, 1:19:01 AM (29.9 sec)</t>
  </si>
  <si>
    <t>18645_TRA_Data</t>
  </si>
  <si>
    <t>18645_TRA_Data, 1:45:26 AM (30 sec)</t>
  </si>
  <si>
    <t>18646_TRA_Data</t>
  </si>
  <si>
    <t>18646_TRA_Data, 1:46:49 AM (29.8 sec)</t>
  </si>
  <si>
    <t>18665_TRA_Data</t>
  </si>
  <si>
    <t>18665_TRA_Data, 2:13:14 AM (29.5 sec)</t>
  </si>
  <si>
    <t>18666_TRA_Data</t>
  </si>
  <si>
    <t>18666_TRA_Data, 2:14:37 AM (29.4 sec)</t>
  </si>
  <si>
    <t>18685_TRA_Data</t>
  </si>
  <si>
    <t>18685_TRA_Data, 2:41:04 AM (28.7 sec)</t>
  </si>
  <si>
    <t>18686_TRA_Data</t>
  </si>
  <si>
    <t>18686_TRA_Data, 2:42:26 AM (28.5 sec)</t>
  </si>
  <si>
    <t>18705_TRA_Data</t>
  </si>
  <si>
    <t>18705_TRA_Data, 3:09:02 AM (28.1 sec)</t>
  </si>
  <si>
    <t>18706_TRA_Data</t>
  </si>
  <si>
    <t>18706_TRA_Data, 3:10:23 AM (27.8 sec)</t>
  </si>
  <si>
    <t>18725_TRA_Data</t>
  </si>
  <si>
    <t>18725_TRA_Data, 3:36:56 AM (28 sec)</t>
  </si>
  <si>
    <t>18726_TRA_Data</t>
  </si>
  <si>
    <t>18726_TRA_Data, 3:38:18 AM (28.3 sec)</t>
  </si>
  <si>
    <t>18745_TRA_Data</t>
  </si>
  <si>
    <t>18745_TRA_Data, 4:04:51 AM (30.1 sec)</t>
  </si>
  <si>
    <t>18746_TRA_Data</t>
  </si>
  <si>
    <t>18746_TRA_Data, 4:06:13 AM (29.8 sec)</t>
  </si>
  <si>
    <t>18765_TRA_Data</t>
  </si>
  <si>
    <t>18765_TRA_Data, 4:32:47 AM (27.8 sec)</t>
  </si>
  <si>
    <t>18766_TRA_Data</t>
  </si>
  <si>
    <t>18766_TRA_Data, 4:34:10 AM (28 sec)</t>
  </si>
  <si>
    <t>18785_TRA_Data</t>
  </si>
  <si>
    <t>18785_TRA_Data, 5:00:42 AM (29.9 sec)</t>
  </si>
  <si>
    <t>18786_TRA_Data</t>
  </si>
  <si>
    <t>18786_TRA_Data, 5:02:04 AM (29.6 sec)</t>
  </si>
  <si>
    <t>18805_TRA_Data</t>
  </si>
  <si>
    <t>18805_TRA_Data, 5:28:38 AM (28.5 sec)</t>
  </si>
  <si>
    <t>18806_TRA_Data</t>
  </si>
  <si>
    <t>18806_TRA_Data, 5:30:00 AM (29.3 sec)</t>
  </si>
  <si>
    <t>18825_TRA_Data</t>
  </si>
  <si>
    <t>18825_TRA_Data, 5:56:36 AM (28.4 sec)</t>
  </si>
  <si>
    <t>18826_TRA_Data</t>
  </si>
  <si>
    <t>18826_TRA_Data, 5:57:59 AM (28.3 sec)</t>
  </si>
  <si>
    <t>18521_TRA_Data</t>
  </si>
  <si>
    <t>18521_TRA_Data, 10:53:07 PM (24.6 sec)</t>
  </si>
  <si>
    <t>18522_TRA_Data</t>
  </si>
  <si>
    <t>18522_TRA_Data, 10:54:30 PM (24.8 sec)</t>
  </si>
  <si>
    <t>18541_TRA_Data</t>
  </si>
  <si>
    <t>18541_TRA_Data, 11:20:55 PM (24.2 sec)</t>
  </si>
  <si>
    <t>18542_TRA_Data</t>
  </si>
  <si>
    <t>18542_TRA_Data, 11:22:18 PM (24.4 sec)</t>
  </si>
  <si>
    <t>18561_TRA_Data</t>
  </si>
  <si>
    <t>18561_TRA_Data, 11:48:44 PM (22.7 sec)</t>
  </si>
  <si>
    <t>18562_TRA_Data</t>
  </si>
  <si>
    <t>18562_TRA_Data, 11:50:06 PM (23 sec)</t>
  </si>
  <si>
    <t>18581_TRA_Data</t>
  </si>
  <si>
    <t>18581_TRA_Data, 12:16:31 AM (22.7 sec)</t>
  </si>
  <si>
    <t>18582_TRA_Data</t>
  </si>
  <si>
    <t>18582_TRA_Data, 12:17:54 AM (22.8 sec)</t>
  </si>
  <si>
    <t>18601_TRA_Data</t>
  </si>
  <si>
    <t>18601_TRA_Data, 12:44:18 AM (23.5 sec)</t>
  </si>
  <si>
    <t>18602_TRA_Data</t>
  </si>
  <si>
    <t>18602_TRA_Data, 12:45:40 AM (23.5 sec)</t>
  </si>
  <si>
    <t>18621_TRA_Data</t>
  </si>
  <si>
    <t>18621_TRA_Data, 1:12:07 AM (23.8 sec)</t>
  </si>
  <si>
    <t>18622_TRA_Data</t>
  </si>
  <si>
    <t>18622_TRA_Data, 1:13:30 AM (24 sec)</t>
  </si>
  <si>
    <t>18641_TRA_Data</t>
  </si>
  <si>
    <t>18641_TRA_Data, 1:39:55 AM (22.6 sec)</t>
  </si>
  <si>
    <t>18642_TRA_Data</t>
  </si>
  <si>
    <t>18642_TRA_Data, 1:41:17 AM (24.3 sec)</t>
  </si>
  <si>
    <t>18661_TRA_Data</t>
  </si>
  <si>
    <t>18661_TRA_Data, 2:07:43 AM (23.3 sec)</t>
  </si>
  <si>
    <t>18662_TRA_Data</t>
  </si>
  <si>
    <t>18662_TRA_Data, 2:09:05 AM (23.4 sec)</t>
  </si>
  <si>
    <t>18681_TRA_Data</t>
  </si>
  <si>
    <t>18681_TRA_Data, 2:35:33 AM (23.6 sec)</t>
  </si>
  <si>
    <t>18682_TRA_Data</t>
  </si>
  <si>
    <t>18682_TRA_Data, 2:36:56 AM (22.9 sec)</t>
  </si>
  <si>
    <t>18701_TRA_Data</t>
  </si>
  <si>
    <t>18701_TRA_Data, 3:03:30 AM (23.1 sec)</t>
  </si>
  <si>
    <t>18702_TRA_Data</t>
  </si>
  <si>
    <t>18702_TRA_Data, 3:04:52 AM (22.9 sec)</t>
  </si>
  <si>
    <t>18721_TRA_Data</t>
  </si>
  <si>
    <t>18721_TRA_Data, 3:31:25 AM (22.8 sec)</t>
  </si>
  <si>
    <t>18722_TRA_Data</t>
  </si>
  <si>
    <t>18722_TRA_Data, 3:32:47 AM (22.7 sec)</t>
  </si>
  <si>
    <t>18741_TRA_Data</t>
  </si>
  <si>
    <t>18741_TRA_Data, 3:59:20 AM (23.6 sec)</t>
  </si>
  <si>
    <t>18742_TRA_Data</t>
  </si>
  <si>
    <t>18742_TRA_Data, 4:00:43 AM (24.1 sec)</t>
  </si>
  <si>
    <t>18761_TRA_Data</t>
  </si>
  <si>
    <t>18761_TRA_Data, 4:27:15 AM (24.8 sec)</t>
  </si>
  <si>
    <t>18762_TRA_Data</t>
  </si>
  <si>
    <t>18762_TRA_Data, 4:28:38 AM (22.7 sec)</t>
  </si>
  <si>
    <t>18781_TRA_Data</t>
  </si>
  <si>
    <t>18781_TRA_Data, 4:55:10 AM (23 sec)</t>
  </si>
  <si>
    <t>18782_TRA_Data</t>
  </si>
  <si>
    <t>18782_TRA_Data, 4:56:32 AM (23.2 sec)</t>
  </si>
  <si>
    <t>18801_TRA_Data</t>
  </si>
  <si>
    <t>18801_TRA_Data, 5:23:07 AM (24.6 sec)</t>
  </si>
  <si>
    <t>18802_TRA_Data</t>
  </si>
  <si>
    <t>18802_TRA_Data, 5:24:30 AM (22.5 sec)</t>
  </si>
  <si>
    <t>18821_TRA_Data</t>
  </si>
  <si>
    <t>18821_TRA_Data, 5:51:06 AM (23.6 sec)</t>
  </si>
  <si>
    <t>18822_TRA_Data</t>
  </si>
  <si>
    <t>18822_TRA_Data, 5:52:28 AM (23.4 sec)</t>
  </si>
  <si>
    <t>Z732481_1</t>
  </si>
  <si>
    <t>18527_TRA_Data</t>
  </si>
  <si>
    <t>18527_TRA_Data, 11:01:33 PM (24.8 sec)</t>
  </si>
  <si>
    <t>Z732481_2</t>
  </si>
  <si>
    <t>18528_TRA_Data</t>
  </si>
  <si>
    <t>18528_TRA_Data, 11:02:56 PM (25 sec)</t>
  </si>
  <si>
    <t>Z732481_3</t>
  </si>
  <si>
    <t>18529_TRA_Data</t>
  </si>
  <si>
    <t>18529_TRA_Data, 11:04:18 PM (24.9 sec)</t>
  </si>
  <si>
    <t>Z732481_4</t>
  </si>
  <si>
    <t>18530_TRA_Data</t>
  </si>
  <si>
    <t>18530_TRA_Data, 11:05:40 PM (24.8 sec)</t>
  </si>
  <si>
    <t>Z732481_5</t>
  </si>
  <si>
    <t>18531_TRA_Data</t>
  </si>
  <si>
    <t>18531_TRA_Data, 11:07:03 PM (24.6 sec)</t>
  </si>
  <si>
    <t>Z732481_6</t>
  </si>
  <si>
    <t>18532_TRA_Data</t>
  </si>
  <si>
    <t>18532_TRA_Data, 11:08:25 PM (24.6 sec)</t>
  </si>
  <si>
    <t>Z732481_7</t>
  </si>
  <si>
    <t>18533_TRA_Data</t>
  </si>
  <si>
    <t>18533_TRA_Data, 11:09:47 PM (23.3 sec)</t>
  </si>
  <si>
    <t>Z732481_8</t>
  </si>
  <si>
    <t>18534_TRA_Data</t>
  </si>
  <si>
    <t>18534_TRA_Data, 11:11:10 PM (23 sec)</t>
  </si>
  <si>
    <t>Z732481_9</t>
  </si>
  <si>
    <t>18535_TRA_Data</t>
  </si>
  <si>
    <t>18535_TRA_Data, 11:12:33 PM (23 sec)</t>
  </si>
  <si>
    <t>Z732481_10</t>
  </si>
  <si>
    <t>18536_TRA_Data</t>
  </si>
  <si>
    <t>18536_TRA_Data, 11:13:56 PM (25 sec)</t>
  </si>
  <si>
    <t>Z732481_11</t>
  </si>
  <si>
    <t>18537_TRA_Data</t>
  </si>
  <si>
    <t>18537_TRA_Data, 11:15:18 PM (24.9 sec)</t>
  </si>
  <si>
    <t>Z732481_12</t>
  </si>
  <si>
    <t>18538_TRA_Data</t>
  </si>
  <si>
    <t>18538_TRA_Data, 11:16:41 PM (24.8 sec)</t>
  </si>
  <si>
    <t>Z732481_13</t>
  </si>
  <si>
    <t>18539_TRA_Data</t>
  </si>
  <si>
    <t>18539_TRA_Data, 11:18:03 PM (24.7 sec)</t>
  </si>
  <si>
    <t>Z732481_14</t>
  </si>
  <si>
    <t>18540_TRA_Data</t>
  </si>
  <si>
    <t>18540_TRA_Data, 11:19:25 PM (24.4 sec)</t>
  </si>
  <si>
    <t>Z732481_15</t>
  </si>
  <si>
    <t>18547_TRA_Data</t>
  </si>
  <si>
    <t>18547_TRA_Data, 11:29:21 PM (23.5 sec)</t>
  </si>
  <si>
    <t>Z732481_16</t>
  </si>
  <si>
    <t>18548_TRA_Data</t>
  </si>
  <si>
    <t>18548_TRA_Data, 11:30:44 PM (23.5 sec)</t>
  </si>
  <si>
    <t>Z732481_17</t>
  </si>
  <si>
    <t>18549_TRA_Data</t>
  </si>
  <si>
    <t>18549_TRA_Data, 11:32:06 PM (23.6 sec)</t>
  </si>
  <si>
    <t>Z732481_18</t>
  </si>
  <si>
    <t>18550_TRA_Data</t>
  </si>
  <si>
    <t>18550_TRA_Data, 11:33:28 PM (23.6 sec)</t>
  </si>
  <si>
    <t>Z732481_19</t>
  </si>
  <si>
    <t>18551_TRA_Data</t>
  </si>
  <si>
    <t>18551_TRA_Data, 11:34:51 PM (23.6 sec)</t>
  </si>
  <si>
    <t>Z732481_20</t>
  </si>
  <si>
    <t>18552_TRA_Data</t>
  </si>
  <si>
    <t>18552_TRA_Data, 11:36:13 PM (24.1 sec)</t>
  </si>
  <si>
    <t>Z732481_21</t>
  </si>
  <si>
    <t>18553_TRA_Data</t>
  </si>
  <si>
    <t>18553_TRA_Data, 11:37:36 PM (23.8 sec)</t>
  </si>
  <si>
    <t>Z732481_22</t>
  </si>
  <si>
    <t>18554_TRA_Data</t>
  </si>
  <si>
    <t>18554_TRA_Data, 11:38:58 PM (24.1 sec)</t>
  </si>
  <si>
    <t>Z732481_23</t>
  </si>
  <si>
    <t>18555_TRA_Data</t>
  </si>
  <si>
    <t>18555_TRA_Data, 11:40:21 PM (23.6 sec)</t>
  </si>
  <si>
    <t>Z732481_24</t>
  </si>
  <si>
    <t>18556_TRA_Data</t>
  </si>
  <si>
    <t>18556_TRA_Data, 11:41:43 PM (23.2 sec)</t>
  </si>
  <si>
    <t>Z732481_25</t>
  </si>
  <si>
    <t>18557_TRA_Data</t>
  </si>
  <si>
    <t>18557_TRA_Data, 11:43:06 PM (23.4 sec)</t>
  </si>
  <si>
    <t>Z732481_26</t>
  </si>
  <si>
    <t>18558_TRA_Data</t>
  </si>
  <si>
    <t>18558_TRA_Data, 11:44:36 PM (16.1 sec)</t>
  </si>
  <si>
    <t>Z732481_27</t>
  </si>
  <si>
    <t>18559_TRA_Data</t>
  </si>
  <si>
    <t>18559_TRA_Data, 11:45:51 PM (23.5 sec)</t>
  </si>
  <si>
    <t>Z732481_28</t>
  </si>
  <si>
    <t>18560_TRA_Data</t>
  </si>
  <si>
    <t>18560_TRA_Data, 11:47:13 PM (23.8 sec)</t>
  </si>
  <si>
    <t>Z732481_29</t>
  </si>
  <si>
    <t>18567_TRA_Data</t>
  </si>
  <si>
    <t>18567_TRA_Data, 11:57:09 PM (23.4 sec)</t>
  </si>
  <si>
    <t>Z732481_30</t>
  </si>
  <si>
    <t>18568_TRA_Data</t>
  </si>
  <si>
    <t>18568_TRA_Data, 11:58:32 PM (23 sec)</t>
  </si>
  <si>
    <t>Z732481_31</t>
  </si>
  <si>
    <t>18569_TRA_Data</t>
  </si>
  <si>
    <t>18569_TRA_Data, 11:59:54 PM (23.2 sec)</t>
  </si>
  <si>
    <t>Z732481_32</t>
  </si>
  <si>
    <t>18570_TRA_Data</t>
  </si>
  <si>
    <t>18570_TRA_Data, 12:01:16 AM (23.4 sec)</t>
  </si>
  <si>
    <t>Z732481_33</t>
  </si>
  <si>
    <t>18571_TRA_Data</t>
  </si>
  <si>
    <t>18571_TRA_Data, 12:02:39 AM (23.3 sec)</t>
  </si>
  <si>
    <t>Z732481_34</t>
  </si>
  <si>
    <t>18572_TRA_Data</t>
  </si>
  <si>
    <t>18572_TRA_Data, 12:04:02 AM (23.1 sec)</t>
  </si>
  <si>
    <t>Z732481_35</t>
  </si>
  <si>
    <t>18573_TRA_Data</t>
  </si>
  <si>
    <t>18573_TRA_Data, 12:05:24 AM (23.5 sec)</t>
  </si>
  <si>
    <t>Z732481_36</t>
  </si>
  <si>
    <t>18574_TRA_Data</t>
  </si>
  <si>
    <t>18574_TRA_Data, 12:06:46 AM (23.2 sec)</t>
  </si>
  <si>
    <t>Z732481_37</t>
  </si>
  <si>
    <t>18575_TRA_Data</t>
  </si>
  <si>
    <t>18575_TRA_Data, 12:08:09 AM (23.3 sec)</t>
  </si>
  <si>
    <t>Z732481_38</t>
  </si>
  <si>
    <t>18576_TRA_Data</t>
  </si>
  <si>
    <t>18576_TRA_Data, 12:09:31 AM (23.5 sec)</t>
  </si>
  <si>
    <t>Z732481_39</t>
  </si>
  <si>
    <t>18577_TRA_Data</t>
  </si>
  <si>
    <t>18577_TRA_Data, 12:10:54 AM (24.1 sec)</t>
  </si>
  <si>
    <t>Z732481_40</t>
  </si>
  <si>
    <t>18578_TRA_Data</t>
  </si>
  <si>
    <t>18578_TRA_Data, 12:12:16 AM (23.1 sec)</t>
  </si>
  <si>
    <t>Z732481_41</t>
  </si>
  <si>
    <t>18579_TRA_Data</t>
  </si>
  <si>
    <t>18579_TRA_Data, 12:13:38 AM (23.4 sec)</t>
  </si>
  <si>
    <t>Z732481_42</t>
  </si>
  <si>
    <t>18580_TRA_Data</t>
  </si>
  <si>
    <t>18580_TRA_Data, 12:15:01 AM (23.3 sec)</t>
  </si>
  <si>
    <t>Z732481_43</t>
  </si>
  <si>
    <t>18587_TRA_Data</t>
  </si>
  <si>
    <t>18587_TRA_Data, 12:24:58 AM (23 sec)</t>
  </si>
  <si>
    <t>Z732481_44</t>
  </si>
  <si>
    <t>18588_TRA_Data</t>
  </si>
  <si>
    <t>18588_TRA_Data, 12:26:20 AM (23.3 sec)</t>
  </si>
  <si>
    <t>Z732481_45</t>
  </si>
  <si>
    <t>18589_TRA_Data</t>
  </si>
  <si>
    <t>18589_TRA_Data, 12:27:42 AM (23.8 sec)</t>
  </si>
  <si>
    <t>Z732481_46</t>
  </si>
  <si>
    <t>18590_TRA_Data</t>
  </si>
  <si>
    <t>18590_TRA_Data, 12:29:04 AM (23.3 sec)</t>
  </si>
  <si>
    <t>Z732481_47</t>
  </si>
  <si>
    <t>18591_TRA_Data</t>
  </si>
  <si>
    <t>18591_TRA_Data, 12:30:27 AM (23.6 sec)</t>
  </si>
  <si>
    <t>Z732481_48</t>
  </si>
  <si>
    <t>18592_TRA_Data</t>
  </si>
  <si>
    <t>18592_TRA_Data, 12:31:49 AM (23.2 sec)</t>
  </si>
  <si>
    <t>Z732481_49</t>
  </si>
  <si>
    <t>18593_TRA_Data</t>
  </si>
  <si>
    <t>18593_TRA_Data, 12:33:12 AM (23.1 sec)</t>
  </si>
  <si>
    <t>Z732481_50</t>
  </si>
  <si>
    <t>18594_TRA_Data</t>
  </si>
  <si>
    <t>18594_TRA_Data, 12:34:34 AM (25.1 sec)</t>
  </si>
  <si>
    <t>Z732481_51</t>
  </si>
  <si>
    <t>18595_TRA_Data</t>
  </si>
  <si>
    <t>18595_TRA_Data, 12:35:57 AM (24.8 sec)</t>
  </si>
  <si>
    <t>Z732481_52</t>
  </si>
  <si>
    <t>18596_TRA_Data</t>
  </si>
  <si>
    <t>18596_TRA_Data, 12:37:19 AM (24.9 sec)</t>
  </si>
  <si>
    <t>Z732481_53</t>
  </si>
  <si>
    <t>18597_TRA_Data</t>
  </si>
  <si>
    <t>18597_TRA_Data, 12:38:41 AM (24.4 sec)</t>
  </si>
  <si>
    <t>Z732481_54</t>
  </si>
  <si>
    <t>18598_TRA_Data</t>
  </si>
  <si>
    <t>18598_TRA_Data, 12:40:05 AM (21.8 sec)</t>
  </si>
  <si>
    <t>Z732481_55</t>
  </si>
  <si>
    <t>18599_TRA_Data</t>
  </si>
  <si>
    <t>18599_TRA_Data, 12:41:25 AM (23.1 sec)</t>
  </si>
  <si>
    <t>Z732481_56</t>
  </si>
  <si>
    <t>18600_TRA_Data</t>
  </si>
  <si>
    <t>18600_TRA_Data, 12:42:48 AM (24.1 sec)</t>
  </si>
  <si>
    <t>Z732481_57</t>
  </si>
  <si>
    <t>18607_TRA_Data</t>
  </si>
  <si>
    <t>18607_TRA_Data, 12:52:44 AM (23.4 sec)</t>
  </si>
  <si>
    <t>Z732481_58</t>
  </si>
  <si>
    <t>18608_TRA_Data</t>
  </si>
  <si>
    <t>18608_TRA_Data, 12:54:07 AM (24 sec)</t>
  </si>
  <si>
    <t>Z732481_59</t>
  </si>
  <si>
    <t>18609_TRA_Data</t>
  </si>
  <si>
    <t>18609_TRA_Data, 12:55:28 AM (23.5 sec)</t>
  </si>
  <si>
    <t>Z732481_60</t>
  </si>
  <si>
    <t>18610_TRA_Data</t>
  </si>
  <si>
    <t>18610_TRA_Data, 12:56:51 AM (22.7 sec)</t>
  </si>
  <si>
    <t>Z732481_61</t>
  </si>
  <si>
    <t>18611_TRA_Data</t>
  </si>
  <si>
    <t>18611_TRA_Data, 12:58:14 AM (24.7 sec)</t>
  </si>
  <si>
    <t>Z732481_62</t>
  </si>
  <si>
    <t>18612_TRA_Data</t>
  </si>
  <si>
    <t>18612_TRA_Data, 12:59:37 AM (24.9 sec)</t>
  </si>
  <si>
    <t>Z732481_63</t>
  </si>
  <si>
    <t>18613_TRA_Data</t>
  </si>
  <si>
    <t>18613_TRA_Data, 1:00:59 AM (24.7 sec)</t>
  </si>
  <si>
    <t>Z732481_64</t>
  </si>
  <si>
    <t>18614_TRA_Data</t>
  </si>
  <si>
    <t>18614_TRA_Data, 1:02:23 AM (22.9 sec)</t>
  </si>
  <si>
    <t>Z732481_65</t>
  </si>
  <si>
    <t>18615_TRA_Data</t>
  </si>
  <si>
    <t>18615_TRA_Data, 1:03:44 AM (23.7 sec)</t>
  </si>
  <si>
    <t>Z732481_66</t>
  </si>
  <si>
    <t>18616_TRA_Data</t>
  </si>
  <si>
    <t>18616_TRA_Data, 1:05:07 AM (23.8 sec)</t>
  </si>
  <si>
    <t>Z732481_67</t>
  </si>
  <si>
    <t>18617_TRA_Data</t>
  </si>
  <si>
    <t>18617_TRA_Data, 1:06:30 AM (23.8 sec)</t>
  </si>
  <si>
    <t>Z732481_68</t>
  </si>
  <si>
    <t>18618_TRA_Data</t>
  </si>
  <si>
    <t>18618_TRA_Data, 1:07:52 AM (24.4 sec)</t>
  </si>
  <si>
    <t>Z732481_69</t>
  </si>
  <si>
    <t>18619_TRA_Data</t>
  </si>
  <si>
    <t>18619_TRA_Data, 1:09:14 AM (24.4 sec)</t>
  </si>
  <si>
    <t>Z732481_70</t>
  </si>
  <si>
    <t>18620_TRA_Data</t>
  </si>
  <si>
    <t>18620_TRA_Data, 1:10:37 AM (24.3 sec)</t>
  </si>
  <si>
    <t>Z732481_71</t>
  </si>
  <si>
    <t>18627_TRA_Data</t>
  </si>
  <si>
    <t>18627_TRA_Data, 1:20:33 AM (24.8 sec)</t>
  </si>
  <si>
    <t>Z732481_72</t>
  </si>
  <si>
    <t>18628_TRA_Data</t>
  </si>
  <si>
    <t>18628_TRA_Data, 1:21:55 AM (23.3 sec)</t>
  </si>
  <si>
    <t>Z732481_73</t>
  </si>
  <si>
    <t>18629_TRA_Data</t>
  </si>
  <si>
    <t>18629_TRA_Data, 1:23:18 AM (23.8 sec)</t>
  </si>
  <si>
    <t>Z732481_74</t>
  </si>
  <si>
    <t>18630_TRA_Data</t>
  </si>
  <si>
    <t>18630_TRA_Data, 1:24:41 AM (23.4 sec)</t>
  </si>
  <si>
    <t>Z732481_75</t>
  </si>
  <si>
    <t>18631_TRA_Data</t>
  </si>
  <si>
    <t>18631_TRA_Data, 1:26:03 AM (23.9 sec)</t>
  </si>
  <si>
    <t>Z732481_76</t>
  </si>
  <si>
    <t>18632_TRA_Data</t>
  </si>
  <si>
    <t>18632_TRA_Data, 1:27:25 AM (23.3 sec)</t>
  </si>
  <si>
    <t>Z732481_77</t>
  </si>
  <si>
    <t>18633_TRA_Data</t>
  </si>
  <si>
    <t>18633_TRA_Data, 1:28:48 AM (23.8 sec)</t>
  </si>
  <si>
    <t>Z732481_78</t>
  </si>
  <si>
    <t>18634_TRA_Data</t>
  </si>
  <si>
    <t>18634_TRA_Data, 1:30:10 AM (24.3 sec)</t>
  </si>
  <si>
    <t>Z732481_79</t>
  </si>
  <si>
    <t>18635_TRA_Data</t>
  </si>
  <si>
    <t>18635_TRA_Data, 1:31:33 AM (24 sec)</t>
  </si>
  <si>
    <t>Z732481_80</t>
  </si>
  <si>
    <t>18636_TRA_Data</t>
  </si>
  <si>
    <t>18636_TRA_Data, 1:32:55 AM (24.5 sec)</t>
  </si>
  <si>
    <t>Z732481_81</t>
  </si>
  <si>
    <t>18637_TRA_Data</t>
  </si>
  <si>
    <t>18637_TRA_Data, 1:34:18 AM (22.8 sec)</t>
  </si>
  <si>
    <t>Z732481_82</t>
  </si>
  <si>
    <t>18638_TRA_Data</t>
  </si>
  <si>
    <t>18638_TRA_Data, 1:35:40 AM (23 sec)</t>
  </si>
  <si>
    <t>Z732481_83</t>
  </si>
  <si>
    <t>18639_TRA_Data</t>
  </si>
  <si>
    <t>18639_TRA_Data, 1:37:02 AM (23.1 sec)</t>
  </si>
  <si>
    <t>Z732481_84</t>
  </si>
  <si>
    <t>18640_TRA_Data</t>
  </si>
  <si>
    <t>18640_TRA_Data, 1:38:25 AM (22.8 sec)</t>
  </si>
  <si>
    <t>Z732481_85</t>
  </si>
  <si>
    <t>18647_TRA_Data</t>
  </si>
  <si>
    <t>18647_TRA_Data, 1:48:21 AM (22.9 sec)</t>
  </si>
  <si>
    <t>Z732481_86</t>
  </si>
  <si>
    <t>18648_TRA_Data</t>
  </si>
  <si>
    <t>18648_TRA_Data, 1:49:43 AM (23.2 sec)</t>
  </si>
  <si>
    <t>Z732481_87</t>
  </si>
  <si>
    <t>18649_TRA_Data</t>
  </si>
  <si>
    <t>18649_TRA_Data, 1:51:07 AM (22.7 sec)</t>
  </si>
  <si>
    <t>Z732481_88</t>
  </si>
  <si>
    <t>18650_TRA_Data</t>
  </si>
  <si>
    <t>18650_TRA_Data, 1:52:29 AM (25 sec)</t>
  </si>
  <si>
    <t>Z732481_89</t>
  </si>
  <si>
    <t>18651_TRA_Data</t>
  </si>
  <si>
    <t>18651_TRA_Data, 1:53:51 AM (23.6 sec)</t>
  </si>
  <si>
    <t>Z732481_90</t>
  </si>
  <si>
    <t>18652_TRA_Data</t>
  </si>
  <si>
    <t>18652_TRA_Data, 1:55:13 AM (24.2 sec)</t>
  </si>
  <si>
    <t>Z732481_91</t>
  </si>
  <si>
    <t>18653_TRA_Data</t>
  </si>
  <si>
    <t>18653_TRA_Data, 1:56:35 AM (22.6 sec)</t>
  </si>
  <si>
    <t>Z732481_92</t>
  </si>
  <si>
    <t>18654_TRA_Data</t>
  </si>
  <si>
    <t>18654_TRA_Data, 1:57:58 AM (24.7 sec)</t>
  </si>
  <si>
    <t>Z732481_93</t>
  </si>
  <si>
    <t>18655_TRA_Data</t>
  </si>
  <si>
    <t>18655_TRA_Data, 1:59:21 AM (24.6 sec)</t>
  </si>
  <si>
    <t>Z732481_94</t>
  </si>
  <si>
    <t>18656_TRA_Data</t>
  </si>
  <si>
    <t>18656_TRA_Data, 2:00:43 AM (24.9 sec)</t>
  </si>
  <si>
    <t>Z732481_95</t>
  </si>
  <si>
    <t>18657_TRA_Data</t>
  </si>
  <si>
    <t>18657_TRA_Data, 2:02:06 AM (24 sec)</t>
  </si>
  <si>
    <t>Z732481_96</t>
  </si>
  <si>
    <t>18658_TRA_Data</t>
  </si>
  <si>
    <t>18658_TRA_Data, 2:03:28 AM (23.6 sec)</t>
  </si>
  <si>
    <t>Z732481_97</t>
  </si>
  <si>
    <t>18659_TRA_Data</t>
  </si>
  <si>
    <t>18659_TRA_Data, 2:04:51 AM (23.7 sec)</t>
  </si>
  <si>
    <t>Z732481_98</t>
  </si>
  <si>
    <t>18660_TRA_Data</t>
  </si>
  <si>
    <t>18660_TRA_Data, 2:06:13 AM (23.7 sec)</t>
  </si>
  <si>
    <t>Z732481_99</t>
  </si>
  <si>
    <t>18667_TRA_Data</t>
  </si>
  <si>
    <t>18667_TRA_Data, 2:16:09 AM (24.6 sec)</t>
  </si>
  <si>
    <t>Z732481_100</t>
  </si>
  <si>
    <t>18668_TRA_Data</t>
  </si>
  <si>
    <t>18668_TRA_Data, 2:17:31 AM (24.4 sec)</t>
  </si>
  <si>
    <t>Z732481_101</t>
  </si>
  <si>
    <t>18669_TRA_Data</t>
  </si>
  <si>
    <t>18669_TRA_Data, 2:18:54 AM (24.6 sec)</t>
  </si>
  <si>
    <t>Z732481_102</t>
  </si>
  <si>
    <t>18670_TRA_Data</t>
  </si>
  <si>
    <t>18670_TRA_Data, 2:20:17 AM (23.9 sec)</t>
  </si>
  <si>
    <t>Z732481_103</t>
  </si>
  <si>
    <t>18671_TRA_Data</t>
  </si>
  <si>
    <t>18671_TRA_Data, 2:21:39 AM (24.3 sec)</t>
  </si>
  <si>
    <t>Z732481_104</t>
  </si>
  <si>
    <t>18672_TRA_Data</t>
  </si>
  <si>
    <t>18672_TRA_Data, 2:23:02 AM (23.5 sec)</t>
  </si>
  <si>
    <t>Z732481_105</t>
  </si>
  <si>
    <t>18673_TRA_Data</t>
  </si>
  <si>
    <t>18673_TRA_Data, 2:24:24 AM (23.5 sec)</t>
  </si>
  <si>
    <t>Z732481_106</t>
  </si>
  <si>
    <t>18674_TRA_Data</t>
  </si>
  <si>
    <t>18674_TRA_Data, 2:25:47 AM (23.1 sec)</t>
  </si>
  <si>
    <t>Z732481_107</t>
  </si>
  <si>
    <t>18675_TRA_Data</t>
  </si>
  <si>
    <t>18675_TRA_Data, 2:27:10 AM (23 sec)</t>
  </si>
  <si>
    <t>Z732481_108</t>
  </si>
  <si>
    <t>18676_TRA_Data</t>
  </si>
  <si>
    <t>18676_TRA_Data, 2:28:32 AM (23.5 sec)</t>
  </si>
  <si>
    <t>Z732481_109</t>
  </si>
  <si>
    <t>18677_TRA_Data</t>
  </si>
  <si>
    <t>18677_TRA_Data, 2:29:55 AM (22.9 sec)</t>
  </si>
  <si>
    <t>Z732481_110</t>
  </si>
  <si>
    <t>18678_TRA_Data</t>
  </si>
  <si>
    <t>18678_TRA_Data, 2:31:17 AM (23.2 sec)</t>
  </si>
  <si>
    <t>Z732481_111</t>
  </si>
  <si>
    <t>18679_TRA_Data</t>
  </si>
  <si>
    <t>18679_TRA_Data, 2:32:40 AM (23.1 sec)</t>
  </si>
  <si>
    <t>Z732481_112</t>
  </si>
  <si>
    <t>18680_TRA_Data</t>
  </si>
  <si>
    <t>18680_TRA_Data, 2:34:03 AM (24.8 sec)</t>
  </si>
  <si>
    <t>Analysenr</t>
  </si>
  <si>
    <t>18353_TRA_Data</t>
  </si>
  <si>
    <t>18353_TRA_Data, 3:48:10 PM (24.7 sec)</t>
  </si>
  <si>
    <t>18354_TRA_Data</t>
  </si>
  <si>
    <t>18354_TRA_Data, 3:49:33 PM (25.1 sec)</t>
  </si>
  <si>
    <t>18373_TRA_Data</t>
  </si>
  <si>
    <t>18373_TRA_Data, 4:15:52 PM (24.6 sec)</t>
  </si>
  <si>
    <t>18374_TRA_Data</t>
  </si>
  <si>
    <t>18374_TRA_Data, 4:17:15 PM (24.1 sec)</t>
  </si>
  <si>
    <t>18393_TRA_Data</t>
  </si>
  <si>
    <t>18393_TRA_Data, 4:43:34 PM (25.2 sec)</t>
  </si>
  <si>
    <t>18394_TRA_Data</t>
  </si>
  <si>
    <t>18394_TRA_Data, 4:44:57 PM (25.7 sec)</t>
  </si>
  <si>
    <t>18413_TRA_Data</t>
  </si>
  <si>
    <t>18413_TRA_Data, 5:11:17 PM (25.2 sec)</t>
  </si>
  <si>
    <t>18414_TRA_Data</t>
  </si>
  <si>
    <t>18414_TRA_Data, 5:12:39 PM (25.9 sec)</t>
  </si>
  <si>
    <t>18433_TRA_Data</t>
  </si>
  <si>
    <t>18433_TRA_Data, 5:38:59 PM (23.8 sec)</t>
  </si>
  <si>
    <t>18434_TRA_Data</t>
  </si>
  <si>
    <t>18434_TRA_Data, 5:40:21 PM (24.2 sec)</t>
  </si>
  <si>
    <t>18453_TRA_Data</t>
  </si>
  <si>
    <t>18453_TRA_Data, 6:06:42 PM (24.7 sec)</t>
  </si>
  <si>
    <t>18454_TRA_Data</t>
  </si>
  <si>
    <t>18454_TRA_Data, 6:08:03 PM (25.2 sec)</t>
  </si>
  <si>
    <t>18473_TRA_Data</t>
  </si>
  <si>
    <t>18473_TRA_Data, 6:34:23 PM (25.2 sec)</t>
  </si>
  <si>
    <t>18474_TRA_Data</t>
  </si>
  <si>
    <t>18474_TRA_Data, 6:35:45 PM (25.4 sec)</t>
  </si>
  <si>
    <t>18493_TRA_Data</t>
  </si>
  <si>
    <t>18493_TRA_Data, 7:02:09 PM (25 sec)</t>
  </si>
  <si>
    <t>18494_TRA_Data</t>
  </si>
  <si>
    <t>18494_TRA_Data, 7:03:31 PM (26 sec)</t>
  </si>
  <si>
    <t>18513_TRA_Data</t>
  </si>
  <si>
    <t>18513_TRA_Data, 7:29:54 PM (24.8 sec)</t>
  </si>
  <si>
    <t>18514_TRA_Data</t>
  </si>
  <si>
    <t>18514_TRA_Data, 7:31:16 PM (24.8 sec)</t>
  </si>
  <si>
    <t>18355_TRA_Data</t>
  </si>
  <si>
    <t>18355_TRA_Data, 3:50:57 PM (24.3 sec)</t>
  </si>
  <si>
    <t>18356_TRA_Data</t>
  </si>
  <si>
    <t>18356_TRA_Data, 3:52:20 PM (25.1 sec)</t>
  </si>
  <si>
    <t>18375_TRA_Data</t>
  </si>
  <si>
    <t>18375_TRA_Data, 4:18:40 PM (25.2 sec)</t>
  </si>
  <si>
    <t>18376_TRA_Data</t>
  </si>
  <si>
    <t>18376_TRA_Data, 4:20:02 PM (26 sec)</t>
  </si>
  <si>
    <t>18395_TRA_Data</t>
  </si>
  <si>
    <t>18395_TRA_Data, 4:46:22 PM (26 sec)</t>
  </si>
  <si>
    <t>18396_TRA_Data</t>
  </si>
  <si>
    <t>18396_TRA_Data, 4:47:44 PM (24.5 sec)</t>
  </si>
  <si>
    <t>18415_TRA_Data</t>
  </si>
  <si>
    <t>18415_TRA_Data, 5:14:04 PM (25.5 sec)</t>
  </si>
  <si>
    <t>18416_TRA_Data</t>
  </si>
  <si>
    <t>18416_TRA_Data, 5:15:27 PM (23.7 sec)</t>
  </si>
  <si>
    <t>18435_TRA_Data</t>
  </si>
  <si>
    <t>18435_TRA_Data, 5:41:47 PM (24 sec)</t>
  </si>
  <si>
    <t>18436_TRA_Data</t>
  </si>
  <si>
    <t>18436_TRA_Data, 5:43:09 PM (23.9 sec)</t>
  </si>
  <si>
    <t>18455_TRA_Data</t>
  </si>
  <si>
    <t>18455_TRA_Data, 6:09:29 PM (24.2 sec)</t>
  </si>
  <si>
    <t>18456_TRA_Data</t>
  </si>
  <si>
    <t>18456_TRA_Data, 6:10:51 PM (24.6 sec)</t>
  </si>
  <si>
    <t>18475_TRA_Data</t>
  </si>
  <si>
    <t>18475_TRA_Data, 6:37:11 PM (24.5 sec)</t>
  </si>
  <si>
    <t>18476_TRA_Data</t>
  </si>
  <si>
    <t>18476_TRA_Data, 6:38:37 PM (20.2 sec)</t>
  </si>
  <si>
    <t>18495_TRA_Data</t>
  </si>
  <si>
    <t>18495_TRA_Data, 7:04:57 PM (24.1 sec)</t>
  </si>
  <si>
    <t>18496_TRA_Data</t>
  </si>
  <si>
    <t>18496_TRA_Data, 7:06:21 PM (22.2 sec)</t>
  </si>
  <si>
    <t>18515_TRA_Data</t>
  </si>
  <si>
    <t>18515_TRA_Data, 7:32:42 PM (25.8 sec)</t>
  </si>
  <si>
    <t>18516_TRA_Data</t>
  </si>
  <si>
    <t>18516_TRA_Data, 7:34:04 PM (25.3 sec)</t>
  </si>
  <si>
    <t>18351_TRA_Data</t>
  </si>
  <si>
    <t>18351_TRA_Data, 3:45:24 PM (24.4 sec)</t>
  </si>
  <si>
    <t>18352_TRA_Data</t>
  </si>
  <si>
    <t>18352_TRA_Data, 3:46:47 PM (24.9 sec)</t>
  </si>
  <si>
    <t>18371_TRA_Data</t>
  </si>
  <si>
    <t>18371_TRA_Data, 4:13:06 PM (25.4 sec)</t>
  </si>
  <si>
    <t>18372_TRA_Data</t>
  </si>
  <si>
    <t>18372_TRA_Data, 4:14:28 PM (25.7 sec)</t>
  </si>
  <si>
    <t>18391_TRA_Data</t>
  </si>
  <si>
    <t>18391_TRA_Data, 4:40:49 PM (25.2 sec)</t>
  </si>
  <si>
    <t>18411_TRA_Data</t>
  </si>
  <si>
    <t>18411_TRA_Data, 5:08:31 PM (25.2 sec)</t>
  </si>
  <si>
    <t>18412_TRA_Data</t>
  </si>
  <si>
    <t>18412_TRA_Data, 5:09:53 PM (25.4 sec)</t>
  </si>
  <si>
    <t>18431_TRA_Data</t>
  </si>
  <si>
    <t>18431_TRA_Data, 5:36:14 PM (24.1 sec)</t>
  </si>
  <si>
    <t>18432_TRA_Data</t>
  </si>
  <si>
    <t>18432_TRA_Data, 5:37:36 PM (24.6 sec)</t>
  </si>
  <si>
    <t>18451_TRA_Data</t>
  </si>
  <si>
    <t>18451_TRA_Data, 6:03:56 PM (25.4 sec)</t>
  </si>
  <si>
    <t>18452_TRA_Data</t>
  </si>
  <si>
    <t>18452_TRA_Data, 6:05:19 PM (25.4 sec)</t>
  </si>
  <si>
    <t>18471_TRA_Data</t>
  </si>
  <si>
    <t>18471_TRA_Data, 6:31:38 PM (25.6 sec)</t>
  </si>
  <si>
    <t>18472_TRA_Data</t>
  </si>
  <si>
    <t>18472_TRA_Data, 6:33:00 PM (23.9 sec)</t>
  </si>
  <si>
    <t>18491_TRA_Data</t>
  </si>
  <si>
    <t>18491_TRA_Data, 6:59:23 PM (25.4 sec)</t>
  </si>
  <si>
    <t>18492_TRA_Data</t>
  </si>
  <si>
    <t>18492_TRA_Data, 7:00:46 PM (24 sec)</t>
  </si>
  <si>
    <t>18511_TRA_Data</t>
  </si>
  <si>
    <t>18511_TRA_Data, 7:27:07 PM (24.3 sec)</t>
  </si>
  <si>
    <t>18512_TRA_Data</t>
  </si>
  <si>
    <t>18512_TRA_Data, 7:28:30 PM (23.6 sec)</t>
  </si>
  <si>
    <t>18357_TRA_Data</t>
  </si>
  <si>
    <t>18357_TRA_Data, 3:53:49 PM (25.6 sec)</t>
  </si>
  <si>
    <t>18358_TRA_Data</t>
  </si>
  <si>
    <t>18358_TRA_Data, 3:55:11 PM (25.7 sec)</t>
  </si>
  <si>
    <t>18359_TRA_Data</t>
  </si>
  <si>
    <t>18359_TRA_Data, 3:56:33 PM (24.3 sec)</t>
  </si>
  <si>
    <t>18360_TRA_Data</t>
  </si>
  <si>
    <t>18360_TRA_Data, 3:57:54 PM (24.2 sec)</t>
  </si>
  <si>
    <t>18361_TRA_Data</t>
  </si>
  <si>
    <t>18361_TRA_Data, 3:59:18 PM (25.9 sec)</t>
  </si>
  <si>
    <t>18363_TRA_Data</t>
  </si>
  <si>
    <t>18363_TRA_Data, 4:02:02 PM (24 sec)</t>
  </si>
  <si>
    <t>18364_TRA_Data</t>
  </si>
  <si>
    <t>18364_TRA_Data, 4:03:24 PM (24.4 sec)</t>
  </si>
  <si>
    <t>18366_TRA_Data</t>
  </si>
  <si>
    <t>18366_TRA_Data, 4:06:08 PM (25.8 sec)</t>
  </si>
  <si>
    <t>18367_TRA_Data</t>
  </si>
  <si>
    <t>18367_TRA_Data, 4:07:30 PM (25.9 sec)</t>
  </si>
  <si>
    <t>18368_TRA_Data</t>
  </si>
  <si>
    <t>18368_TRA_Data, 4:08:53 PM (23.9 sec)</t>
  </si>
  <si>
    <t>18369_TRA_Data</t>
  </si>
  <si>
    <t>18369_TRA_Data, 4:10:15 PM (24.8 sec)</t>
  </si>
  <si>
    <t>18370_TRA_Data</t>
  </si>
  <si>
    <t>18370_TRA_Data, 4:11:36 PM (25.7 sec)</t>
  </si>
  <si>
    <t>18377_TRA_Data</t>
  </si>
  <si>
    <t>18377_TRA_Data, 4:21:30 PM (25.2 sec)</t>
  </si>
  <si>
    <t>18378_TRA_Data</t>
  </si>
  <si>
    <t>18378_TRA_Data, 4:22:53 PM (25 sec)</t>
  </si>
  <si>
    <t>18379_TRA_Data</t>
  </si>
  <si>
    <t>18379_TRA_Data, 4:24:15 PM (25.4 sec)</t>
  </si>
  <si>
    <t>18380_TRA_Data</t>
  </si>
  <si>
    <t>18380_TRA_Data, 4:25:37 PM (25.4 sec)</t>
  </si>
  <si>
    <t>18381_TRA_Data</t>
  </si>
  <si>
    <t>18381_TRA_Data, 4:26:59 PM (25.3 sec)</t>
  </si>
  <si>
    <t>18382_TRA_Data</t>
  </si>
  <si>
    <t>18382_TRA_Data, 4:28:21 PM (25.6 sec)</t>
  </si>
  <si>
    <t>18383_TRA_Data</t>
  </si>
  <si>
    <t>18383_TRA_Data, 4:29:44 PM (25.9 sec)</t>
  </si>
  <si>
    <t>18384_TRA_Data</t>
  </si>
  <si>
    <t>18384_TRA_Data, 4:31:05 PM (24.2 sec)</t>
  </si>
  <si>
    <t>18385_TRA_Data</t>
  </si>
  <si>
    <t>18385_TRA_Data, 4:32:27 PM (25.3 sec)</t>
  </si>
  <si>
    <t>18386_TRA_Data</t>
  </si>
  <si>
    <t>18386_TRA_Data, 4:33:50 PM (25.8 sec)</t>
  </si>
  <si>
    <t>18387_TRA_Data</t>
  </si>
  <si>
    <t>18387_TRA_Data, 4:35:13 PM (26 sec)</t>
  </si>
  <si>
    <t>18388_TRA_Data</t>
  </si>
  <si>
    <t>18388_TRA_Data, 4:36:35 PM (23.9 sec)</t>
  </si>
  <si>
    <t>18389_TRA_Data</t>
  </si>
  <si>
    <t>18389_TRA_Data, 4:37:56 PM (24.3 sec)</t>
  </si>
  <si>
    <t>18390_TRA_Data</t>
  </si>
  <si>
    <t>18390_TRA_Data, 4:39:18 PM (24.2 sec)</t>
  </si>
  <si>
    <t>18397_TRA_Data</t>
  </si>
  <si>
    <t>18397_TRA_Data, 4:49:12 PM (25.2 sec)</t>
  </si>
  <si>
    <t>18398_TRA_Data</t>
  </si>
  <si>
    <t>18398_TRA_Data, 4:50:34 PM (15.8 sec)</t>
  </si>
  <si>
    <t>18399_TRA_Data</t>
  </si>
  <si>
    <t>18399_TRA_Data, 4:51:57 PM (24.9 sec)</t>
  </si>
  <si>
    <t>18401_TRA_Data</t>
  </si>
  <si>
    <t>18401_TRA_Data, 4:54:42 PM (25.7 sec)</t>
  </si>
  <si>
    <t>18402_TRA_Data</t>
  </si>
  <si>
    <t>18402_TRA_Data, 4:56:04 PM (26.2 sec)</t>
  </si>
  <si>
    <t>18403_TRA_Data</t>
  </si>
  <si>
    <t>18403_TRA_Data, 4:57:27 PM (24 sec)</t>
  </si>
  <si>
    <t>18404_TRA_Data</t>
  </si>
  <si>
    <t>18404_TRA_Data, 4:58:48 PM (24.3 sec)</t>
  </si>
  <si>
    <t>18405_TRA_Data</t>
  </si>
  <si>
    <t>18405_TRA_Data, 5:00:11 PM (24.1 sec)</t>
  </si>
  <si>
    <t>18406_TRA_Data</t>
  </si>
  <si>
    <t>18406_TRA_Data, 5:01:33 PM (25 sec)</t>
  </si>
  <si>
    <t>18407_TRA_Data</t>
  </si>
  <si>
    <t>18407_TRA_Data, 5:02:55 PM (25.1 sec)</t>
  </si>
  <si>
    <t>18408_TRA_Data</t>
  </si>
  <si>
    <t>18408_TRA_Data, 5:04:17 PM (25.7 sec)</t>
  </si>
  <si>
    <t>18409_TRA_Data</t>
  </si>
  <si>
    <t>18409_TRA_Data, 5:05:39 PM (26 sec)</t>
  </si>
  <si>
    <t>18410_TRA_Data</t>
  </si>
  <si>
    <t>18410_TRA_Data, 5:07:02 PM (26 sec)</t>
  </si>
  <si>
    <t>18417_TRA_Data</t>
  </si>
  <si>
    <t>18417_TRA_Data, 5:16:55 PM (24.4 sec)</t>
  </si>
  <si>
    <t>18419_TRA_Data</t>
  </si>
  <si>
    <t>18419_TRA_Data, 5:19:40 PM (24.2 sec)</t>
  </si>
  <si>
    <t>18420_TRA_Data</t>
  </si>
  <si>
    <t>18420_TRA_Data, 5:21:02 PM (24.5 sec)</t>
  </si>
  <si>
    <t>18421_TRA_Data</t>
  </si>
  <si>
    <t>18421_TRA_Data, 5:22:24 PM (24.5 sec)</t>
  </si>
  <si>
    <t>18422_TRA_Data</t>
  </si>
  <si>
    <t>18422_TRA_Data, 5:23:46 PM (24.6 sec)</t>
  </si>
  <si>
    <t>18423_TRA_Data</t>
  </si>
  <si>
    <t>18423_TRA_Data, 5:25:08 PM (25.3 sec)</t>
  </si>
  <si>
    <t>18424_TRA_Data</t>
  </si>
  <si>
    <t>18424_TRA_Data, 5:26:31 PM (25.7 sec)</t>
  </si>
  <si>
    <t>18425_TRA_Data</t>
  </si>
  <si>
    <t>18425_TRA_Data, 5:27:53 PM (24 sec)</t>
  </si>
  <si>
    <t>18426_TRA_Data</t>
  </si>
  <si>
    <t>18426_TRA_Data, 5:29:14 PM (24.2 sec)</t>
  </si>
  <si>
    <t>18427_TRA_Data</t>
  </si>
  <si>
    <t>18427_TRA_Data, 5:30:37 PM (23.6 sec)</t>
  </si>
  <si>
    <t>18428_TRA_Data</t>
  </si>
  <si>
    <t>18428_TRA_Data, 5:31:59 PM (24.1 sec)</t>
  </si>
  <si>
    <t>18429_TRA_Data</t>
  </si>
  <si>
    <t>18429_TRA_Data, 5:33:22 PM (24.1 sec)</t>
  </si>
  <si>
    <t>18430_TRA_Data</t>
  </si>
  <si>
    <t>18430_TRA_Data, 5:34:43 PM (24.5 sec)</t>
  </si>
  <si>
    <t>18437_TRA_Data</t>
  </si>
  <si>
    <t>18437_TRA_Data, 5:44:38 PM (23.9 sec)</t>
  </si>
  <si>
    <t>18438_TRA_Data</t>
  </si>
  <si>
    <t>18438_TRA_Data, 5:45:59 PM (24.2 sec)</t>
  </si>
  <si>
    <t>18439_TRA_Data</t>
  </si>
  <si>
    <t>18439_TRA_Data, 5:47:21 PM (24.2 sec)</t>
  </si>
  <si>
    <t>18440_TRA_Data</t>
  </si>
  <si>
    <t>18440_TRA_Data, 5:48:45 PM (24 sec)</t>
  </si>
  <si>
    <t>18441_TRA_Data</t>
  </si>
  <si>
    <t>18441_TRA_Data, 5:50:06 PM (24.4 sec)</t>
  </si>
  <si>
    <t>18442_TRA_Data</t>
  </si>
  <si>
    <t>18442_TRA_Data, 5:51:28 PM (25.1 sec)</t>
  </si>
  <si>
    <t>18443_TRA_Data</t>
  </si>
  <si>
    <t>18443_TRA_Data, 5:52:51 PM (25.6 sec)</t>
  </si>
  <si>
    <t>18444_TRA_Data</t>
  </si>
  <si>
    <t>18444_TRA_Data, 5:54:13 PM (26 sec)</t>
  </si>
  <si>
    <t>18445_TRA_Data</t>
  </si>
  <si>
    <t>18445_TRA_Data, 5:55:35 PM (25.8 sec)</t>
  </si>
  <si>
    <t>18446_TRA_Data</t>
  </si>
  <si>
    <t>18446_TRA_Data, 5:56:58 PM (25.1 sec)</t>
  </si>
  <si>
    <t>18447_TRA_Data</t>
  </si>
  <si>
    <t>18447_TRA_Data, 5:58:19 PM (25.2 sec)</t>
  </si>
  <si>
    <t>18448_TRA_Data</t>
  </si>
  <si>
    <t>18448_TRA_Data, 5:59:42 PM (25.3 sec)</t>
  </si>
  <si>
    <t>18449_TRA_Data</t>
  </si>
  <si>
    <t>18449_TRA_Data, 6:01:03 PM (26.2 sec)</t>
  </si>
  <si>
    <t>18450_TRA_Data</t>
  </si>
  <si>
    <t>18450_TRA_Data, 6:02:26 PM (24 sec)</t>
  </si>
  <si>
    <t>18457_TRA_Data</t>
  </si>
  <si>
    <t>18457_TRA_Data, 6:12:20 PM (25.1 sec)</t>
  </si>
  <si>
    <t>18458_TRA_Data</t>
  </si>
  <si>
    <t>18458_TRA_Data, 6:13:43 PM (25 sec)</t>
  </si>
  <si>
    <t>18459_TRA_Data</t>
  </si>
  <si>
    <t>18459_TRA_Data, 6:15:04 PM (25.7 sec)</t>
  </si>
  <si>
    <t>18460_TRA_Data</t>
  </si>
  <si>
    <t>18460_TRA_Data, 6:16:26 PM (24.3 sec)</t>
  </si>
  <si>
    <t>18461_TRA_Data</t>
  </si>
  <si>
    <t>18461_TRA_Data, 6:17:49 PM (25 sec)</t>
  </si>
  <si>
    <t>18462_TRA_Data</t>
  </si>
  <si>
    <t>18462_TRA_Data, 6:19:11 PM (26.1 sec)</t>
  </si>
  <si>
    <t>18463_TRA_Data</t>
  </si>
  <si>
    <t>18463_TRA_Data, 6:20:33 PM (24.5 sec)</t>
  </si>
  <si>
    <t>18464_TRA_Data</t>
  </si>
  <si>
    <t>18464_TRA_Data, 6:21:55 PM (24.8 sec)</t>
  </si>
  <si>
    <t>18465_TRA_Data</t>
  </si>
  <si>
    <t>18465_TRA_Data, 6:23:17 PM (26 sec)</t>
  </si>
  <si>
    <t>18466_TRA_Data</t>
  </si>
  <si>
    <t>18466_TRA_Data, 6:24:39 PM (24 sec)</t>
  </si>
  <si>
    <t>18467_TRA_Data</t>
  </si>
  <si>
    <t>18467_TRA_Data, 6:26:01 PM (24.4 sec)</t>
  </si>
  <si>
    <t>18468_TRA_Data</t>
  </si>
  <si>
    <t>18468_TRA_Data, 6:27:23 PM (24.7 sec)</t>
  </si>
  <si>
    <t>18469_TRA_Data</t>
  </si>
  <si>
    <t>18469_TRA_Data, 6:28:45 PM (24.8 sec)</t>
  </si>
  <si>
    <t>18470_TRA_Data</t>
  </si>
  <si>
    <t>18470_TRA_Data, 6:30:07 PM (24.7 sec)</t>
  </si>
  <si>
    <t>18477_TRA_Data</t>
  </si>
  <si>
    <t>18477_TRA_Data, 6:40:03 PM (24.6 sec)</t>
  </si>
  <si>
    <t>18478_TRA_Data</t>
  </si>
  <si>
    <t>18478_TRA_Data, 6:41:25 PM (25.2 sec)</t>
  </si>
  <si>
    <t>18479_TRA_Data</t>
  </si>
  <si>
    <t>18479_TRA_Data, 6:42:47 PM (25.4 sec)</t>
  </si>
  <si>
    <t>18480_TRA_Data</t>
  </si>
  <si>
    <t>18480_TRA_Data, 6:44:10 PM (25.6 sec)</t>
  </si>
  <si>
    <t>18481_TRA_Data</t>
  </si>
  <si>
    <t>18481_TRA_Data, 6:45:32 PM (23.6 sec)</t>
  </si>
  <si>
    <t>18482_TRA_Data</t>
  </si>
  <si>
    <t>18482_TRA_Data, 6:46:54 PM (24.3 sec)</t>
  </si>
  <si>
    <t>18483_TRA_Data</t>
  </si>
  <si>
    <t>18483_TRA_Data, 6:48:17 PM (24.1 sec)</t>
  </si>
  <si>
    <t>18484_TRA_Data</t>
  </si>
  <si>
    <t>18484_TRA_Data, 6:49:39 PM (23.9 sec)</t>
  </si>
  <si>
    <t>18485_TRA_Data</t>
  </si>
  <si>
    <t>18485_TRA_Data, 6:51:02 PM (25.9 sec)</t>
  </si>
  <si>
    <t>18486_TRA_Data</t>
  </si>
  <si>
    <t>18486_TRA_Data, 6:52:24 PM (25.8 sec)</t>
  </si>
  <si>
    <t>18487_TRA_Data</t>
  </si>
  <si>
    <t>18487_TRA_Data, 6:53:47 PM (23.9 sec)</t>
  </si>
  <si>
    <t>18488_TRA_Data</t>
  </si>
  <si>
    <t>18488_TRA_Data, 6:55:09 PM (23.6 sec)</t>
  </si>
  <si>
    <t>18489_TRA_Data</t>
  </si>
  <si>
    <t>18489_TRA_Data, 6:56:31 PM (24.4 sec)</t>
  </si>
  <si>
    <t>18490_TRA_Data</t>
  </si>
  <si>
    <t>18490_TRA_Data, 6:57:54 PM (23.8 sec)</t>
  </si>
  <si>
    <t>18497_TRA_Data</t>
  </si>
  <si>
    <t>18497_TRA_Data, 7:07:48 PM (25.6 sec)</t>
  </si>
  <si>
    <t>18498_TRA_Data</t>
  </si>
  <si>
    <t>18498_TRA_Data, 7:09:10 PM (25.4 sec)</t>
  </si>
  <si>
    <t>18499_TRA_Data</t>
  </si>
  <si>
    <t>18499_TRA_Data, 7:10:32 PM (24.3 sec)</t>
  </si>
  <si>
    <t>18500_TRA_Data</t>
  </si>
  <si>
    <t>18500_TRA_Data, 7:11:55 PM (23.8 sec)</t>
  </si>
  <si>
    <t>18501_TRA_Data</t>
  </si>
  <si>
    <t>18501_TRA_Data, 7:13:17 PM (25.6 sec)</t>
  </si>
  <si>
    <t>18502_TRA_Data</t>
  </si>
  <si>
    <t>18502_TRA_Data, 7:14:39 PM (25.3 sec)</t>
  </si>
  <si>
    <t>18503_TRA_Data</t>
  </si>
  <si>
    <t>18503_TRA_Data, 7:16:02 PM (25.6 sec)</t>
  </si>
  <si>
    <t>18504_TRA_Data</t>
  </si>
  <si>
    <t>18504_TRA_Data, 7:17:24 PM (25.4 sec)</t>
  </si>
  <si>
    <t>18505_TRA_Data</t>
  </si>
  <si>
    <t>18505_TRA_Data, 7:18:46 PM (25.6 sec)</t>
  </si>
  <si>
    <t>18506_TRA_Data</t>
  </si>
  <si>
    <t>18506_TRA_Data, 7:20:08 PM (25.5 sec)</t>
  </si>
  <si>
    <t>18507_TRA_Data</t>
  </si>
  <si>
    <t>18507_TRA_Data, 7:21:31 PM (24 sec)</t>
  </si>
  <si>
    <t>18508_TRA_Data</t>
  </si>
  <si>
    <t>18508_TRA_Data, 7:22:53 PM (24 sec)</t>
  </si>
  <si>
    <t>18509_TRA_Data</t>
  </si>
  <si>
    <t>18509_TRA_Data, 7:24:15 PM (24.9 sec)</t>
  </si>
  <si>
    <t>18510_TRA_Data</t>
  </si>
  <si>
    <t>18510_TRA_Data, 7:25:38 PM (25.1 sec)</t>
  </si>
  <si>
    <t>Klausen, T.G., Müller, R., Slama, J., and Helland-Hansen, W., 2016, Evidence for Late Triassic provenance areas and Early Jurassic sediment supply turnover in the Barents Sea Basin of northern Pangea: Lithosphere, doi:10.1130/L556.1</t>
  </si>
  <si>
    <t>Raw data results from the detrital zircon U-Pb LA-ICP-MS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</si>
</sst>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Arial"/>
      <family val="2"/>
    </font>
    <font>
      <sz val="8"/>
      <color theme="1"/>
      <name val="Arial"/>
      <family val="2"/>
    </font>
    <font>
      <strike/>
      <sz val="7"/>
      <color theme="1"/>
      <name val="Arial"/>
      <family val="2"/>
    </font>
    <font>
      <strike/>
      <sz val="8"/>
      <color theme="1"/>
      <name val="Arial"/>
      <family val="2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1" fillId="0" borderId="0" xfId="0" applyFont="1"/>
    <xf numFmtId="47" fontId="1" fillId="0" borderId="0" xfId="0" applyNumberFormat="1" applyFont="1"/>
    <xf numFmtId="164" fontId="1" fillId="0" borderId="0" xfId="0" applyNumberFormat="1" applyFont="1"/>
    <xf numFmtId="11" fontId="0" fillId="0" borderId="0" xfId="0" applyNumberFormat="1"/>
    <xf numFmtId="11" fontId="1" fillId="0" borderId="0" xfId="0" applyNumberFormat="1" applyFont="1"/>
    <xf numFmtId="0" fontId="2" fillId="0" borderId="0" xfId="0" applyFont="1" applyAlignment="1">
      <alignment horizontal="center"/>
    </xf>
    <xf numFmtId="0" fontId="0" fillId="2" borderId="0" xfId="0" applyFill="1"/>
    <xf numFmtId="0" fontId="2" fillId="0" borderId="0" xfId="0" applyFont="1"/>
    <xf numFmtId="0" fontId="0" fillId="3" borderId="0" xfId="0" applyFill="1"/>
    <xf numFmtId="0" fontId="2" fillId="3" borderId="0" xfId="0" applyFont="1" applyFill="1"/>
    <xf numFmtId="2" fontId="2" fillId="0" borderId="0" xfId="0" applyNumberFormat="1" applyFont="1" applyFill="1"/>
    <xf numFmtId="0" fontId="2" fillId="0" borderId="0" xfId="0" applyFont="1" applyFill="1"/>
    <xf numFmtId="0" fontId="1" fillId="4" borderId="0" xfId="0" applyFont="1" applyFill="1"/>
    <xf numFmtId="0" fontId="3" fillId="4" borderId="0" xfId="0" applyFont="1" applyFill="1" applyAlignment="1">
      <alignment horizontal="center"/>
    </xf>
    <xf numFmtId="47" fontId="1" fillId="4" borderId="0" xfId="0" applyNumberFormat="1" applyFont="1" applyFill="1"/>
    <xf numFmtId="0" fontId="3" fillId="4" borderId="0" xfId="0" applyFont="1" applyFill="1"/>
    <xf numFmtId="2" fontId="3" fillId="4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" fillId="0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1" fontId="1" fillId="4" borderId="0" xfId="0" applyNumberFormat="1" applyFont="1" applyFill="1"/>
    <xf numFmtId="0" fontId="1" fillId="5" borderId="0" xfId="0" applyFont="1" applyFill="1"/>
    <xf numFmtId="47" fontId="1" fillId="5" borderId="0" xfId="0" applyNumberFormat="1" applyFont="1" applyFill="1"/>
    <xf numFmtId="0" fontId="3" fillId="5" borderId="0" xfId="0" applyFont="1" applyFill="1"/>
    <xf numFmtId="2" fontId="3" fillId="5" borderId="0" xfId="0" applyNumberFormat="1" applyFont="1" applyFill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0" fontId="1" fillId="6" borderId="0" xfId="0" applyFont="1" applyFill="1"/>
    <xf numFmtId="47" fontId="1" fillId="6" borderId="0" xfId="0" applyNumberFormat="1" applyFont="1" applyFill="1"/>
    <xf numFmtId="0" fontId="3" fillId="6" borderId="0" xfId="0" applyFont="1" applyFill="1"/>
    <xf numFmtId="2" fontId="3" fillId="6" borderId="0" xfId="0" applyNumberFormat="1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164" fontId="10" fillId="6" borderId="0" xfId="0" applyNumberFormat="1" applyFont="1" applyFill="1" applyAlignment="1">
      <alignment horizontal="center"/>
    </xf>
    <xf numFmtId="11" fontId="1" fillId="5" borderId="0" xfId="0" applyNumberFormat="1" applyFont="1" applyFill="1"/>
    <xf numFmtId="0" fontId="0" fillId="7" borderId="0" xfId="0" applyFill="1"/>
    <xf numFmtId="0" fontId="3" fillId="6" borderId="0" xfId="0" applyFont="1" applyFill="1" applyAlignment="1">
      <alignment horizontal="center"/>
    </xf>
    <xf numFmtId="0" fontId="0" fillId="6" borderId="0" xfId="0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'7122-6-1-2037m'!$BC$4</c:f>
              <c:strCache>
                <c:ptCount val="1"/>
                <c:pt idx="0">
                  <c:v>U/Th</c:v>
                </c:pt>
              </c:strCache>
            </c:strRef>
          </c:tx>
          <c:spPr>
            <a:ln w="28575">
              <a:noFill/>
            </a:ln>
          </c:spPr>
          <c:xVal>
            <c:numRef>
              <c:f>'7122-6-1-2037m'!$BC$182:$BC$323</c:f>
              <c:numCache>
                <c:formatCode>General</c:formatCode>
                <c:ptCount val="142"/>
                <c:pt idx="0">
                  <c:v>1.1117021276595744</c:v>
                </c:pt>
                <c:pt idx="1">
                  <c:v>1.2614107883817427</c:v>
                </c:pt>
                <c:pt idx="2">
                  <c:v>0.58241758241758246</c:v>
                </c:pt>
                <c:pt idx="3">
                  <c:v>0.42662116040955633</c:v>
                </c:pt>
                <c:pt idx="4">
                  <c:v>1.5833333333333333</c:v>
                </c:pt>
                <c:pt idx="5">
                  <c:v>1.4113924050632911</c:v>
                </c:pt>
                <c:pt idx="6">
                  <c:v>1.6020408163265305</c:v>
                </c:pt>
                <c:pt idx="7">
                  <c:v>2.3207547169811322</c:v>
                </c:pt>
                <c:pt idx="8">
                  <c:v>1.6011396011396011</c:v>
                </c:pt>
                <c:pt idx="9">
                  <c:v>26.75</c:v>
                </c:pt>
                <c:pt idx="10">
                  <c:v>6.3554216867469879</c:v>
                </c:pt>
                <c:pt idx="11">
                  <c:v>1.108910891089109</c:v>
                </c:pt>
                <c:pt idx="12">
                  <c:v>2.357843137254902</c:v>
                </c:pt>
                <c:pt idx="13">
                  <c:v>1.118421052631579</c:v>
                </c:pt>
                <c:pt idx="14">
                  <c:v>0.83252427184466016</c:v>
                </c:pt>
                <c:pt idx="15">
                  <c:v>0.95833333333333337</c:v>
                </c:pt>
                <c:pt idx="16">
                  <c:v>0.75531914893617025</c:v>
                </c:pt>
                <c:pt idx="17">
                  <c:v>2.010752688172043</c:v>
                </c:pt>
                <c:pt idx="18">
                  <c:v>0.61981566820276501</c:v>
                </c:pt>
                <c:pt idx="19">
                  <c:v>1.5185185185185186</c:v>
                </c:pt>
                <c:pt idx="20">
                  <c:v>1.2878787878787878</c:v>
                </c:pt>
                <c:pt idx="21">
                  <c:v>1.9444444444444444</c:v>
                </c:pt>
                <c:pt idx="22">
                  <c:v>1.6687898089171975</c:v>
                </c:pt>
                <c:pt idx="23">
                  <c:v>9.7368421052631575</c:v>
                </c:pt>
                <c:pt idx="24">
                  <c:v>0.76842105263157889</c:v>
                </c:pt>
                <c:pt idx="25">
                  <c:v>0.35391923990498814</c:v>
                </c:pt>
                <c:pt idx="26">
                  <c:v>0.73148148148148151</c:v>
                </c:pt>
                <c:pt idx="27">
                  <c:v>1.0232558139534884</c:v>
                </c:pt>
                <c:pt idx="28">
                  <c:v>0.66412213740458015</c:v>
                </c:pt>
                <c:pt idx="29">
                  <c:v>0.75903614457831325</c:v>
                </c:pt>
                <c:pt idx="30">
                  <c:v>0.74182444061962138</c:v>
                </c:pt>
                <c:pt idx="31">
                  <c:v>3.7457627118644066</c:v>
                </c:pt>
                <c:pt idx="32">
                  <c:v>0.86111111111111116</c:v>
                </c:pt>
                <c:pt idx="33">
                  <c:v>4.2686567164179108</c:v>
                </c:pt>
                <c:pt idx="34">
                  <c:v>1.3460207612456747</c:v>
                </c:pt>
                <c:pt idx="35">
                  <c:v>7.1785714285714288</c:v>
                </c:pt>
                <c:pt idx="36">
                  <c:v>0.71304347826086956</c:v>
                </c:pt>
                <c:pt idx="37">
                  <c:v>0.58750000000000002</c:v>
                </c:pt>
                <c:pt idx="38">
                  <c:v>1.0763888888888888</c:v>
                </c:pt>
                <c:pt idx="39">
                  <c:v>12.857142857142858</c:v>
                </c:pt>
                <c:pt idx="40">
                  <c:v>0.83750000000000002</c:v>
                </c:pt>
                <c:pt idx="41">
                  <c:v>1.0866141732283465</c:v>
                </c:pt>
                <c:pt idx="42">
                  <c:v>0.6191860465116279</c:v>
                </c:pt>
                <c:pt idx="43">
                  <c:v>0.25160829163688347</c:v>
                </c:pt>
                <c:pt idx="44">
                  <c:v>1.6976744186046511</c:v>
                </c:pt>
                <c:pt idx="45">
                  <c:v>0.58849557522123896</c:v>
                </c:pt>
                <c:pt idx="46">
                  <c:v>0.72774869109947649</c:v>
                </c:pt>
                <c:pt idx="47">
                  <c:v>1.9487179487179487</c:v>
                </c:pt>
                <c:pt idx="48">
                  <c:v>0.81212121212121213</c:v>
                </c:pt>
                <c:pt idx="49">
                  <c:v>2.25</c:v>
                </c:pt>
                <c:pt idx="50">
                  <c:v>1.1376811594202898</c:v>
                </c:pt>
                <c:pt idx="51">
                  <c:v>0.54049586776859504</c:v>
                </c:pt>
                <c:pt idx="52">
                  <c:v>4.2714285714285714</c:v>
                </c:pt>
                <c:pt idx="53">
                  <c:v>0.71341463414634143</c:v>
                </c:pt>
                <c:pt idx="54">
                  <c:v>0.66711956521739135</c:v>
                </c:pt>
                <c:pt idx="55">
                  <c:v>0.32061068702290074</c:v>
                </c:pt>
                <c:pt idx="56">
                  <c:v>1.1157894736842104</c:v>
                </c:pt>
                <c:pt idx="57">
                  <c:v>1.8821656050955413</c:v>
                </c:pt>
                <c:pt idx="58">
                  <c:v>0.94682230869001294</c:v>
                </c:pt>
                <c:pt idx="59">
                  <c:v>3.2261904761904763</c:v>
                </c:pt>
                <c:pt idx="60">
                  <c:v>1.0326086956521738</c:v>
                </c:pt>
                <c:pt idx="61">
                  <c:v>4.267605633802817</c:v>
                </c:pt>
                <c:pt idx="62">
                  <c:v>0.63698630136986301</c:v>
                </c:pt>
                <c:pt idx="63">
                  <c:v>1.2575757575757576</c:v>
                </c:pt>
                <c:pt idx="64">
                  <c:v>3.903225806451613</c:v>
                </c:pt>
                <c:pt idx="65">
                  <c:v>1.0782122905027933</c:v>
                </c:pt>
                <c:pt idx="66">
                  <c:v>0.93333333333333335</c:v>
                </c:pt>
                <c:pt idx="67">
                  <c:v>1.7978723404255319</c:v>
                </c:pt>
                <c:pt idx="68">
                  <c:v>1.0459770114942528</c:v>
                </c:pt>
                <c:pt idx="69">
                  <c:v>1.5419847328244274</c:v>
                </c:pt>
                <c:pt idx="70">
                  <c:v>1.411764705882353</c:v>
                </c:pt>
                <c:pt idx="71">
                  <c:v>1.2027972027972027</c:v>
                </c:pt>
                <c:pt idx="72">
                  <c:v>0.87684729064039413</c:v>
                </c:pt>
                <c:pt idx="73">
                  <c:v>0.49647887323943662</c:v>
                </c:pt>
                <c:pt idx="74">
                  <c:v>2.5172413793103448</c:v>
                </c:pt>
                <c:pt idx="75">
                  <c:v>0.42857142857142855</c:v>
                </c:pt>
                <c:pt idx="76">
                  <c:v>2.2045454545454546</c:v>
                </c:pt>
                <c:pt idx="77">
                  <c:v>0.83225806451612905</c:v>
                </c:pt>
                <c:pt idx="78">
                  <c:v>0.31845238095238093</c:v>
                </c:pt>
                <c:pt idx="79">
                  <c:v>1.5615763546798029</c:v>
                </c:pt>
                <c:pt idx="80">
                  <c:v>1.3173652694610778</c:v>
                </c:pt>
                <c:pt idx="81">
                  <c:v>2.0088495575221237</c:v>
                </c:pt>
                <c:pt idx="82">
                  <c:v>1.8983050847457628</c:v>
                </c:pt>
                <c:pt idx="83">
                  <c:v>6.1538461538461542</c:v>
                </c:pt>
                <c:pt idx="84">
                  <c:v>2.2704402515723272</c:v>
                </c:pt>
                <c:pt idx="85">
                  <c:v>0.41860465116279072</c:v>
                </c:pt>
                <c:pt idx="86">
                  <c:v>2.8955555555555557</c:v>
                </c:pt>
                <c:pt idx="87">
                  <c:v>1.75</c:v>
                </c:pt>
                <c:pt idx="88">
                  <c:v>1.3297872340425532</c:v>
                </c:pt>
                <c:pt idx="89">
                  <c:v>1.6982758620689655</c:v>
                </c:pt>
                <c:pt idx="90">
                  <c:v>0.50869565217391299</c:v>
                </c:pt>
                <c:pt idx="91">
                  <c:v>2.017094017094017</c:v>
                </c:pt>
                <c:pt idx="92">
                  <c:v>0.94304635761589406</c:v>
                </c:pt>
                <c:pt idx="93">
                  <c:v>2.3801652892561984</c:v>
                </c:pt>
                <c:pt idx="94">
                  <c:v>2.1384615384615384</c:v>
                </c:pt>
                <c:pt idx="95">
                  <c:v>2.04</c:v>
                </c:pt>
                <c:pt idx="96">
                  <c:v>1.59375</c:v>
                </c:pt>
                <c:pt idx="97">
                  <c:v>10.6</c:v>
                </c:pt>
                <c:pt idx="98">
                  <c:v>0.27230046948356806</c:v>
                </c:pt>
                <c:pt idx="99">
                  <c:v>1.0833333333333333</c:v>
                </c:pt>
                <c:pt idx="100">
                  <c:v>1.6893203883495145</c:v>
                </c:pt>
                <c:pt idx="101">
                  <c:v>0.46451612903225808</c:v>
                </c:pt>
                <c:pt idx="102">
                  <c:v>0.62820512820512819</c:v>
                </c:pt>
                <c:pt idx="103">
                  <c:v>1.5625</c:v>
                </c:pt>
                <c:pt idx="104">
                  <c:v>0.68111455108359131</c:v>
                </c:pt>
                <c:pt idx="105">
                  <c:v>1.2162162162162162</c:v>
                </c:pt>
                <c:pt idx="106">
                  <c:v>0.90833333333333333</c:v>
                </c:pt>
                <c:pt idx="107">
                  <c:v>1.2452830188679245</c:v>
                </c:pt>
                <c:pt idx="108">
                  <c:v>1.2945205479452055</c:v>
                </c:pt>
                <c:pt idx="109">
                  <c:v>2.5925925925925926</c:v>
                </c:pt>
                <c:pt idx="110">
                  <c:v>2.1071428571428572</c:v>
                </c:pt>
                <c:pt idx="111">
                  <c:v>0.95283018867924529</c:v>
                </c:pt>
                <c:pt idx="112">
                  <c:v>1</c:v>
                </c:pt>
                <c:pt idx="113">
                  <c:v>1.1170886075949367</c:v>
                </c:pt>
                <c:pt idx="114">
                  <c:v>1.7333333333333334</c:v>
                </c:pt>
                <c:pt idx="115">
                  <c:v>1.94</c:v>
                </c:pt>
                <c:pt idx="116">
                  <c:v>1.3666666666666667</c:v>
                </c:pt>
                <c:pt idx="117">
                  <c:v>1.6057692307692308</c:v>
                </c:pt>
                <c:pt idx="118">
                  <c:v>0.89743589743589747</c:v>
                </c:pt>
                <c:pt idx="119">
                  <c:v>1.6829268292682926</c:v>
                </c:pt>
                <c:pt idx="120">
                  <c:v>4.6065573770491799</c:v>
                </c:pt>
                <c:pt idx="121">
                  <c:v>2.7333333333333334</c:v>
                </c:pt>
                <c:pt idx="122">
                  <c:v>19.545454545454547</c:v>
                </c:pt>
                <c:pt idx="123">
                  <c:v>0.45819397993311034</c:v>
                </c:pt>
                <c:pt idx="124">
                  <c:v>1.7547169811320755</c:v>
                </c:pt>
                <c:pt idx="125">
                  <c:v>1.2857142857142858</c:v>
                </c:pt>
                <c:pt idx="126">
                  <c:v>2.2833333333333332</c:v>
                </c:pt>
                <c:pt idx="127">
                  <c:v>2.9949748743718594</c:v>
                </c:pt>
                <c:pt idx="128">
                  <c:v>1.0727272727272728</c:v>
                </c:pt>
                <c:pt idx="129">
                  <c:v>2.8823529411764706</c:v>
                </c:pt>
                <c:pt idx="130">
                  <c:v>0.56382978723404253</c:v>
                </c:pt>
                <c:pt idx="131">
                  <c:v>0.69090909090909092</c:v>
                </c:pt>
                <c:pt idx="132">
                  <c:v>1.4488188976377954</c:v>
                </c:pt>
                <c:pt idx="133">
                  <c:v>1.8144329896907216</c:v>
                </c:pt>
                <c:pt idx="134">
                  <c:v>0.80281690140845074</c:v>
                </c:pt>
                <c:pt idx="135">
                  <c:v>1.5714285714285714</c:v>
                </c:pt>
                <c:pt idx="136">
                  <c:v>0.82278481012658233</c:v>
                </c:pt>
                <c:pt idx="137">
                  <c:v>1.6083333333333334</c:v>
                </c:pt>
                <c:pt idx="138">
                  <c:v>3.2209302325581395</c:v>
                </c:pt>
                <c:pt idx="139">
                  <c:v>1</c:v>
                </c:pt>
                <c:pt idx="140">
                  <c:v>1.7173913043478262</c:v>
                </c:pt>
                <c:pt idx="141">
                  <c:v>1.6486486486486487</c:v>
                </c:pt>
              </c:numCache>
            </c:numRef>
          </c:xVal>
          <c:yVal>
            <c:numRef>
              <c:f>'7122-6-1-2037m'!$AZ$182:$AZ$323</c:f>
              <c:numCache>
                <c:formatCode>General</c:formatCode>
                <c:ptCount val="142"/>
                <c:pt idx="0">
                  <c:v>1546</c:v>
                </c:pt>
                <c:pt idx="1">
                  <c:v>3074</c:v>
                </c:pt>
                <c:pt idx="2">
                  <c:v>1636</c:v>
                </c:pt>
                <c:pt idx="3">
                  <c:v>2185</c:v>
                </c:pt>
                <c:pt idx="4">
                  <c:v>2672</c:v>
                </c:pt>
                <c:pt idx="5">
                  <c:v>1065</c:v>
                </c:pt>
                <c:pt idx="6">
                  <c:v>443</c:v>
                </c:pt>
                <c:pt idx="7">
                  <c:v>2626</c:v>
                </c:pt>
                <c:pt idx="8">
                  <c:v>1047</c:v>
                </c:pt>
                <c:pt idx="9">
                  <c:v>2737</c:v>
                </c:pt>
                <c:pt idx="10">
                  <c:v>1160</c:v>
                </c:pt>
                <c:pt idx="11">
                  <c:v>669</c:v>
                </c:pt>
                <c:pt idx="12">
                  <c:v>1472</c:v>
                </c:pt>
                <c:pt idx="13">
                  <c:v>1614</c:v>
                </c:pt>
                <c:pt idx="14">
                  <c:v>1738</c:v>
                </c:pt>
                <c:pt idx="15">
                  <c:v>1672</c:v>
                </c:pt>
                <c:pt idx="16">
                  <c:v>403</c:v>
                </c:pt>
                <c:pt idx="17">
                  <c:v>1765</c:v>
                </c:pt>
                <c:pt idx="18">
                  <c:v>1833</c:v>
                </c:pt>
                <c:pt idx="19">
                  <c:v>646</c:v>
                </c:pt>
                <c:pt idx="20">
                  <c:v>2488</c:v>
                </c:pt>
                <c:pt idx="21">
                  <c:v>1469</c:v>
                </c:pt>
                <c:pt idx="22">
                  <c:v>1441</c:v>
                </c:pt>
                <c:pt idx="23">
                  <c:v>434</c:v>
                </c:pt>
                <c:pt idx="24">
                  <c:v>2991</c:v>
                </c:pt>
                <c:pt idx="25">
                  <c:v>579</c:v>
                </c:pt>
                <c:pt idx="26">
                  <c:v>1597</c:v>
                </c:pt>
                <c:pt idx="27">
                  <c:v>415</c:v>
                </c:pt>
                <c:pt idx="28">
                  <c:v>1716</c:v>
                </c:pt>
                <c:pt idx="29">
                  <c:v>1846</c:v>
                </c:pt>
                <c:pt idx="30">
                  <c:v>1611</c:v>
                </c:pt>
                <c:pt idx="31">
                  <c:v>1250</c:v>
                </c:pt>
                <c:pt idx="32">
                  <c:v>2772</c:v>
                </c:pt>
                <c:pt idx="33">
                  <c:v>2689</c:v>
                </c:pt>
                <c:pt idx="34">
                  <c:v>1353</c:v>
                </c:pt>
                <c:pt idx="35">
                  <c:v>2642</c:v>
                </c:pt>
                <c:pt idx="36">
                  <c:v>1847</c:v>
                </c:pt>
                <c:pt idx="37">
                  <c:v>1557</c:v>
                </c:pt>
                <c:pt idx="38">
                  <c:v>1896</c:v>
                </c:pt>
                <c:pt idx="39">
                  <c:v>2463</c:v>
                </c:pt>
                <c:pt idx="40">
                  <c:v>1864</c:v>
                </c:pt>
                <c:pt idx="41">
                  <c:v>2820</c:v>
                </c:pt>
                <c:pt idx="42">
                  <c:v>1542</c:v>
                </c:pt>
                <c:pt idx="43">
                  <c:v>523</c:v>
                </c:pt>
                <c:pt idx="44">
                  <c:v>410</c:v>
                </c:pt>
                <c:pt idx="45">
                  <c:v>1175</c:v>
                </c:pt>
                <c:pt idx="46">
                  <c:v>2429</c:v>
                </c:pt>
                <c:pt idx="47">
                  <c:v>1185</c:v>
                </c:pt>
                <c:pt idx="48">
                  <c:v>1968</c:v>
                </c:pt>
                <c:pt idx="49">
                  <c:v>1362</c:v>
                </c:pt>
                <c:pt idx="50">
                  <c:v>1537</c:v>
                </c:pt>
                <c:pt idx="51">
                  <c:v>1620</c:v>
                </c:pt>
                <c:pt idx="52">
                  <c:v>1627</c:v>
                </c:pt>
                <c:pt idx="53">
                  <c:v>438</c:v>
                </c:pt>
                <c:pt idx="54">
                  <c:v>1593</c:v>
                </c:pt>
                <c:pt idx="55">
                  <c:v>2751</c:v>
                </c:pt>
                <c:pt idx="56">
                  <c:v>1453</c:v>
                </c:pt>
                <c:pt idx="57">
                  <c:v>1451</c:v>
                </c:pt>
                <c:pt idx="58">
                  <c:v>373</c:v>
                </c:pt>
                <c:pt idx="59">
                  <c:v>1374</c:v>
                </c:pt>
                <c:pt idx="60">
                  <c:v>1626</c:v>
                </c:pt>
                <c:pt idx="61">
                  <c:v>1084</c:v>
                </c:pt>
                <c:pt idx="62">
                  <c:v>1644</c:v>
                </c:pt>
                <c:pt idx="63">
                  <c:v>1453</c:v>
                </c:pt>
                <c:pt idx="64">
                  <c:v>406</c:v>
                </c:pt>
                <c:pt idx="65">
                  <c:v>418</c:v>
                </c:pt>
                <c:pt idx="66">
                  <c:v>409</c:v>
                </c:pt>
                <c:pt idx="67">
                  <c:v>1959</c:v>
                </c:pt>
                <c:pt idx="68">
                  <c:v>2661</c:v>
                </c:pt>
                <c:pt idx="69">
                  <c:v>399</c:v>
                </c:pt>
                <c:pt idx="70">
                  <c:v>1051</c:v>
                </c:pt>
                <c:pt idx="71">
                  <c:v>1741</c:v>
                </c:pt>
                <c:pt idx="72">
                  <c:v>1398</c:v>
                </c:pt>
                <c:pt idx="73">
                  <c:v>1223</c:v>
                </c:pt>
                <c:pt idx="74">
                  <c:v>1001</c:v>
                </c:pt>
                <c:pt idx="75">
                  <c:v>1654</c:v>
                </c:pt>
                <c:pt idx="76">
                  <c:v>1343</c:v>
                </c:pt>
                <c:pt idx="77">
                  <c:v>1601</c:v>
                </c:pt>
                <c:pt idx="78">
                  <c:v>1018</c:v>
                </c:pt>
                <c:pt idx="79">
                  <c:v>1110</c:v>
                </c:pt>
                <c:pt idx="80">
                  <c:v>1485</c:v>
                </c:pt>
                <c:pt idx="81">
                  <c:v>1096</c:v>
                </c:pt>
                <c:pt idx="82">
                  <c:v>1597</c:v>
                </c:pt>
                <c:pt idx="83">
                  <c:v>1136</c:v>
                </c:pt>
                <c:pt idx="84">
                  <c:v>1773</c:v>
                </c:pt>
                <c:pt idx="85">
                  <c:v>418</c:v>
                </c:pt>
                <c:pt idx="86">
                  <c:v>1772</c:v>
                </c:pt>
                <c:pt idx="87">
                  <c:v>1045</c:v>
                </c:pt>
                <c:pt idx="88">
                  <c:v>404</c:v>
                </c:pt>
                <c:pt idx="89">
                  <c:v>425</c:v>
                </c:pt>
                <c:pt idx="90">
                  <c:v>411</c:v>
                </c:pt>
                <c:pt idx="91">
                  <c:v>1455</c:v>
                </c:pt>
                <c:pt idx="92">
                  <c:v>411</c:v>
                </c:pt>
                <c:pt idx="93">
                  <c:v>1737</c:v>
                </c:pt>
                <c:pt idx="94">
                  <c:v>1503</c:v>
                </c:pt>
                <c:pt idx="95">
                  <c:v>1218</c:v>
                </c:pt>
                <c:pt idx="96">
                  <c:v>1157</c:v>
                </c:pt>
                <c:pt idx="97">
                  <c:v>1770</c:v>
                </c:pt>
                <c:pt idx="98">
                  <c:v>1617</c:v>
                </c:pt>
                <c:pt idx="99">
                  <c:v>1086</c:v>
                </c:pt>
                <c:pt idx="100">
                  <c:v>1480</c:v>
                </c:pt>
                <c:pt idx="101">
                  <c:v>1387</c:v>
                </c:pt>
                <c:pt idx="102">
                  <c:v>1027</c:v>
                </c:pt>
                <c:pt idx="103">
                  <c:v>1281</c:v>
                </c:pt>
                <c:pt idx="104">
                  <c:v>2723</c:v>
                </c:pt>
                <c:pt idx="105">
                  <c:v>2690</c:v>
                </c:pt>
                <c:pt idx="106">
                  <c:v>1624</c:v>
                </c:pt>
                <c:pt idx="107">
                  <c:v>1479</c:v>
                </c:pt>
                <c:pt idx="108">
                  <c:v>1038</c:v>
                </c:pt>
                <c:pt idx="109">
                  <c:v>1073</c:v>
                </c:pt>
                <c:pt idx="110">
                  <c:v>1407</c:v>
                </c:pt>
                <c:pt idx="111">
                  <c:v>1883</c:v>
                </c:pt>
                <c:pt idx="112">
                  <c:v>2016</c:v>
                </c:pt>
                <c:pt idx="113">
                  <c:v>1809</c:v>
                </c:pt>
                <c:pt idx="114">
                  <c:v>1127</c:v>
                </c:pt>
                <c:pt idx="115">
                  <c:v>1630</c:v>
                </c:pt>
                <c:pt idx="116">
                  <c:v>3423</c:v>
                </c:pt>
                <c:pt idx="117">
                  <c:v>2716</c:v>
                </c:pt>
                <c:pt idx="118">
                  <c:v>2702</c:v>
                </c:pt>
                <c:pt idx="119">
                  <c:v>1355</c:v>
                </c:pt>
                <c:pt idx="120">
                  <c:v>2818</c:v>
                </c:pt>
                <c:pt idx="121">
                  <c:v>1118</c:v>
                </c:pt>
                <c:pt idx="122">
                  <c:v>963</c:v>
                </c:pt>
                <c:pt idx="123">
                  <c:v>1842</c:v>
                </c:pt>
                <c:pt idx="124">
                  <c:v>1737</c:v>
                </c:pt>
                <c:pt idx="125">
                  <c:v>2480</c:v>
                </c:pt>
                <c:pt idx="126">
                  <c:v>1434</c:v>
                </c:pt>
                <c:pt idx="127">
                  <c:v>1699</c:v>
                </c:pt>
                <c:pt idx="128">
                  <c:v>1688</c:v>
                </c:pt>
                <c:pt idx="129">
                  <c:v>1492</c:v>
                </c:pt>
                <c:pt idx="130">
                  <c:v>1028</c:v>
                </c:pt>
                <c:pt idx="131">
                  <c:v>2630</c:v>
                </c:pt>
                <c:pt idx="132">
                  <c:v>1865</c:v>
                </c:pt>
                <c:pt idx="133">
                  <c:v>1494</c:v>
                </c:pt>
                <c:pt idx="134">
                  <c:v>409</c:v>
                </c:pt>
                <c:pt idx="135">
                  <c:v>1971</c:v>
                </c:pt>
                <c:pt idx="136">
                  <c:v>1622</c:v>
                </c:pt>
                <c:pt idx="137">
                  <c:v>2420</c:v>
                </c:pt>
                <c:pt idx="138">
                  <c:v>1653</c:v>
                </c:pt>
                <c:pt idx="139">
                  <c:v>1601</c:v>
                </c:pt>
                <c:pt idx="140">
                  <c:v>1382</c:v>
                </c:pt>
                <c:pt idx="141">
                  <c:v>1039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56320"/>
        <c:axId val="111257856"/>
      </c:scatterChart>
      <c:valAx>
        <c:axId val="1112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57856"/>
        <c:crosses val="autoZero"/>
        <c:crossBetween val="midCat"/>
      </c:valAx>
      <c:valAx>
        <c:axId val="111257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5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266700</xdr:colOff>
      <xdr:row>182</xdr:row>
      <xdr:rowOff>19050</xdr:rowOff>
    </xdr:from>
    <xdr:to>
      <xdr:col>68</xdr:col>
      <xdr:colOff>400049</xdr:colOff>
      <xdr:row>207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3"/>
  <sheetViews>
    <sheetView tabSelected="1" topLeftCell="AF1" workbookViewId="0">
      <selection activeCell="AI8" sqref="AI8"/>
    </sheetView>
  </sheetViews>
  <sheetFormatPr defaultRowHeight="15" x14ac:dyDescent="0.25"/>
  <sheetData>
    <row r="1" spans="1:55" ht="15.75" x14ac:dyDescent="0.25">
      <c r="AF1" s="55" t="s">
        <v>5559</v>
      </c>
    </row>
    <row r="3" spans="1:55" ht="15.75" x14ac:dyDescent="0.25">
      <c r="AF3" s="55" t="s">
        <v>5560</v>
      </c>
    </row>
    <row r="4" spans="1:55" x14ac:dyDescent="0.25">
      <c r="B4" t="s">
        <v>701</v>
      </c>
      <c r="C4" t="s">
        <v>702</v>
      </c>
      <c r="D4" t="s">
        <v>703</v>
      </c>
      <c r="E4" t="s">
        <v>704</v>
      </c>
      <c r="F4" t="s">
        <v>705</v>
      </c>
      <c r="G4" t="s">
        <v>706</v>
      </c>
      <c r="H4" t="s">
        <v>707</v>
      </c>
      <c r="I4" t="s">
        <v>708</v>
      </c>
      <c r="J4" t="s">
        <v>709</v>
      </c>
      <c r="K4" t="s">
        <v>710</v>
      </c>
      <c r="L4" t="s">
        <v>711</v>
      </c>
      <c r="M4" t="s">
        <v>712</v>
      </c>
      <c r="N4" t="s">
        <v>713</v>
      </c>
      <c r="O4" t="s">
        <v>714</v>
      </c>
      <c r="P4" t="s">
        <v>715</v>
      </c>
      <c r="Q4" t="s">
        <v>716</v>
      </c>
      <c r="R4" t="s">
        <v>717</v>
      </c>
      <c r="S4" t="s">
        <v>718</v>
      </c>
      <c r="T4" t="s">
        <v>719</v>
      </c>
      <c r="U4" t="s">
        <v>720</v>
      </c>
      <c r="V4" t="s">
        <v>721</v>
      </c>
      <c r="W4" t="s">
        <v>722</v>
      </c>
      <c r="X4" t="s">
        <v>723</v>
      </c>
      <c r="Y4" t="s">
        <v>724</v>
      </c>
      <c r="Z4" t="s">
        <v>725</v>
      </c>
      <c r="AA4" t="s">
        <v>726</v>
      </c>
      <c r="AB4" t="s">
        <v>727</v>
      </c>
      <c r="AC4" t="s">
        <v>728</v>
      </c>
      <c r="AD4" t="s">
        <v>729</v>
      </c>
      <c r="AE4" t="s">
        <v>730</v>
      </c>
      <c r="AF4" t="s">
        <v>731</v>
      </c>
      <c r="AG4" t="s">
        <v>732</v>
      </c>
      <c r="AH4" t="s">
        <v>733</v>
      </c>
      <c r="AI4" t="s">
        <v>734</v>
      </c>
      <c r="AJ4" t="s">
        <v>735</v>
      </c>
      <c r="AK4" t="s">
        <v>736</v>
      </c>
      <c r="AL4" t="s">
        <v>737</v>
      </c>
      <c r="AM4" t="s">
        <v>738</v>
      </c>
      <c r="AN4" t="s">
        <v>739</v>
      </c>
      <c r="AO4" t="s">
        <v>740</v>
      </c>
      <c r="AP4" t="s">
        <v>741</v>
      </c>
      <c r="AQ4" t="s">
        <v>742</v>
      </c>
      <c r="AR4" t="s">
        <v>712</v>
      </c>
      <c r="AS4" t="s">
        <v>713</v>
      </c>
      <c r="AT4" t="s">
        <v>743</v>
      </c>
      <c r="AU4" t="s">
        <v>744</v>
      </c>
      <c r="AV4" t="s">
        <v>745</v>
      </c>
      <c r="AW4" t="s">
        <v>746</v>
      </c>
      <c r="AY4" t="s">
        <v>747</v>
      </c>
      <c r="AZ4" t="s">
        <v>748</v>
      </c>
      <c r="BA4" t="s">
        <v>749</v>
      </c>
      <c r="BC4" t="s">
        <v>1318</v>
      </c>
    </row>
    <row r="5" spans="1:55" x14ac:dyDescent="0.25">
      <c r="A5" t="s">
        <v>0</v>
      </c>
      <c r="B5" t="s">
        <v>1</v>
      </c>
      <c r="C5" t="s">
        <v>2</v>
      </c>
      <c r="D5" t="s">
        <v>3</v>
      </c>
      <c r="E5" s="1">
        <v>0.79307002314814812</v>
      </c>
      <c r="F5">
        <v>25.425999999999998</v>
      </c>
      <c r="G5" t="s">
        <v>4</v>
      </c>
      <c r="H5">
        <v>0.82099999999999995</v>
      </c>
      <c r="I5">
        <v>2.5999999999999999E-2</v>
      </c>
      <c r="J5">
        <v>9.8699999999999996E-2</v>
      </c>
      <c r="K5">
        <v>3.3999999999999998E-3</v>
      </c>
      <c r="L5">
        <v>0.39838000000000001</v>
      </c>
      <c r="O5">
        <v>6.0380000000000003E-2</v>
      </c>
      <c r="P5">
        <v>7.6999999999999996E-4</v>
      </c>
      <c r="Q5">
        <v>0.45849000000000001</v>
      </c>
      <c r="R5">
        <v>3.0099999999999998E-2</v>
      </c>
      <c r="S5">
        <v>2.5000000000000001E-3</v>
      </c>
      <c r="T5" t="s">
        <v>5</v>
      </c>
      <c r="U5" t="s">
        <v>6</v>
      </c>
      <c r="V5">
        <v>607</v>
      </c>
      <c r="W5">
        <v>14</v>
      </c>
      <c r="X5">
        <v>606</v>
      </c>
      <c r="Y5">
        <v>20</v>
      </c>
      <c r="Z5">
        <v>598</v>
      </c>
      <c r="AA5">
        <v>49</v>
      </c>
      <c r="AB5">
        <v>584</v>
      </c>
      <c r="AC5">
        <v>27</v>
      </c>
      <c r="AD5">
        <v>-270</v>
      </c>
      <c r="AE5" t="s">
        <v>7</v>
      </c>
      <c r="AF5">
        <v>-17</v>
      </c>
      <c r="AG5" t="s">
        <v>7</v>
      </c>
      <c r="AH5">
        <v>-1</v>
      </c>
      <c r="AI5" t="s">
        <v>7</v>
      </c>
      <c r="AJ5">
        <v>301</v>
      </c>
      <c r="AK5" t="s">
        <v>7</v>
      </c>
      <c r="AL5">
        <v>9</v>
      </c>
      <c r="AM5" t="s">
        <v>7</v>
      </c>
      <c r="AN5">
        <v>25</v>
      </c>
      <c r="AO5" t="s">
        <v>7</v>
      </c>
      <c r="AP5">
        <v>34</v>
      </c>
      <c r="AQ5" t="s">
        <v>7</v>
      </c>
      <c r="AR5">
        <v>10.13171</v>
      </c>
      <c r="AS5">
        <v>0.34901539999999998</v>
      </c>
      <c r="AT5">
        <v>9</v>
      </c>
      <c r="AU5" t="s">
        <v>7</v>
      </c>
      <c r="AV5">
        <v>634015429708294</v>
      </c>
      <c r="AW5" t="s">
        <v>7</v>
      </c>
      <c r="BC5">
        <f>AJ5/AL5</f>
        <v>33.444444444444443</v>
      </c>
    </row>
    <row r="6" spans="1:55" x14ac:dyDescent="0.25">
      <c r="A6" t="s">
        <v>8</v>
      </c>
      <c r="B6" t="s">
        <v>9</v>
      </c>
      <c r="C6" t="s">
        <v>10</v>
      </c>
      <c r="D6" t="s">
        <v>3</v>
      </c>
      <c r="E6" s="1">
        <v>0.79402303240740746</v>
      </c>
      <c r="F6">
        <v>25.09</v>
      </c>
      <c r="G6" t="s">
        <v>11</v>
      </c>
      <c r="H6">
        <v>0.81</v>
      </c>
      <c r="I6">
        <v>2.5000000000000001E-2</v>
      </c>
      <c r="J6">
        <v>9.8500000000000004E-2</v>
      </c>
      <c r="K6">
        <v>3.3999999999999998E-3</v>
      </c>
      <c r="L6">
        <v>0.54074999999999995</v>
      </c>
      <c r="O6">
        <v>5.9769999999999997E-2</v>
      </c>
      <c r="P6">
        <v>7.6000000000000004E-4</v>
      </c>
      <c r="Q6">
        <v>0.44928000000000001</v>
      </c>
      <c r="R6">
        <v>3.1899999999999998E-2</v>
      </c>
      <c r="S6">
        <v>2.7000000000000001E-3</v>
      </c>
      <c r="T6" t="s">
        <v>5</v>
      </c>
      <c r="U6" t="s">
        <v>6</v>
      </c>
      <c r="V6">
        <v>600</v>
      </c>
      <c r="W6">
        <v>14</v>
      </c>
      <c r="X6">
        <v>605</v>
      </c>
      <c r="Y6">
        <v>20</v>
      </c>
      <c r="Z6">
        <v>631</v>
      </c>
      <c r="AA6">
        <v>53</v>
      </c>
      <c r="AB6">
        <v>569</v>
      </c>
      <c r="AC6">
        <v>28</v>
      </c>
      <c r="AD6">
        <v>-283</v>
      </c>
      <c r="AE6" t="s">
        <v>7</v>
      </c>
      <c r="AF6">
        <v>-18</v>
      </c>
      <c r="AG6" t="s">
        <v>7</v>
      </c>
      <c r="AH6">
        <v>-1</v>
      </c>
      <c r="AI6" t="s">
        <v>7</v>
      </c>
      <c r="AJ6">
        <v>304</v>
      </c>
      <c r="AK6" t="s">
        <v>7</v>
      </c>
      <c r="AL6">
        <v>9</v>
      </c>
      <c r="AM6" t="s">
        <v>7</v>
      </c>
      <c r="AN6">
        <v>27</v>
      </c>
      <c r="AO6" t="s">
        <v>7</v>
      </c>
      <c r="AP6">
        <v>34</v>
      </c>
      <c r="AQ6" t="s">
        <v>7</v>
      </c>
      <c r="AR6">
        <v>10.152279999999999</v>
      </c>
      <c r="AS6">
        <v>0.35043419999999997</v>
      </c>
      <c r="AT6">
        <v>-22</v>
      </c>
      <c r="AU6" t="s">
        <v>7</v>
      </c>
      <c r="AV6">
        <v>634334782570408</v>
      </c>
      <c r="AW6" t="s">
        <v>7</v>
      </c>
      <c r="BC6">
        <f t="shared" ref="BC6:BC69" si="0">AJ6/AL6</f>
        <v>33.777777777777779</v>
      </c>
    </row>
    <row r="7" spans="1:55" x14ac:dyDescent="0.25">
      <c r="A7" t="s">
        <v>12</v>
      </c>
      <c r="B7" t="s">
        <v>13</v>
      </c>
      <c r="C7" t="s">
        <v>14</v>
      </c>
      <c r="D7" t="s">
        <v>3</v>
      </c>
      <c r="E7" s="1">
        <v>0.81241157407407405</v>
      </c>
      <c r="F7">
        <v>24.317</v>
      </c>
      <c r="G7" t="s">
        <v>15</v>
      </c>
      <c r="H7">
        <v>0.80600000000000005</v>
      </c>
      <c r="I7">
        <v>2.5000000000000001E-2</v>
      </c>
      <c r="J7">
        <v>9.5899999999999999E-2</v>
      </c>
      <c r="K7">
        <v>3.3999999999999998E-3</v>
      </c>
      <c r="L7">
        <v>0.47199000000000002</v>
      </c>
      <c r="O7">
        <v>6.0630000000000003E-2</v>
      </c>
      <c r="P7">
        <v>8.3000000000000001E-4</v>
      </c>
      <c r="Q7">
        <v>0.46990999999999999</v>
      </c>
      <c r="R7">
        <v>2.9600000000000001E-2</v>
      </c>
      <c r="S7">
        <v>2.5000000000000001E-3</v>
      </c>
      <c r="T7" t="s">
        <v>5</v>
      </c>
      <c r="U7" t="s">
        <v>6</v>
      </c>
      <c r="V7">
        <v>598</v>
      </c>
      <c r="W7">
        <v>14</v>
      </c>
      <c r="X7">
        <v>590</v>
      </c>
      <c r="Y7">
        <v>20</v>
      </c>
      <c r="Z7">
        <v>589</v>
      </c>
      <c r="AA7">
        <v>50</v>
      </c>
      <c r="AB7">
        <v>597</v>
      </c>
      <c r="AC7">
        <v>29</v>
      </c>
      <c r="AD7">
        <v>-629</v>
      </c>
      <c r="AE7" t="s">
        <v>7</v>
      </c>
      <c r="AF7">
        <v>-39</v>
      </c>
      <c r="AG7" t="s">
        <v>7</v>
      </c>
      <c r="AH7">
        <v>-3</v>
      </c>
      <c r="AI7" t="s">
        <v>7</v>
      </c>
      <c r="AJ7">
        <v>298</v>
      </c>
      <c r="AK7" t="s">
        <v>7</v>
      </c>
      <c r="AL7">
        <v>9</v>
      </c>
      <c r="AM7" t="s">
        <v>7</v>
      </c>
      <c r="AN7">
        <v>24</v>
      </c>
      <c r="AO7" t="s">
        <v>7</v>
      </c>
      <c r="AP7">
        <v>33</v>
      </c>
      <c r="AQ7" t="s">
        <v>7</v>
      </c>
      <c r="AR7">
        <v>10.427530000000001</v>
      </c>
      <c r="AS7">
        <v>0.36969340000000001</v>
      </c>
      <c r="AT7">
        <v>15</v>
      </c>
      <c r="AU7" t="s">
        <v>7</v>
      </c>
      <c r="AV7">
        <v>612452230604198</v>
      </c>
      <c r="AW7" t="s">
        <v>7</v>
      </c>
      <c r="BC7">
        <f t="shared" si="0"/>
        <v>33.111111111111114</v>
      </c>
    </row>
    <row r="8" spans="1:55" x14ac:dyDescent="0.25">
      <c r="A8" t="s">
        <v>16</v>
      </c>
      <c r="B8" t="s">
        <v>17</v>
      </c>
      <c r="C8" t="s">
        <v>18</v>
      </c>
      <c r="D8" t="s">
        <v>3</v>
      </c>
      <c r="E8" s="1">
        <v>0.81336990740740733</v>
      </c>
      <c r="F8">
        <v>24.518000000000001</v>
      </c>
      <c r="G8" t="s">
        <v>19</v>
      </c>
      <c r="H8">
        <v>0.80700000000000005</v>
      </c>
      <c r="I8">
        <v>2.5999999999999999E-2</v>
      </c>
      <c r="J8">
        <v>9.7299999999999998E-2</v>
      </c>
      <c r="K8">
        <v>3.3999999999999998E-3</v>
      </c>
      <c r="L8">
        <v>0.57750000000000001</v>
      </c>
      <c r="O8">
        <v>5.994E-2</v>
      </c>
      <c r="P8">
        <v>7.7999999999999999E-4</v>
      </c>
      <c r="Q8">
        <v>0.4289</v>
      </c>
      <c r="R8">
        <v>3.0599999999999999E-2</v>
      </c>
      <c r="S8">
        <v>2.5999999999999999E-3</v>
      </c>
      <c r="T8" t="s">
        <v>5</v>
      </c>
      <c r="U8" t="s">
        <v>6</v>
      </c>
      <c r="V8">
        <v>599</v>
      </c>
      <c r="W8">
        <v>14</v>
      </c>
      <c r="X8">
        <v>598</v>
      </c>
      <c r="Y8">
        <v>20</v>
      </c>
      <c r="Z8">
        <v>604</v>
      </c>
      <c r="AA8">
        <v>51</v>
      </c>
      <c r="AB8">
        <v>577</v>
      </c>
      <c r="AC8">
        <v>28</v>
      </c>
      <c r="AD8">
        <v>-693</v>
      </c>
      <c r="AE8" t="s">
        <v>7</v>
      </c>
      <c r="AF8">
        <v>-43</v>
      </c>
      <c r="AG8" t="s">
        <v>7</v>
      </c>
      <c r="AH8">
        <v>-3</v>
      </c>
      <c r="AI8" t="s">
        <v>7</v>
      </c>
      <c r="AJ8">
        <v>304</v>
      </c>
      <c r="AK8" t="s">
        <v>7</v>
      </c>
      <c r="AL8">
        <v>9</v>
      </c>
      <c r="AM8" t="s">
        <v>7</v>
      </c>
      <c r="AN8">
        <v>26</v>
      </c>
      <c r="AO8" t="s">
        <v>7</v>
      </c>
      <c r="AP8">
        <v>33</v>
      </c>
      <c r="AQ8" t="s">
        <v>7</v>
      </c>
      <c r="AR8">
        <v>10.27749</v>
      </c>
      <c r="AS8">
        <v>0.35913129999999999</v>
      </c>
      <c r="AT8">
        <v>-9</v>
      </c>
      <c r="AU8" t="s">
        <v>7</v>
      </c>
      <c r="AV8">
        <v>628343506282450</v>
      </c>
      <c r="AW8" t="s">
        <v>7</v>
      </c>
      <c r="BC8">
        <f t="shared" si="0"/>
        <v>33.777777777777779</v>
      </c>
    </row>
    <row r="9" spans="1:55" x14ac:dyDescent="0.25">
      <c r="A9" t="s">
        <v>20</v>
      </c>
      <c r="B9" t="s">
        <v>21</v>
      </c>
      <c r="C9" t="s">
        <v>22</v>
      </c>
      <c r="D9" t="s">
        <v>3</v>
      </c>
      <c r="E9" s="1">
        <v>0.8317575231481481</v>
      </c>
      <c r="F9">
        <v>25.829000000000001</v>
      </c>
      <c r="G9" t="s">
        <v>23</v>
      </c>
      <c r="H9">
        <v>0.83099999999999996</v>
      </c>
      <c r="I9">
        <v>2.5999999999999999E-2</v>
      </c>
      <c r="J9">
        <v>0.1</v>
      </c>
      <c r="K9">
        <v>3.5000000000000001E-3</v>
      </c>
      <c r="L9">
        <v>0.56777999999999995</v>
      </c>
      <c r="O9">
        <v>6.0139999999999999E-2</v>
      </c>
      <c r="P9">
        <v>7.5000000000000002E-4</v>
      </c>
      <c r="Q9">
        <v>0.46132000000000001</v>
      </c>
      <c r="R9">
        <v>3.2099999999999997E-2</v>
      </c>
      <c r="S9">
        <v>2.7000000000000001E-3</v>
      </c>
      <c r="T9" t="s">
        <v>5</v>
      </c>
      <c r="U9" t="s">
        <v>6</v>
      </c>
      <c r="V9">
        <v>612</v>
      </c>
      <c r="W9">
        <v>14</v>
      </c>
      <c r="X9">
        <v>614</v>
      </c>
      <c r="Y9">
        <v>20</v>
      </c>
      <c r="Z9">
        <v>632</v>
      </c>
      <c r="AA9">
        <v>52</v>
      </c>
      <c r="AB9">
        <v>577</v>
      </c>
      <c r="AC9">
        <v>27</v>
      </c>
      <c r="AD9">
        <v>-810</v>
      </c>
      <c r="AE9" t="s">
        <v>7</v>
      </c>
      <c r="AF9">
        <v>-51</v>
      </c>
      <c r="AG9" t="s">
        <v>7</v>
      </c>
      <c r="AH9">
        <v>-4</v>
      </c>
      <c r="AI9" t="s">
        <v>7</v>
      </c>
      <c r="AJ9">
        <v>298</v>
      </c>
      <c r="AK9" t="s">
        <v>7</v>
      </c>
      <c r="AL9">
        <v>9</v>
      </c>
      <c r="AM9" t="s">
        <v>7</v>
      </c>
      <c r="AN9">
        <v>25</v>
      </c>
      <c r="AO9" t="s">
        <v>7</v>
      </c>
      <c r="AP9">
        <v>33</v>
      </c>
      <c r="AQ9" t="s">
        <v>7</v>
      </c>
      <c r="AR9">
        <v>10</v>
      </c>
      <c r="AS9">
        <v>0.35</v>
      </c>
      <c r="AT9">
        <v>-78</v>
      </c>
      <c r="AU9" t="s">
        <v>7</v>
      </c>
      <c r="AV9">
        <v>635579590850471</v>
      </c>
      <c r="AW9" t="s">
        <v>7</v>
      </c>
      <c r="BC9">
        <f t="shared" si="0"/>
        <v>33.111111111111114</v>
      </c>
    </row>
    <row r="10" spans="1:55" x14ac:dyDescent="0.25">
      <c r="A10" t="s">
        <v>24</v>
      </c>
      <c r="B10" t="s">
        <v>25</v>
      </c>
      <c r="C10" t="s">
        <v>26</v>
      </c>
      <c r="D10" t="s">
        <v>3</v>
      </c>
      <c r="E10" s="1">
        <v>0.83272361111111115</v>
      </c>
      <c r="F10">
        <v>25.358000000000001</v>
      </c>
      <c r="G10" t="s">
        <v>27</v>
      </c>
      <c r="H10">
        <v>0.81399999999999995</v>
      </c>
      <c r="I10">
        <v>2.5999999999999999E-2</v>
      </c>
      <c r="J10">
        <v>9.8299999999999998E-2</v>
      </c>
      <c r="K10">
        <v>3.3999999999999998E-3</v>
      </c>
      <c r="L10">
        <v>0.51136000000000004</v>
      </c>
      <c r="O10">
        <v>6.0060000000000002E-2</v>
      </c>
      <c r="P10">
        <v>7.6999999999999996E-4</v>
      </c>
      <c r="Q10">
        <v>0.46409</v>
      </c>
      <c r="R10">
        <v>2.92E-2</v>
      </c>
      <c r="S10">
        <v>2.5999999999999999E-3</v>
      </c>
      <c r="T10" t="s">
        <v>5</v>
      </c>
      <c r="U10" t="s">
        <v>6</v>
      </c>
      <c r="V10">
        <v>603</v>
      </c>
      <c r="W10">
        <v>14</v>
      </c>
      <c r="X10">
        <v>604</v>
      </c>
      <c r="Y10">
        <v>20</v>
      </c>
      <c r="Z10">
        <v>578</v>
      </c>
      <c r="AA10">
        <v>50</v>
      </c>
      <c r="AB10">
        <v>571</v>
      </c>
      <c r="AC10">
        <v>28</v>
      </c>
      <c r="AD10">
        <v>-851</v>
      </c>
      <c r="AE10" t="s">
        <v>7</v>
      </c>
      <c r="AF10">
        <v>-53</v>
      </c>
      <c r="AG10" t="s">
        <v>7</v>
      </c>
      <c r="AH10">
        <v>-4</v>
      </c>
      <c r="AI10" t="s">
        <v>7</v>
      </c>
      <c r="AJ10">
        <v>298</v>
      </c>
      <c r="AK10" t="s">
        <v>7</v>
      </c>
      <c r="AL10">
        <v>9</v>
      </c>
      <c r="AM10" t="s">
        <v>7</v>
      </c>
      <c r="AN10">
        <v>23</v>
      </c>
      <c r="AO10" t="s">
        <v>7</v>
      </c>
      <c r="AP10">
        <v>33</v>
      </c>
      <c r="AQ10" t="s">
        <v>7</v>
      </c>
      <c r="AR10">
        <v>10.172940000000001</v>
      </c>
      <c r="AS10">
        <v>0.3518616</v>
      </c>
      <c r="AT10">
        <v>-18</v>
      </c>
      <c r="AU10" t="s">
        <v>7</v>
      </c>
      <c r="AV10">
        <v>624166108400387</v>
      </c>
      <c r="AW10" t="s">
        <v>7</v>
      </c>
      <c r="BC10">
        <f t="shared" si="0"/>
        <v>33.111111111111114</v>
      </c>
    </row>
    <row r="11" spans="1:55" x14ac:dyDescent="0.25">
      <c r="A11" t="s">
        <v>28</v>
      </c>
      <c r="B11" t="s">
        <v>29</v>
      </c>
      <c r="C11" t="s">
        <v>30</v>
      </c>
      <c r="D11" t="s">
        <v>3</v>
      </c>
      <c r="E11" s="1">
        <v>0.85112986111111111</v>
      </c>
      <c r="F11">
        <v>26.064</v>
      </c>
      <c r="G11" t="s">
        <v>31</v>
      </c>
      <c r="H11">
        <v>0.82799999999999996</v>
      </c>
      <c r="I11">
        <v>2.5999999999999999E-2</v>
      </c>
      <c r="J11">
        <v>9.8900000000000002E-2</v>
      </c>
      <c r="K11">
        <v>3.3999999999999998E-3</v>
      </c>
      <c r="L11">
        <v>0.43319999999999997</v>
      </c>
      <c r="O11">
        <v>6.0290000000000003E-2</v>
      </c>
      <c r="P11">
        <v>7.3999999999999999E-4</v>
      </c>
      <c r="Q11">
        <v>0.43842999999999999</v>
      </c>
      <c r="R11">
        <v>3.1E-2</v>
      </c>
      <c r="S11">
        <v>2.5999999999999999E-3</v>
      </c>
      <c r="T11" t="s">
        <v>5</v>
      </c>
      <c r="U11" t="s">
        <v>6</v>
      </c>
      <c r="V11">
        <v>611</v>
      </c>
      <c r="W11">
        <v>14</v>
      </c>
      <c r="X11">
        <v>608</v>
      </c>
      <c r="Y11">
        <v>20</v>
      </c>
      <c r="Z11">
        <v>612</v>
      </c>
      <c r="AA11">
        <v>51</v>
      </c>
      <c r="AB11">
        <v>591</v>
      </c>
      <c r="AC11">
        <v>26</v>
      </c>
      <c r="AD11">
        <v>-679</v>
      </c>
      <c r="AE11" t="s">
        <v>7</v>
      </c>
      <c r="AF11">
        <v>-41</v>
      </c>
      <c r="AG11" t="s">
        <v>7</v>
      </c>
      <c r="AH11">
        <v>-3</v>
      </c>
      <c r="AI11" t="s">
        <v>7</v>
      </c>
      <c r="AJ11">
        <v>299</v>
      </c>
      <c r="AK11" t="s">
        <v>7</v>
      </c>
      <c r="AL11">
        <v>9</v>
      </c>
      <c r="AM11" t="s">
        <v>7</v>
      </c>
      <c r="AN11">
        <v>25</v>
      </c>
      <c r="AO11" t="s">
        <v>7</v>
      </c>
      <c r="AP11">
        <v>33</v>
      </c>
      <c r="AQ11" t="s">
        <v>7</v>
      </c>
      <c r="AR11">
        <v>10.111219999999999</v>
      </c>
      <c r="AS11">
        <v>0.34760530000000001</v>
      </c>
      <c r="AT11">
        <v>4</v>
      </c>
      <c r="AU11" t="s">
        <v>7</v>
      </c>
      <c r="AV11">
        <v>634295042688020</v>
      </c>
      <c r="AW11" t="s">
        <v>7</v>
      </c>
      <c r="BC11">
        <f t="shared" si="0"/>
        <v>33.222222222222221</v>
      </c>
    </row>
    <row r="12" spans="1:55" x14ac:dyDescent="0.25">
      <c r="A12" t="s">
        <v>32</v>
      </c>
      <c r="B12" t="s">
        <v>33</v>
      </c>
      <c r="C12" t="s">
        <v>34</v>
      </c>
      <c r="D12" t="s">
        <v>3</v>
      </c>
      <c r="E12" s="1">
        <v>0.85209120370370373</v>
      </c>
      <c r="F12">
        <v>25.997</v>
      </c>
      <c r="G12" t="s">
        <v>35</v>
      </c>
      <c r="H12">
        <v>0.84099999999999997</v>
      </c>
      <c r="I12">
        <v>2.5999999999999999E-2</v>
      </c>
      <c r="J12">
        <v>0.1019</v>
      </c>
      <c r="K12">
        <v>3.5000000000000001E-3</v>
      </c>
      <c r="L12">
        <v>0.46644999999999998</v>
      </c>
      <c r="O12">
        <v>5.9920000000000001E-2</v>
      </c>
      <c r="P12">
        <v>7.6000000000000004E-4</v>
      </c>
      <c r="Q12">
        <v>0.45019999999999999</v>
      </c>
      <c r="R12">
        <v>3.0300000000000001E-2</v>
      </c>
      <c r="S12">
        <v>2.5999999999999999E-3</v>
      </c>
      <c r="T12" t="s">
        <v>5</v>
      </c>
      <c r="U12" t="s">
        <v>6</v>
      </c>
      <c r="V12">
        <v>618</v>
      </c>
      <c r="W12">
        <v>14</v>
      </c>
      <c r="X12">
        <v>625</v>
      </c>
      <c r="Y12">
        <v>21</v>
      </c>
      <c r="Z12">
        <v>597</v>
      </c>
      <c r="AA12">
        <v>50</v>
      </c>
      <c r="AB12">
        <v>575</v>
      </c>
      <c r="AC12">
        <v>27</v>
      </c>
      <c r="AD12">
        <v>-588</v>
      </c>
      <c r="AE12" t="s">
        <v>7</v>
      </c>
      <c r="AF12">
        <v>-38</v>
      </c>
      <c r="AG12" t="s">
        <v>7</v>
      </c>
      <c r="AH12">
        <v>-3</v>
      </c>
      <c r="AI12" t="s">
        <v>7</v>
      </c>
      <c r="AJ12">
        <v>298</v>
      </c>
      <c r="AK12" t="s">
        <v>7</v>
      </c>
      <c r="AL12">
        <v>9</v>
      </c>
      <c r="AM12" t="s">
        <v>7</v>
      </c>
      <c r="AN12">
        <v>24</v>
      </c>
      <c r="AO12" t="s">
        <v>7</v>
      </c>
      <c r="AP12">
        <v>32</v>
      </c>
      <c r="AQ12" t="s">
        <v>7</v>
      </c>
      <c r="AR12">
        <v>9.8135429999999992</v>
      </c>
      <c r="AS12">
        <v>0.33706970000000003</v>
      </c>
      <c r="AT12">
        <v>-2</v>
      </c>
      <c r="AU12" t="s">
        <v>7</v>
      </c>
      <c r="AV12">
        <v>651016388345684</v>
      </c>
      <c r="AW12" t="s">
        <v>7</v>
      </c>
      <c r="BC12">
        <f t="shared" si="0"/>
        <v>33.111111111111114</v>
      </c>
    </row>
    <row r="13" spans="1:55" x14ac:dyDescent="0.25">
      <c r="A13" t="s">
        <v>36</v>
      </c>
      <c r="B13" t="s">
        <v>37</v>
      </c>
      <c r="C13" t="s">
        <v>38</v>
      </c>
      <c r="D13" t="s">
        <v>3</v>
      </c>
      <c r="E13" s="1">
        <v>0.87050682870370366</v>
      </c>
      <c r="F13">
        <v>24.888000000000002</v>
      </c>
      <c r="G13" t="s">
        <v>39</v>
      </c>
      <c r="H13">
        <v>0.82899999999999996</v>
      </c>
      <c r="I13">
        <v>2.5999999999999999E-2</v>
      </c>
      <c r="J13">
        <v>9.9299999999999999E-2</v>
      </c>
      <c r="K13">
        <v>3.5000000000000001E-3</v>
      </c>
      <c r="L13">
        <v>0.41241</v>
      </c>
      <c r="O13">
        <v>6.08E-2</v>
      </c>
      <c r="P13">
        <v>7.6999999999999996E-4</v>
      </c>
      <c r="Q13">
        <v>0.49256</v>
      </c>
      <c r="R13">
        <v>3.0499999999999999E-2</v>
      </c>
      <c r="S13">
        <v>2.5000000000000001E-3</v>
      </c>
      <c r="T13" t="s">
        <v>5</v>
      </c>
      <c r="U13" t="s">
        <v>6</v>
      </c>
      <c r="V13">
        <v>612</v>
      </c>
      <c r="W13">
        <v>14</v>
      </c>
      <c r="X13">
        <v>609</v>
      </c>
      <c r="Y13">
        <v>20</v>
      </c>
      <c r="Z13">
        <v>602</v>
      </c>
      <c r="AA13">
        <v>49</v>
      </c>
      <c r="AB13">
        <v>608</v>
      </c>
      <c r="AC13">
        <v>27</v>
      </c>
      <c r="AD13">
        <v>-533</v>
      </c>
      <c r="AE13" t="s">
        <v>7</v>
      </c>
      <c r="AF13">
        <v>-33</v>
      </c>
      <c r="AG13" t="s">
        <v>7</v>
      </c>
      <c r="AH13">
        <v>-2</v>
      </c>
      <c r="AI13" t="s">
        <v>7</v>
      </c>
      <c r="AJ13">
        <v>296</v>
      </c>
      <c r="AK13" t="s">
        <v>7</v>
      </c>
      <c r="AL13">
        <v>9</v>
      </c>
      <c r="AM13" t="s">
        <v>7</v>
      </c>
      <c r="AN13">
        <v>25</v>
      </c>
      <c r="AO13" t="s">
        <v>7</v>
      </c>
      <c r="AP13">
        <v>34</v>
      </c>
      <c r="AQ13" t="s">
        <v>7</v>
      </c>
      <c r="AR13">
        <v>10.070489999999999</v>
      </c>
      <c r="AS13">
        <v>0.35495189999999999</v>
      </c>
      <c r="AT13">
        <v>-17</v>
      </c>
      <c r="AU13" t="s">
        <v>7</v>
      </c>
      <c r="AV13">
        <v>628729044141994</v>
      </c>
      <c r="AW13" t="s">
        <v>7</v>
      </c>
      <c r="BC13">
        <f t="shared" si="0"/>
        <v>32.888888888888886</v>
      </c>
    </row>
    <row r="14" spans="1:55" x14ac:dyDescent="0.25">
      <c r="A14" t="s">
        <v>40</v>
      </c>
      <c r="B14" t="s">
        <v>41</v>
      </c>
      <c r="C14" t="s">
        <v>42</v>
      </c>
      <c r="D14" t="s">
        <v>3</v>
      </c>
      <c r="E14" s="1">
        <v>0.87146863425925936</v>
      </c>
      <c r="F14">
        <v>24.786999999999999</v>
      </c>
      <c r="G14" t="s">
        <v>43</v>
      </c>
      <c r="H14">
        <v>0.81499999999999995</v>
      </c>
      <c r="I14">
        <v>2.5999999999999999E-2</v>
      </c>
      <c r="J14">
        <v>9.7600000000000006E-2</v>
      </c>
      <c r="K14">
        <v>3.3999999999999998E-3</v>
      </c>
      <c r="L14">
        <v>0.48287000000000002</v>
      </c>
      <c r="O14">
        <v>6.0569999999999999E-2</v>
      </c>
      <c r="P14">
        <v>8.0999999999999996E-4</v>
      </c>
      <c r="Q14">
        <v>0.54157999999999995</v>
      </c>
      <c r="R14">
        <v>3.0300000000000001E-2</v>
      </c>
      <c r="S14">
        <v>2.5000000000000001E-3</v>
      </c>
      <c r="T14" t="s">
        <v>5</v>
      </c>
      <c r="U14" t="s">
        <v>6</v>
      </c>
      <c r="V14">
        <v>602</v>
      </c>
      <c r="W14">
        <v>14</v>
      </c>
      <c r="X14">
        <v>599</v>
      </c>
      <c r="Y14">
        <v>20</v>
      </c>
      <c r="Z14">
        <v>599</v>
      </c>
      <c r="AA14">
        <v>49</v>
      </c>
      <c r="AB14">
        <v>587</v>
      </c>
      <c r="AC14">
        <v>28</v>
      </c>
      <c r="AD14">
        <v>-512</v>
      </c>
      <c r="AE14" t="s">
        <v>7</v>
      </c>
      <c r="AF14">
        <v>-31</v>
      </c>
      <c r="AG14" t="s">
        <v>7</v>
      </c>
      <c r="AH14">
        <v>-2</v>
      </c>
      <c r="AI14" t="s">
        <v>7</v>
      </c>
      <c r="AJ14">
        <v>305</v>
      </c>
      <c r="AK14" t="s">
        <v>7</v>
      </c>
      <c r="AL14">
        <v>9</v>
      </c>
      <c r="AM14" t="s">
        <v>7</v>
      </c>
      <c r="AN14">
        <v>25</v>
      </c>
      <c r="AO14" t="s">
        <v>7</v>
      </c>
      <c r="AP14">
        <v>33</v>
      </c>
      <c r="AQ14" t="s">
        <v>7</v>
      </c>
      <c r="AR14">
        <v>10.245900000000001</v>
      </c>
      <c r="AS14">
        <v>0.35692689999999999</v>
      </c>
      <c r="AT14">
        <v>-1</v>
      </c>
      <c r="AU14" t="s">
        <v>7</v>
      </c>
      <c r="AV14">
        <v>632038067121051</v>
      </c>
      <c r="AW14" t="s">
        <v>7</v>
      </c>
      <c r="BC14">
        <f t="shared" si="0"/>
        <v>33.888888888888886</v>
      </c>
    </row>
    <row r="15" spans="1:55" x14ac:dyDescent="0.25">
      <c r="A15" t="s">
        <v>44</v>
      </c>
      <c r="B15" t="s">
        <v>45</v>
      </c>
      <c r="C15" t="s">
        <v>46</v>
      </c>
      <c r="D15" t="s">
        <v>3</v>
      </c>
      <c r="E15" s="1">
        <v>0.88989293981481488</v>
      </c>
      <c r="F15">
        <v>25.93</v>
      </c>
      <c r="G15" t="s">
        <v>47</v>
      </c>
      <c r="H15">
        <v>0.82399999999999995</v>
      </c>
      <c r="I15">
        <v>2.5999999999999999E-2</v>
      </c>
      <c r="J15">
        <v>9.9599999999999994E-2</v>
      </c>
      <c r="K15">
        <v>3.3999999999999998E-3</v>
      </c>
      <c r="L15">
        <v>0.5151</v>
      </c>
      <c r="O15">
        <v>5.9990000000000002E-2</v>
      </c>
      <c r="P15">
        <v>7.6999999999999996E-4</v>
      </c>
      <c r="Q15">
        <v>0.39095999999999997</v>
      </c>
      <c r="R15">
        <v>3.0300000000000001E-2</v>
      </c>
      <c r="S15">
        <v>2.5999999999999999E-3</v>
      </c>
      <c r="T15" t="s">
        <v>5</v>
      </c>
      <c r="U15" t="s">
        <v>6</v>
      </c>
      <c r="V15">
        <v>609</v>
      </c>
      <c r="W15">
        <v>15</v>
      </c>
      <c r="X15">
        <v>612</v>
      </c>
      <c r="Y15">
        <v>20</v>
      </c>
      <c r="Z15">
        <v>598</v>
      </c>
      <c r="AA15">
        <v>50</v>
      </c>
      <c r="AB15">
        <v>576</v>
      </c>
      <c r="AC15">
        <v>27</v>
      </c>
      <c r="AD15">
        <v>-883</v>
      </c>
      <c r="AE15" t="s">
        <v>7</v>
      </c>
      <c r="AF15">
        <v>-53</v>
      </c>
      <c r="AG15" t="s">
        <v>7</v>
      </c>
      <c r="AH15">
        <v>-4</v>
      </c>
      <c r="AI15" t="s">
        <v>7</v>
      </c>
      <c r="AJ15">
        <v>303</v>
      </c>
      <c r="AK15" t="s">
        <v>7</v>
      </c>
      <c r="AL15">
        <v>9</v>
      </c>
      <c r="AM15" t="s">
        <v>7</v>
      </c>
      <c r="AN15">
        <v>24</v>
      </c>
      <c r="AO15" t="s">
        <v>7</v>
      </c>
      <c r="AP15">
        <v>35</v>
      </c>
      <c r="AQ15" t="s">
        <v>7</v>
      </c>
      <c r="AR15">
        <v>10.04016</v>
      </c>
      <c r="AS15">
        <v>0.3427364</v>
      </c>
      <c r="AT15">
        <v>-14</v>
      </c>
      <c r="AU15" t="s">
        <v>7</v>
      </c>
      <c r="AV15">
        <v>644557737313096</v>
      </c>
      <c r="AW15" t="s">
        <v>7</v>
      </c>
      <c r="BC15">
        <f t="shared" si="0"/>
        <v>33.666666666666664</v>
      </c>
    </row>
    <row r="16" spans="1:55" x14ac:dyDescent="0.25">
      <c r="A16" t="s">
        <v>48</v>
      </c>
      <c r="B16" t="s">
        <v>49</v>
      </c>
      <c r="C16" t="s">
        <v>50</v>
      </c>
      <c r="D16" t="s">
        <v>3</v>
      </c>
      <c r="E16" s="1">
        <v>0.89085277777777783</v>
      </c>
      <c r="F16">
        <v>25.997</v>
      </c>
      <c r="G16" t="s">
        <v>51</v>
      </c>
      <c r="H16">
        <v>0.83399999999999996</v>
      </c>
      <c r="I16">
        <v>2.5999999999999999E-2</v>
      </c>
      <c r="J16">
        <v>0.1009</v>
      </c>
      <c r="K16">
        <v>3.5000000000000001E-3</v>
      </c>
      <c r="L16">
        <v>0.4844</v>
      </c>
      <c r="O16">
        <v>6.0170000000000001E-2</v>
      </c>
      <c r="P16">
        <v>7.6999999999999996E-4</v>
      </c>
      <c r="Q16">
        <v>0.47835</v>
      </c>
      <c r="R16">
        <v>3.2199999999999999E-2</v>
      </c>
      <c r="S16">
        <v>2.7000000000000001E-3</v>
      </c>
      <c r="T16" t="s">
        <v>5</v>
      </c>
      <c r="U16" t="s">
        <v>6</v>
      </c>
      <c r="V16">
        <v>615</v>
      </c>
      <c r="W16">
        <v>14</v>
      </c>
      <c r="X16">
        <v>619</v>
      </c>
      <c r="Y16">
        <v>21</v>
      </c>
      <c r="Z16">
        <v>634</v>
      </c>
      <c r="AA16">
        <v>53</v>
      </c>
      <c r="AB16">
        <v>575</v>
      </c>
      <c r="AC16">
        <v>28</v>
      </c>
      <c r="AD16">
        <v>-803</v>
      </c>
      <c r="AE16" t="s">
        <v>7</v>
      </c>
      <c r="AF16">
        <v>-50</v>
      </c>
      <c r="AG16" t="s">
        <v>7</v>
      </c>
      <c r="AH16">
        <v>-4</v>
      </c>
      <c r="AI16" t="s">
        <v>7</v>
      </c>
      <c r="AJ16">
        <v>295</v>
      </c>
      <c r="AK16" t="s">
        <v>7</v>
      </c>
      <c r="AL16">
        <v>9</v>
      </c>
      <c r="AM16" t="s">
        <v>7</v>
      </c>
      <c r="AN16">
        <v>25</v>
      </c>
      <c r="AO16" t="s">
        <v>7</v>
      </c>
      <c r="AP16">
        <v>34</v>
      </c>
      <c r="AQ16" t="s">
        <v>7</v>
      </c>
      <c r="AR16">
        <v>9.9108029999999996</v>
      </c>
      <c r="AS16">
        <v>0.34378399999999998</v>
      </c>
      <c r="AT16">
        <v>7</v>
      </c>
      <c r="AU16" t="s">
        <v>7</v>
      </c>
      <c r="AV16">
        <v>634604854741954</v>
      </c>
      <c r="AW16" t="s">
        <v>7</v>
      </c>
      <c r="BC16">
        <f t="shared" si="0"/>
        <v>32.777777777777779</v>
      </c>
    </row>
    <row r="17" spans="1:55" x14ac:dyDescent="0.25">
      <c r="A17" t="s">
        <v>52</v>
      </c>
      <c r="B17" t="s">
        <v>53</v>
      </c>
      <c r="C17" t="s">
        <v>54</v>
      </c>
      <c r="D17" t="s">
        <v>3</v>
      </c>
      <c r="E17" s="1">
        <v>0.90928425925925926</v>
      </c>
      <c r="F17">
        <v>24.518000000000001</v>
      </c>
      <c r="G17" t="s">
        <v>55</v>
      </c>
      <c r="H17">
        <v>0.81699999999999995</v>
      </c>
      <c r="I17">
        <v>2.5999999999999999E-2</v>
      </c>
      <c r="J17">
        <v>9.7600000000000006E-2</v>
      </c>
      <c r="K17">
        <v>3.3999999999999998E-3</v>
      </c>
      <c r="L17">
        <v>0.50639000000000001</v>
      </c>
      <c r="O17">
        <v>6.0490000000000002E-2</v>
      </c>
      <c r="P17">
        <v>7.9000000000000001E-4</v>
      </c>
      <c r="Q17">
        <v>0.43997000000000003</v>
      </c>
      <c r="R17">
        <v>3.0300000000000001E-2</v>
      </c>
      <c r="S17">
        <v>2.5999999999999999E-3</v>
      </c>
      <c r="T17" t="s">
        <v>5</v>
      </c>
      <c r="U17" t="s">
        <v>6</v>
      </c>
      <c r="V17">
        <v>604</v>
      </c>
      <c r="W17">
        <v>14</v>
      </c>
      <c r="X17">
        <v>600</v>
      </c>
      <c r="Y17">
        <v>20</v>
      </c>
      <c r="Z17">
        <v>599</v>
      </c>
      <c r="AA17">
        <v>50</v>
      </c>
      <c r="AB17">
        <v>590</v>
      </c>
      <c r="AC17">
        <v>29</v>
      </c>
      <c r="AD17">
        <v>-1077</v>
      </c>
      <c r="AE17" t="s">
        <v>7</v>
      </c>
      <c r="AF17">
        <v>-66</v>
      </c>
      <c r="AG17" t="s">
        <v>7</v>
      </c>
      <c r="AH17">
        <v>-5</v>
      </c>
      <c r="AI17" t="s">
        <v>7</v>
      </c>
      <c r="AJ17">
        <v>305</v>
      </c>
      <c r="AK17" t="s">
        <v>7</v>
      </c>
      <c r="AL17">
        <v>9</v>
      </c>
      <c r="AM17" t="s">
        <v>7</v>
      </c>
      <c r="AN17">
        <v>25</v>
      </c>
      <c r="AO17" t="s">
        <v>7</v>
      </c>
      <c r="AP17">
        <v>33</v>
      </c>
      <c r="AQ17" t="s">
        <v>7</v>
      </c>
      <c r="AR17">
        <v>10.245900000000001</v>
      </c>
      <c r="AS17">
        <v>0.35692689999999999</v>
      </c>
      <c r="AT17">
        <v>6</v>
      </c>
      <c r="AU17" t="s">
        <v>7</v>
      </c>
      <c r="AV17">
        <v>627804006417571</v>
      </c>
      <c r="AW17" t="s">
        <v>7</v>
      </c>
      <c r="BC17">
        <f t="shared" si="0"/>
        <v>33.888888888888886</v>
      </c>
    </row>
    <row r="18" spans="1:55" x14ac:dyDescent="0.25">
      <c r="A18" t="s">
        <v>56</v>
      </c>
      <c r="B18" t="s">
        <v>57</v>
      </c>
      <c r="C18" t="s">
        <v>58</v>
      </c>
      <c r="D18" t="s">
        <v>3</v>
      </c>
      <c r="E18" s="1">
        <v>0.91024722222222232</v>
      </c>
      <c r="F18">
        <v>24.317</v>
      </c>
      <c r="G18" t="s">
        <v>59</v>
      </c>
      <c r="H18">
        <v>0.80300000000000005</v>
      </c>
      <c r="I18">
        <v>2.5000000000000001E-2</v>
      </c>
      <c r="J18">
        <v>9.7799999999999998E-2</v>
      </c>
      <c r="K18">
        <v>3.3999999999999998E-3</v>
      </c>
      <c r="L18">
        <v>0.41239999999999999</v>
      </c>
      <c r="O18">
        <v>5.9979999999999999E-2</v>
      </c>
      <c r="P18">
        <v>7.9000000000000001E-4</v>
      </c>
      <c r="Q18">
        <v>0.47405999999999998</v>
      </c>
      <c r="R18">
        <v>0.03</v>
      </c>
      <c r="S18">
        <v>2.5000000000000001E-3</v>
      </c>
      <c r="T18" t="s">
        <v>5</v>
      </c>
      <c r="U18" t="s">
        <v>6</v>
      </c>
      <c r="V18">
        <v>597</v>
      </c>
      <c r="W18">
        <v>14</v>
      </c>
      <c r="X18">
        <v>601</v>
      </c>
      <c r="Y18">
        <v>20</v>
      </c>
      <c r="Z18">
        <v>595</v>
      </c>
      <c r="AA18">
        <v>50</v>
      </c>
      <c r="AB18">
        <v>569</v>
      </c>
      <c r="AC18">
        <v>29</v>
      </c>
      <c r="AD18">
        <v>-948</v>
      </c>
      <c r="AE18" t="s">
        <v>7</v>
      </c>
      <c r="AF18">
        <v>-59</v>
      </c>
      <c r="AG18" t="s">
        <v>7</v>
      </c>
      <c r="AH18">
        <v>-5</v>
      </c>
      <c r="AI18" t="s">
        <v>7</v>
      </c>
      <c r="AJ18">
        <v>303</v>
      </c>
      <c r="AK18" t="s">
        <v>7</v>
      </c>
      <c r="AL18">
        <v>9</v>
      </c>
      <c r="AM18" t="s">
        <v>7</v>
      </c>
      <c r="AN18">
        <v>25</v>
      </c>
      <c r="AO18" t="s">
        <v>7</v>
      </c>
      <c r="AP18">
        <v>33</v>
      </c>
      <c r="AQ18" t="s">
        <v>7</v>
      </c>
      <c r="AR18">
        <v>10.22495</v>
      </c>
      <c r="AS18">
        <v>0.35546860000000002</v>
      </c>
      <c r="AT18">
        <v>-10</v>
      </c>
      <c r="AU18" t="s">
        <v>7</v>
      </c>
      <c r="AV18">
        <v>627782133589132</v>
      </c>
      <c r="AW18" t="s">
        <v>7</v>
      </c>
      <c r="BC18">
        <f t="shared" si="0"/>
        <v>33.666666666666664</v>
      </c>
    </row>
    <row r="19" spans="1:55" x14ac:dyDescent="0.25">
      <c r="A19" t="s">
        <v>60</v>
      </c>
      <c r="B19" t="s">
        <v>61</v>
      </c>
      <c r="C19" t="s">
        <v>62</v>
      </c>
      <c r="D19" t="s">
        <v>3</v>
      </c>
      <c r="E19" s="1">
        <v>0.92869780092592602</v>
      </c>
      <c r="F19">
        <v>25.19</v>
      </c>
      <c r="G19" t="s">
        <v>63</v>
      </c>
      <c r="H19">
        <v>0.83199999999999996</v>
      </c>
      <c r="I19">
        <v>2.5999999999999999E-2</v>
      </c>
      <c r="J19">
        <v>0.1002</v>
      </c>
      <c r="K19">
        <v>3.5000000000000001E-3</v>
      </c>
      <c r="L19">
        <v>0.50800999999999996</v>
      </c>
      <c r="O19">
        <v>6.0130000000000003E-2</v>
      </c>
      <c r="P19">
        <v>7.6000000000000004E-4</v>
      </c>
      <c r="Q19">
        <v>0.48586000000000001</v>
      </c>
      <c r="R19">
        <v>2.9899999999999999E-2</v>
      </c>
      <c r="S19">
        <v>2.5999999999999999E-3</v>
      </c>
      <c r="T19" t="s">
        <v>5</v>
      </c>
      <c r="U19" t="s">
        <v>6</v>
      </c>
      <c r="V19">
        <v>613</v>
      </c>
      <c r="W19">
        <v>14</v>
      </c>
      <c r="X19">
        <v>615</v>
      </c>
      <c r="Y19">
        <v>20</v>
      </c>
      <c r="Z19">
        <v>592</v>
      </c>
      <c r="AA19">
        <v>50</v>
      </c>
      <c r="AB19">
        <v>583</v>
      </c>
      <c r="AC19">
        <v>27</v>
      </c>
      <c r="AD19">
        <v>-1891</v>
      </c>
      <c r="AE19" t="s">
        <v>7</v>
      </c>
      <c r="AF19">
        <v>-117</v>
      </c>
      <c r="AG19" t="s">
        <v>7</v>
      </c>
      <c r="AH19">
        <v>-7</v>
      </c>
      <c r="AI19" t="s">
        <v>7</v>
      </c>
      <c r="AJ19">
        <v>295</v>
      </c>
      <c r="AK19" t="s">
        <v>7</v>
      </c>
      <c r="AL19">
        <v>9</v>
      </c>
      <c r="AM19" t="s">
        <v>7</v>
      </c>
      <c r="AN19">
        <v>24</v>
      </c>
      <c r="AO19" t="s">
        <v>7</v>
      </c>
      <c r="AP19">
        <v>33</v>
      </c>
      <c r="AQ19" t="s">
        <v>7</v>
      </c>
      <c r="AR19">
        <v>9.9800400000000007</v>
      </c>
      <c r="AS19">
        <v>0.34860419999999998</v>
      </c>
      <c r="AT19">
        <v>-28</v>
      </c>
      <c r="AU19" t="s">
        <v>7</v>
      </c>
      <c r="AV19">
        <v>627867711424678</v>
      </c>
      <c r="AW19" t="s">
        <v>7</v>
      </c>
      <c r="BC19">
        <f t="shared" si="0"/>
        <v>32.777777777777779</v>
      </c>
    </row>
    <row r="20" spans="1:55" x14ac:dyDescent="0.25">
      <c r="A20" t="s">
        <v>64</v>
      </c>
      <c r="B20" t="s">
        <v>65</v>
      </c>
      <c r="C20" t="s">
        <v>66</v>
      </c>
      <c r="D20" t="s">
        <v>3</v>
      </c>
      <c r="E20" s="1">
        <v>0.9296592592592593</v>
      </c>
      <c r="F20">
        <v>25.123000000000001</v>
      </c>
      <c r="G20" t="s">
        <v>67</v>
      </c>
      <c r="H20">
        <v>0.84199999999999997</v>
      </c>
      <c r="I20">
        <v>2.7E-2</v>
      </c>
      <c r="J20">
        <v>0.1004</v>
      </c>
      <c r="K20">
        <v>3.5000000000000001E-3</v>
      </c>
      <c r="L20">
        <v>0.19139</v>
      </c>
      <c r="O20">
        <v>6.0999999999999999E-2</v>
      </c>
      <c r="P20">
        <v>8.7000000000000001E-4</v>
      </c>
      <c r="Q20">
        <v>0.13927999999999999</v>
      </c>
      <c r="R20">
        <v>3.1699999999999999E-2</v>
      </c>
      <c r="S20">
        <v>2.7000000000000001E-3</v>
      </c>
      <c r="T20" t="s">
        <v>5</v>
      </c>
      <c r="U20" t="s">
        <v>6</v>
      </c>
      <c r="V20">
        <v>616</v>
      </c>
      <c r="W20">
        <v>15</v>
      </c>
      <c r="X20">
        <v>615</v>
      </c>
      <c r="Y20">
        <v>20</v>
      </c>
      <c r="Z20">
        <v>625</v>
      </c>
      <c r="AA20">
        <v>52</v>
      </c>
      <c r="AB20">
        <v>590</v>
      </c>
      <c r="AC20">
        <v>29</v>
      </c>
      <c r="AD20">
        <v>-1919</v>
      </c>
      <c r="AE20" t="s">
        <v>7</v>
      </c>
      <c r="AF20">
        <v>-117</v>
      </c>
      <c r="AG20" t="s">
        <v>7</v>
      </c>
      <c r="AH20">
        <v>-9</v>
      </c>
      <c r="AI20" t="s">
        <v>7</v>
      </c>
      <c r="AJ20">
        <v>296</v>
      </c>
      <c r="AK20" t="s">
        <v>7</v>
      </c>
      <c r="AL20">
        <v>9</v>
      </c>
      <c r="AM20" t="s">
        <v>7</v>
      </c>
      <c r="AN20">
        <v>25</v>
      </c>
      <c r="AO20" t="s">
        <v>7</v>
      </c>
      <c r="AP20">
        <v>34</v>
      </c>
      <c r="AQ20" t="s">
        <v>7</v>
      </c>
      <c r="AR20">
        <v>9.9601590000000009</v>
      </c>
      <c r="AS20">
        <v>0.34721669999999999</v>
      </c>
      <c r="AT20">
        <v>-4</v>
      </c>
      <c r="AU20" t="s">
        <v>7</v>
      </c>
      <c r="AV20">
        <v>633920218787331</v>
      </c>
      <c r="AW20" t="s">
        <v>7</v>
      </c>
      <c r="BC20">
        <f t="shared" si="0"/>
        <v>32.888888888888886</v>
      </c>
    </row>
    <row r="21" spans="1:55" x14ac:dyDescent="0.25">
      <c r="A21" t="s">
        <v>68</v>
      </c>
      <c r="B21" t="s">
        <v>69</v>
      </c>
      <c r="C21" t="s">
        <v>70</v>
      </c>
      <c r="D21" t="s">
        <v>3</v>
      </c>
      <c r="E21" s="1">
        <v>0.94808946759259261</v>
      </c>
      <c r="F21">
        <v>24.754000000000001</v>
      </c>
      <c r="G21" t="s">
        <v>71</v>
      </c>
      <c r="H21">
        <v>0.82099999999999995</v>
      </c>
      <c r="I21">
        <v>2.5999999999999999E-2</v>
      </c>
      <c r="J21">
        <v>9.8699999999999996E-2</v>
      </c>
      <c r="K21">
        <v>3.3999999999999998E-3</v>
      </c>
      <c r="L21">
        <v>0.52439000000000002</v>
      </c>
      <c r="O21">
        <v>0.06</v>
      </c>
      <c r="P21">
        <v>7.2999999999999996E-4</v>
      </c>
      <c r="Q21">
        <v>0.44363999999999998</v>
      </c>
      <c r="R21">
        <v>3.0099999999999998E-2</v>
      </c>
      <c r="S21">
        <v>2.5999999999999999E-3</v>
      </c>
      <c r="T21" t="s">
        <v>5</v>
      </c>
      <c r="U21" t="s">
        <v>6</v>
      </c>
      <c r="V21">
        <v>606</v>
      </c>
      <c r="W21">
        <v>14</v>
      </c>
      <c r="X21">
        <v>606</v>
      </c>
      <c r="Y21">
        <v>20</v>
      </c>
      <c r="Z21">
        <v>595</v>
      </c>
      <c r="AA21">
        <v>50</v>
      </c>
      <c r="AB21">
        <v>571</v>
      </c>
      <c r="AC21">
        <v>27</v>
      </c>
      <c r="AD21">
        <v>-1681</v>
      </c>
      <c r="AE21" t="s">
        <v>7</v>
      </c>
      <c r="AF21">
        <v>-102</v>
      </c>
      <c r="AG21" t="s">
        <v>7</v>
      </c>
      <c r="AH21">
        <v>-8</v>
      </c>
      <c r="AI21" t="s">
        <v>7</v>
      </c>
      <c r="AJ21">
        <v>302</v>
      </c>
      <c r="AK21" t="s">
        <v>7</v>
      </c>
      <c r="AL21">
        <v>9</v>
      </c>
      <c r="AM21" t="s">
        <v>7</v>
      </c>
      <c r="AN21">
        <v>25</v>
      </c>
      <c r="AO21" t="s">
        <v>7</v>
      </c>
      <c r="AP21">
        <v>33</v>
      </c>
      <c r="AQ21" t="s">
        <v>7</v>
      </c>
      <c r="AR21">
        <v>10.13171</v>
      </c>
      <c r="AS21">
        <v>0.34901539999999998</v>
      </c>
      <c r="AT21">
        <v>-27</v>
      </c>
      <c r="AU21" t="s">
        <v>7</v>
      </c>
      <c r="AV21">
        <v>639517183540127</v>
      </c>
      <c r="AW21" t="s">
        <v>7</v>
      </c>
      <c r="BC21">
        <f t="shared" si="0"/>
        <v>33.555555555555557</v>
      </c>
    </row>
    <row r="22" spans="1:55" x14ac:dyDescent="0.25">
      <c r="A22" t="s">
        <v>72</v>
      </c>
      <c r="B22" t="s">
        <v>73</v>
      </c>
      <c r="C22" t="s">
        <v>74</v>
      </c>
      <c r="D22" t="s">
        <v>3</v>
      </c>
      <c r="E22" s="1">
        <v>0.94904849537037039</v>
      </c>
      <c r="F22">
        <v>24.888000000000002</v>
      </c>
      <c r="G22" t="s">
        <v>75</v>
      </c>
      <c r="H22">
        <v>0.81200000000000006</v>
      </c>
      <c r="I22">
        <v>2.5000000000000001E-2</v>
      </c>
      <c r="J22">
        <v>9.8000000000000004E-2</v>
      </c>
      <c r="K22">
        <v>3.3999999999999998E-3</v>
      </c>
      <c r="L22">
        <v>0.58487999999999996</v>
      </c>
      <c r="O22">
        <v>6.0330000000000002E-2</v>
      </c>
      <c r="P22">
        <v>7.1000000000000002E-4</v>
      </c>
      <c r="Q22">
        <v>0.48382999999999998</v>
      </c>
      <c r="R22">
        <v>3.0300000000000001E-2</v>
      </c>
      <c r="S22">
        <v>2.5000000000000001E-3</v>
      </c>
      <c r="T22" t="s">
        <v>5</v>
      </c>
      <c r="U22" t="s">
        <v>6</v>
      </c>
      <c r="V22">
        <v>602</v>
      </c>
      <c r="W22">
        <v>14</v>
      </c>
      <c r="X22">
        <v>602</v>
      </c>
      <c r="Y22">
        <v>20</v>
      </c>
      <c r="Z22">
        <v>599</v>
      </c>
      <c r="AA22">
        <v>50</v>
      </c>
      <c r="AB22">
        <v>587</v>
      </c>
      <c r="AC22">
        <v>26</v>
      </c>
      <c r="AD22">
        <v>-1625</v>
      </c>
      <c r="AE22" t="s">
        <v>7</v>
      </c>
      <c r="AF22">
        <v>-101</v>
      </c>
      <c r="AG22" t="s">
        <v>7</v>
      </c>
      <c r="AH22">
        <v>-7</v>
      </c>
      <c r="AI22" t="s">
        <v>7</v>
      </c>
      <c r="AJ22">
        <v>308</v>
      </c>
      <c r="AK22" t="s">
        <v>7</v>
      </c>
      <c r="AL22">
        <v>9</v>
      </c>
      <c r="AM22" t="s">
        <v>7</v>
      </c>
      <c r="AN22">
        <v>25</v>
      </c>
      <c r="AO22" t="s">
        <v>7</v>
      </c>
      <c r="AP22">
        <v>33</v>
      </c>
      <c r="AQ22" t="s">
        <v>7</v>
      </c>
      <c r="AR22">
        <v>10.204079999999999</v>
      </c>
      <c r="AS22">
        <v>0.35401919999999998</v>
      </c>
      <c r="AT22">
        <v>-49</v>
      </c>
      <c r="AU22" t="s">
        <v>7</v>
      </c>
      <c r="AV22">
        <v>642711139049628</v>
      </c>
      <c r="AW22" t="s">
        <v>7</v>
      </c>
      <c r="BC22">
        <f t="shared" si="0"/>
        <v>34.222222222222221</v>
      </c>
    </row>
    <row r="23" spans="1:55" x14ac:dyDescent="0.25">
      <c r="A23" t="s">
        <v>76</v>
      </c>
      <c r="B23" t="s">
        <v>77</v>
      </c>
      <c r="C23" t="s">
        <v>78</v>
      </c>
      <c r="D23" t="s">
        <v>3</v>
      </c>
      <c r="E23" s="1">
        <v>0.96748217592592589</v>
      </c>
      <c r="F23">
        <v>24.216000000000001</v>
      </c>
      <c r="G23" t="s">
        <v>79</v>
      </c>
      <c r="H23">
        <v>0.81200000000000006</v>
      </c>
      <c r="I23">
        <v>2.5999999999999999E-2</v>
      </c>
      <c r="J23">
        <v>9.7100000000000006E-2</v>
      </c>
      <c r="K23">
        <v>3.3999999999999998E-3</v>
      </c>
      <c r="L23">
        <v>0.50578000000000001</v>
      </c>
      <c r="O23">
        <v>6.0600000000000001E-2</v>
      </c>
      <c r="P23">
        <v>8.0000000000000004E-4</v>
      </c>
      <c r="Q23">
        <v>0.54400999999999999</v>
      </c>
      <c r="R23">
        <v>3.1300000000000001E-2</v>
      </c>
      <c r="S23">
        <v>2.7000000000000001E-3</v>
      </c>
      <c r="T23" t="s">
        <v>5</v>
      </c>
      <c r="U23" t="s">
        <v>6</v>
      </c>
      <c r="V23">
        <v>601</v>
      </c>
      <c r="W23">
        <v>14</v>
      </c>
      <c r="X23">
        <v>597</v>
      </c>
      <c r="Y23">
        <v>20</v>
      </c>
      <c r="Z23">
        <v>618</v>
      </c>
      <c r="AA23">
        <v>53</v>
      </c>
      <c r="AB23">
        <v>596</v>
      </c>
      <c r="AC23">
        <v>28</v>
      </c>
      <c r="AD23">
        <v>-2518</v>
      </c>
      <c r="AE23" t="s">
        <v>7</v>
      </c>
      <c r="AF23">
        <v>-154</v>
      </c>
      <c r="AG23" t="s">
        <v>7</v>
      </c>
      <c r="AH23">
        <v>-11</v>
      </c>
      <c r="AI23" t="s">
        <v>7</v>
      </c>
      <c r="AJ23">
        <v>301</v>
      </c>
      <c r="AK23" t="s">
        <v>7</v>
      </c>
      <c r="AL23">
        <v>9</v>
      </c>
      <c r="AM23" t="s">
        <v>7</v>
      </c>
      <c r="AN23">
        <v>25</v>
      </c>
      <c r="AO23" t="s">
        <v>7</v>
      </c>
      <c r="AP23">
        <v>33</v>
      </c>
      <c r="AQ23" t="s">
        <v>7</v>
      </c>
      <c r="AR23">
        <v>10.29866</v>
      </c>
      <c r="AS23">
        <v>0.36061219999999999</v>
      </c>
      <c r="AT23">
        <v>-2</v>
      </c>
      <c r="AU23" t="s">
        <v>7</v>
      </c>
      <c r="AV23">
        <v>625652731211828</v>
      </c>
      <c r="AW23" t="s">
        <v>7</v>
      </c>
      <c r="BC23">
        <f t="shared" si="0"/>
        <v>33.444444444444443</v>
      </c>
    </row>
    <row r="24" spans="1:55" x14ac:dyDescent="0.25">
      <c r="A24" t="s">
        <v>80</v>
      </c>
      <c r="B24" t="s">
        <v>81</v>
      </c>
      <c r="C24" t="s">
        <v>82</v>
      </c>
      <c r="D24" t="s">
        <v>3</v>
      </c>
      <c r="E24" s="1">
        <v>0.96842951388888887</v>
      </c>
      <c r="F24">
        <v>26.366</v>
      </c>
      <c r="G24" t="s">
        <v>83</v>
      </c>
      <c r="H24">
        <v>0.83799999999999997</v>
      </c>
      <c r="I24">
        <v>2.5999999999999999E-2</v>
      </c>
      <c r="J24">
        <v>0.1014</v>
      </c>
      <c r="K24">
        <v>3.5000000000000001E-3</v>
      </c>
      <c r="L24">
        <v>0.44233</v>
      </c>
      <c r="O24">
        <v>5.978E-2</v>
      </c>
      <c r="P24">
        <v>7.7999999999999999E-4</v>
      </c>
      <c r="Q24">
        <v>0.45923999999999998</v>
      </c>
      <c r="R24">
        <v>3.0599999999999999E-2</v>
      </c>
      <c r="S24">
        <v>2.5999999999999999E-3</v>
      </c>
      <c r="T24" t="s">
        <v>5</v>
      </c>
      <c r="U24" t="s">
        <v>6</v>
      </c>
      <c r="V24">
        <v>616</v>
      </c>
      <c r="W24">
        <v>14</v>
      </c>
      <c r="X24">
        <v>623</v>
      </c>
      <c r="Y24">
        <v>21</v>
      </c>
      <c r="Z24">
        <v>606</v>
      </c>
      <c r="AA24">
        <v>51</v>
      </c>
      <c r="AB24">
        <v>562</v>
      </c>
      <c r="AC24">
        <v>28</v>
      </c>
      <c r="AD24">
        <v>-2866</v>
      </c>
      <c r="AE24" t="s">
        <v>7</v>
      </c>
      <c r="AF24">
        <v>-178</v>
      </c>
      <c r="AG24" t="s">
        <v>7</v>
      </c>
      <c r="AH24">
        <v>-14</v>
      </c>
      <c r="AI24" t="s">
        <v>7</v>
      </c>
      <c r="AJ24">
        <v>299</v>
      </c>
      <c r="AK24" t="s">
        <v>7</v>
      </c>
      <c r="AL24">
        <v>9</v>
      </c>
      <c r="AM24" t="s">
        <v>7</v>
      </c>
      <c r="AN24">
        <v>25</v>
      </c>
      <c r="AO24" t="s">
        <v>7</v>
      </c>
      <c r="AP24">
        <v>33</v>
      </c>
      <c r="AQ24" t="s">
        <v>7</v>
      </c>
      <c r="AR24">
        <v>9.8619330000000005</v>
      </c>
      <c r="AS24">
        <v>0.34040199999999998</v>
      </c>
      <c r="AT24">
        <v>127</v>
      </c>
      <c r="AU24" t="s">
        <v>7</v>
      </c>
      <c r="AV24">
        <v>648017850082402</v>
      </c>
      <c r="AW24" t="s">
        <v>7</v>
      </c>
      <c r="BC24">
        <f t="shared" si="0"/>
        <v>33.222222222222221</v>
      </c>
    </row>
    <row r="25" spans="1:55" x14ac:dyDescent="0.25">
      <c r="A25" t="s">
        <v>84</v>
      </c>
      <c r="B25" t="s">
        <v>85</v>
      </c>
      <c r="C25" t="s">
        <v>86</v>
      </c>
      <c r="D25" t="s">
        <v>3</v>
      </c>
      <c r="E25" s="1">
        <v>0.98687789351851851</v>
      </c>
      <c r="F25">
        <v>26.434000000000001</v>
      </c>
      <c r="G25" t="s">
        <v>87</v>
      </c>
      <c r="H25">
        <v>0.83599999999999997</v>
      </c>
      <c r="I25">
        <v>2.5999999999999999E-2</v>
      </c>
      <c r="J25">
        <v>0.1022</v>
      </c>
      <c r="K25">
        <v>3.5999999999999999E-3</v>
      </c>
      <c r="L25">
        <v>0.56084999999999996</v>
      </c>
      <c r="O25">
        <v>5.9490000000000001E-2</v>
      </c>
      <c r="P25">
        <v>7.3999999999999999E-4</v>
      </c>
      <c r="Q25">
        <v>0.54690000000000005</v>
      </c>
      <c r="R25">
        <v>3.0599999999999999E-2</v>
      </c>
      <c r="S25">
        <v>2.5999999999999999E-3</v>
      </c>
      <c r="T25" t="s">
        <v>5</v>
      </c>
      <c r="U25" t="s">
        <v>6</v>
      </c>
      <c r="V25">
        <v>615</v>
      </c>
      <c r="W25">
        <v>14</v>
      </c>
      <c r="X25">
        <v>626</v>
      </c>
      <c r="Y25">
        <v>21</v>
      </c>
      <c r="Z25">
        <v>606</v>
      </c>
      <c r="AA25">
        <v>51</v>
      </c>
      <c r="AB25">
        <v>553</v>
      </c>
      <c r="AC25">
        <v>27</v>
      </c>
      <c r="AD25">
        <v>-3312</v>
      </c>
      <c r="AE25" t="s">
        <v>7</v>
      </c>
      <c r="AF25">
        <v>-202</v>
      </c>
      <c r="AG25" t="s">
        <v>7</v>
      </c>
      <c r="AH25">
        <v>-14</v>
      </c>
      <c r="AI25" t="s">
        <v>7</v>
      </c>
      <c r="AJ25">
        <v>297</v>
      </c>
      <c r="AK25" t="s">
        <v>7</v>
      </c>
      <c r="AL25">
        <v>9</v>
      </c>
      <c r="AM25" t="s">
        <v>7</v>
      </c>
      <c r="AN25">
        <v>24</v>
      </c>
      <c r="AO25" t="s">
        <v>7</v>
      </c>
      <c r="AP25">
        <v>33</v>
      </c>
      <c r="AQ25" t="s">
        <v>7</v>
      </c>
      <c r="AR25">
        <v>9.7847360000000005</v>
      </c>
      <c r="AS25">
        <v>0.34466780000000002</v>
      </c>
      <c r="AT25">
        <v>-14</v>
      </c>
      <c r="AU25" t="s">
        <v>7</v>
      </c>
      <c r="AV25">
        <v>648791717930497</v>
      </c>
      <c r="AW25" t="s">
        <v>7</v>
      </c>
      <c r="BC25">
        <f t="shared" si="0"/>
        <v>33</v>
      </c>
    </row>
    <row r="26" spans="1:55" x14ac:dyDescent="0.25">
      <c r="A26" t="s">
        <v>88</v>
      </c>
      <c r="B26" t="s">
        <v>89</v>
      </c>
      <c r="C26" t="s">
        <v>90</v>
      </c>
      <c r="D26" t="s">
        <v>3</v>
      </c>
      <c r="E26" s="1">
        <v>0.98782824074074072</v>
      </c>
      <c r="F26">
        <v>24.317</v>
      </c>
      <c r="G26" t="s">
        <v>91</v>
      </c>
      <c r="H26">
        <v>0.80600000000000005</v>
      </c>
      <c r="I26">
        <v>2.5000000000000001E-2</v>
      </c>
      <c r="J26">
        <v>9.7600000000000006E-2</v>
      </c>
      <c r="K26">
        <v>3.3999999999999998E-3</v>
      </c>
      <c r="L26">
        <v>0.36929000000000001</v>
      </c>
      <c r="O26">
        <v>6.0229999999999999E-2</v>
      </c>
      <c r="P26">
        <v>8.8000000000000003E-4</v>
      </c>
      <c r="Q26">
        <v>0.50531999999999999</v>
      </c>
      <c r="R26">
        <v>3.0599999999999999E-2</v>
      </c>
      <c r="S26">
        <v>2.5999999999999999E-3</v>
      </c>
      <c r="T26" t="s">
        <v>5</v>
      </c>
      <c r="U26" t="s">
        <v>6</v>
      </c>
      <c r="V26">
        <v>600</v>
      </c>
      <c r="W26">
        <v>14</v>
      </c>
      <c r="X26">
        <v>599</v>
      </c>
      <c r="Y26">
        <v>20</v>
      </c>
      <c r="Z26">
        <v>606</v>
      </c>
      <c r="AA26">
        <v>52</v>
      </c>
      <c r="AB26">
        <v>574</v>
      </c>
      <c r="AC26">
        <v>32</v>
      </c>
      <c r="AD26">
        <v>-2712</v>
      </c>
      <c r="AE26" t="s">
        <v>7</v>
      </c>
      <c r="AF26">
        <v>-167</v>
      </c>
      <c r="AG26" t="s">
        <v>7</v>
      </c>
      <c r="AH26">
        <v>-13</v>
      </c>
      <c r="AI26" t="s">
        <v>7</v>
      </c>
      <c r="AJ26">
        <v>309</v>
      </c>
      <c r="AK26" t="s">
        <v>7</v>
      </c>
      <c r="AL26">
        <v>9</v>
      </c>
      <c r="AM26" t="s">
        <v>7</v>
      </c>
      <c r="AN26">
        <v>26</v>
      </c>
      <c r="AO26" t="s">
        <v>7</v>
      </c>
      <c r="AP26">
        <v>33</v>
      </c>
      <c r="AQ26" t="s">
        <v>7</v>
      </c>
      <c r="AR26">
        <v>10.245900000000001</v>
      </c>
      <c r="AS26">
        <v>0.35692689999999999</v>
      </c>
      <c r="AT26">
        <v>5</v>
      </c>
      <c r="AU26" t="s">
        <v>7</v>
      </c>
      <c r="AV26">
        <v>640116581283719</v>
      </c>
      <c r="AW26" t="s">
        <v>7</v>
      </c>
      <c r="BC26">
        <f t="shared" si="0"/>
        <v>34.333333333333336</v>
      </c>
    </row>
    <row r="27" spans="1:55" x14ac:dyDescent="0.25">
      <c r="A27" t="s">
        <v>92</v>
      </c>
      <c r="B27" t="s">
        <v>93</v>
      </c>
      <c r="C27" t="s">
        <v>94</v>
      </c>
      <c r="D27" t="s">
        <v>95</v>
      </c>
      <c r="E27" s="1">
        <v>6.2854166666666674E-3</v>
      </c>
      <c r="F27">
        <v>24.619</v>
      </c>
      <c r="G27" t="s">
        <v>96</v>
      </c>
      <c r="H27">
        <v>0.82399999999999995</v>
      </c>
      <c r="I27">
        <v>2.5999999999999999E-2</v>
      </c>
      <c r="J27">
        <v>9.9400000000000002E-2</v>
      </c>
      <c r="K27">
        <v>3.5000000000000001E-3</v>
      </c>
      <c r="L27">
        <v>0.45860000000000001</v>
      </c>
      <c r="O27">
        <v>5.9950000000000003E-2</v>
      </c>
      <c r="P27">
        <v>7.5000000000000002E-4</v>
      </c>
      <c r="Q27">
        <v>0.46767999999999998</v>
      </c>
      <c r="R27">
        <v>3.04E-2</v>
      </c>
      <c r="S27">
        <v>2.5000000000000001E-3</v>
      </c>
      <c r="T27" t="s">
        <v>5</v>
      </c>
      <c r="U27" t="s">
        <v>6</v>
      </c>
      <c r="V27">
        <v>608</v>
      </c>
      <c r="W27">
        <v>14</v>
      </c>
      <c r="X27">
        <v>610</v>
      </c>
      <c r="Y27">
        <v>20</v>
      </c>
      <c r="Z27">
        <v>611</v>
      </c>
      <c r="AA27">
        <v>51</v>
      </c>
      <c r="AB27">
        <v>572</v>
      </c>
      <c r="AC27">
        <v>27</v>
      </c>
      <c r="AD27">
        <v>-1970</v>
      </c>
      <c r="AE27" t="s">
        <v>7</v>
      </c>
      <c r="AF27">
        <v>-122</v>
      </c>
      <c r="AG27" t="s">
        <v>7</v>
      </c>
      <c r="AH27">
        <v>-9</v>
      </c>
      <c r="AI27" t="s">
        <v>7</v>
      </c>
      <c r="AJ27">
        <v>303</v>
      </c>
      <c r="AK27" t="s">
        <v>7</v>
      </c>
      <c r="AL27">
        <v>9</v>
      </c>
      <c r="AM27" t="s">
        <v>7</v>
      </c>
      <c r="AN27">
        <v>25</v>
      </c>
      <c r="AO27" t="s">
        <v>7</v>
      </c>
      <c r="AP27">
        <v>33</v>
      </c>
      <c r="AQ27" t="s">
        <v>7</v>
      </c>
      <c r="AR27">
        <v>10.060359999999999</v>
      </c>
      <c r="AS27">
        <v>0.3542381</v>
      </c>
      <c r="AT27">
        <v>-104</v>
      </c>
      <c r="AU27" t="s">
        <v>7</v>
      </c>
      <c r="AV27">
        <v>642233129175152</v>
      </c>
      <c r="AW27" t="s">
        <v>7</v>
      </c>
      <c r="BC27">
        <f t="shared" si="0"/>
        <v>33.666666666666664</v>
      </c>
    </row>
    <row r="28" spans="1:55" x14ac:dyDescent="0.25">
      <c r="A28" t="s">
        <v>97</v>
      </c>
      <c r="B28" t="s">
        <v>98</v>
      </c>
      <c r="C28" t="s">
        <v>99</v>
      </c>
      <c r="D28" t="s">
        <v>95</v>
      </c>
      <c r="E28" s="1">
        <v>7.2449074074074074E-3</v>
      </c>
      <c r="F28">
        <v>24.72</v>
      </c>
      <c r="G28" t="s">
        <v>100</v>
      </c>
      <c r="H28">
        <v>0.82599999999999996</v>
      </c>
      <c r="I28">
        <v>2.5999999999999999E-2</v>
      </c>
      <c r="J28">
        <v>0.1008</v>
      </c>
      <c r="K28">
        <v>3.5000000000000001E-3</v>
      </c>
      <c r="L28">
        <v>0.38873000000000002</v>
      </c>
      <c r="O28">
        <v>5.9720000000000002E-2</v>
      </c>
      <c r="P28">
        <v>7.6999999999999996E-4</v>
      </c>
      <c r="Q28">
        <v>0.54090000000000005</v>
      </c>
      <c r="R28">
        <v>3.15E-2</v>
      </c>
      <c r="S28">
        <v>2.7000000000000001E-3</v>
      </c>
      <c r="T28" t="s">
        <v>5</v>
      </c>
      <c r="U28" t="s">
        <v>6</v>
      </c>
      <c r="V28">
        <v>610</v>
      </c>
      <c r="W28">
        <v>14</v>
      </c>
      <c r="X28">
        <v>618</v>
      </c>
      <c r="Y28">
        <v>20</v>
      </c>
      <c r="Z28">
        <v>621</v>
      </c>
      <c r="AA28">
        <v>52</v>
      </c>
      <c r="AB28">
        <v>564</v>
      </c>
      <c r="AC28">
        <v>28</v>
      </c>
      <c r="AD28">
        <v>-2633</v>
      </c>
      <c r="AE28" t="s">
        <v>7</v>
      </c>
      <c r="AF28">
        <v>-161</v>
      </c>
      <c r="AG28" t="s">
        <v>7</v>
      </c>
      <c r="AH28">
        <v>-12</v>
      </c>
      <c r="AI28" t="s">
        <v>7</v>
      </c>
      <c r="AJ28">
        <v>303</v>
      </c>
      <c r="AK28" t="s">
        <v>7</v>
      </c>
      <c r="AL28">
        <v>9</v>
      </c>
      <c r="AM28" t="s">
        <v>7</v>
      </c>
      <c r="AN28">
        <v>26</v>
      </c>
      <c r="AO28" t="s">
        <v>7</v>
      </c>
      <c r="AP28">
        <v>33</v>
      </c>
      <c r="AQ28" t="s">
        <v>7</v>
      </c>
      <c r="AR28">
        <v>9.9206350000000008</v>
      </c>
      <c r="AS28">
        <v>0.34446650000000001</v>
      </c>
      <c r="AT28">
        <v>17</v>
      </c>
      <c r="AU28" t="s">
        <v>7</v>
      </c>
      <c r="AV28">
        <v>648871343815256</v>
      </c>
      <c r="AW28" t="s">
        <v>7</v>
      </c>
      <c r="BC28">
        <f t="shared" si="0"/>
        <v>33.666666666666664</v>
      </c>
    </row>
    <row r="29" spans="1:55" x14ac:dyDescent="0.25">
      <c r="A29" t="s">
        <v>101</v>
      </c>
      <c r="B29" t="s">
        <v>102</v>
      </c>
      <c r="C29" t="s">
        <v>103</v>
      </c>
      <c r="D29" t="s">
        <v>95</v>
      </c>
      <c r="E29" s="1">
        <v>2.5741087962962959E-2</v>
      </c>
      <c r="F29">
        <v>24.652999999999999</v>
      </c>
      <c r="G29" t="s">
        <v>104</v>
      </c>
      <c r="H29">
        <v>0.80800000000000005</v>
      </c>
      <c r="I29">
        <v>2.5000000000000001E-2</v>
      </c>
      <c r="J29">
        <v>9.7199999999999995E-2</v>
      </c>
      <c r="K29">
        <v>3.3999999999999998E-3</v>
      </c>
      <c r="L29">
        <v>0.45262000000000002</v>
      </c>
      <c r="O29">
        <v>6.0130000000000003E-2</v>
      </c>
      <c r="P29">
        <v>7.6000000000000004E-4</v>
      </c>
      <c r="Q29">
        <v>0.44195000000000001</v>
      </c>
      <c r="R29">
        <v>2.9000000000000001E-2</v>
      </c>
      <c r="S29">
        <v>2.5000000000000001E-3</v>
      </c>
      <c r="T29" t="s">
        <v>5</v>
      </c>
      <c r="U29" t="s">
        <v>6</v>
      </c>
      <c r="V29">
        <v>599</v>
      </c>
      <c r="W29">
        <v>14</v>
      </c>
      <c r="X29">
        <v>597</v>
      </c>
      <c r="Y29">
        <v>20</v>
      </c>
      <c r="Z29">
        <v>574</v>
      </c>
      <c r="AA29">
        <v>48</v>
      </c>
      <c r="AB29">
        <v>572</v>
      </c>
      <c r="AC29">
        <v>28</v>
      </c>
      <c r="AD29">
        <v>15652</v>
      </c>
      <c r="AE29" t="s">
        <v>7</v>
      </c>
      <c r="AF29">
        <v>956</v>
      </c>
      <c r="AG29" t="s">
        <v>7</v>
      </c>
      <c r="AH29">
        <v>68</v>
      </c>
      <c r="AI29" t="s">
        <v>7</v>
      </c>
      <c r="AJ29">
        <v>307</v>
      </c>
      <c r="AK29" t="s">
        <v>7</v>
      </c>
      <c r="AL29">
        <v>9</v>
      </c>
      <c r="AM29" t="s">
        <v>7</v>
      </c>
      <c r="AN29">
        <v>24</v>
      </c>
      <c r="AO29" t="s">
        <v>7</v>
      </c>
      <c r="AP29">
        <v>33</v>
      </c>
      <c r="AQ29" t="s">
        <v>7</v>
      </c>
      <c r="AR29">
        <v>10.288069999999999</v>
      </c>
      <c r="AS29">
        <v>0.35987059999999998</v>
      </c>
      <c r="AT29">
        <v>-29</v>
      </c>
      <c r="AU29" t="s">
        <v>7</v>
      </c>
      <c r="AV29">
        <v>643165870105785</v>
      </c>
      <c r="AW29" t="s">
        <v>7</v>
      </c>
      <c r="BC29">
        <f t="shared" si="0"/>
        <v>34.111111111111114</v>
      </c>
    </row>
    <row r="30" spans="1:55" x14ac:dyDescent="0.25">
      <c r="A30" t="s">
        <v>105</v>
      </c>
      <c r="B30" t="s">
        <v>106</v>
      </c>
      <c r="C30" t="s">
        <v>107</v>
      </c>
      <c r="D30" t="s">
        <v>95</v>
      </c>
      <c r="E30" s="1">
        <v>2.6706712962962963E-2</v>
      </c>
      <c r="F30">
        <v>24.216000000000001</v>
      </c>
      <c r="G30" t="s">
        <v>108</v>
      </c>
      <c r="H30">
        <v>0.80200000000000005</v>
      </c>
      <c r="I30">
        <v>2.5000000000000001E-2</v>
      </c>
      <c r="J30">
        <v>9.7000000000000003E-2</v>
      </c>
      <c r="K30">
        <v>3.3999999999999998E-3</v>
      </c>
      <c r="L30">
        <v>0.53198000000000001</v>
      </c>
      <c r="O30">
        <v>6.0150000000000002E-2</v>
      </c>
      <c r="P30">
        <v>7.6999999999999996E-4</v>
      </c>
      <c r="Q30">
        <v>0.48747000000000001</v>
      </c>
      <c r="R30">
        <v>0.03</v>
      </c>
      <c r="S30">
        <v>2.5999999999999999E-3</v>
      </c>
      <c r="T30" t="s">
        <v>5</v>
      </c>
      <c r="U30" t="s">
        <v>6</v>
      </c>
      <c r="V30">
        <v>598</v>
      </c>
      <c r="W30">
        <v>14</v>
      </c>
      <c r="X30">
        <v>596</v>
      </c>
      <c r="Y30">
        <v>20</v>
      </c>
      <c r="Z30">
        <v>595</v>
      </c>
      <c r="AA30">
        <v>51</v>
      </c>
      <c r="AB30">
        <v>571</v>
      </c>
      <c r="AC30">
        <v>28</v>
      </c>
      <c r="AD30">
        <v>12713</v>
      </c>
      <c r="AE30" t="s">
        <v>7</v>
      </c>
      <c r="AF30">
        <v>767</v>
      </c>
      <c r="AG30" t="s">
        <v>7</v>
      </c>
      <c r="AH30">
        <v>53</v>
      </c>
      <c r="AI30" t="s">
        <v>7</v>
      </c>
      <c r="AJ30">
        <v>312</v>
      </c>
      <c r="AK30" t="s">
        <v>7</v>
      </c>
      <c r="AL30">
        <v>9</v>
      </c>
      <c r="AM30" t="s">
        <v>7</v>
      </c>
      <c r="AN30">
        <v>26</v>
      </c>
      <c r="AO30" t="s">
        <v>7</v>
      </c>
      <c r="AP30">
        <v>33</v>
      </c>
      <c r="AQ30" t="s">
        <v>7</v>
      </c>
      <c r="AR30">
        <v>10.309279999999999</v>
      </c>
      <c r="AS30">
        <v>0.36135610000000001</v>
      </c>
      <c r="AT30">
        <v>-5</v>
      </c>
      <c r="AU30" t="s">
        <v>7</v>
      </c>
      <c r="AV30">
        <v>644834656923544</v>
      </c>
      <c r="AW30" t="s">
        <v>7</v>
      </c>
      <c r="BC30">
        <f t="shared" si="0"/>
        <v>34.666666666666664</v>
      </c>
    </row>
    <row r="31" spans="1:55" x14ac:dyDescent="0.25">
      <c r="A31" t="s">
        <v>109</v>
      </c>
      <c r="B31" t="s">
        <v>110</v>
      </c>
      <c r="C31" t="s">
        <v>111</v>
      </c>
      <c r="D31" t="s">
        <v>95</v>
      </c>
      <c r="E31" s="1">
        <v>4.5215046296296295E-2</v>
      </c>
      <c r="F31">
        <v>26.097999999999999</v>
      </c>
      <c r="G31" t="s">
        <v>112</v>
      </c>
      <c r="H31">
        <v>0.84099999999999997</v>
      </c>
      <c r="I31">
        <v>2.5999999999999999E-2</v>
      </c>
      <c r="J31">
        <v>0.1016</v>
      </c>
      <c r="K31">
        <v>3.5000000000000001E-3</v>
      </c>
      <c r="L31">
        <v>0.46168999999999999</v>
      </c>
      <c r="O31">
        <v>6.0100000000000001E-2</v>
      </c>
      <c r="P31">
        <v>7.9000000000000001E-4</v>
      </c>
      <c r="Q31">
        <v>0.50509999999999999</v>
      </c>
      <c r="R31">
        <v>3.1600000000000003E-2</v>
      </c>
      <c r="S31">
        <v>2.5999999999999999E-3</v>
      </c>
      <c r="T31" t="s">
        <v>5</v>
      </c>
      <c r="U31" t="s">
        <v>6</v>
      </c>
      <c r="V31">
        <v>617</v>
      </c>
      <c r="W31">
        <v>15</v>
      </c>
      <c r="X31">
        <v>622</v>
      </c>
      <c r="Y31">
        <v>20</v>
      </c>
      <c r="Z31">
        <v>623</v>
      </c>
      <c r="AA31">
        <v>51</v>
      </c>
      <c r="AB31">
        <v>576</v>
      </c>
      <c r="AC31">
        <v>28</v>
      </c>
      <c r="AD31">
        <v>112642</v>
      </c>
      <c r="AE31" t="s">
        <v>7</v>
      </c>
      <c r="AF31">
        <v>6910</v>
      </c>
      <c r="AG31" t="s">
        <v>7</v>
      </c>
      <c r="AH31">
        <v>527</v>
      </c>
      <c r="AI31" t="s">
        <v>7</v>
      </c>
      <c r="AJ31">
        <v>297</v>
      </c>
      <c r="AK31" t="s">
        <v>7</v>
      </c>
      <c r="AL31">
        <v>9</v>
      </c>
      <c r="AM31" t="s">
        <v>7</v>
      </c>
      <c r="AN31">
        <v>26</v>
      </c>
      <c r="AO31" t="s">
        <v>7</v>
      </c>
      <c r="AP31">
        <v>34</v>
      </c>
      <c r="AQ31" t="s">
        <v>7</v>
      </c>
      <c r="AR31">
        <v>9.8425200000000004</v>
      </c>
      <c r="AS31">
        <v>0.33906320000000001</v>
      </c>
      <c r="AT31">
        <v>57</v>
      </c>
      <c r="AU31" t="s">
        <v>7</v>
      </c>
      <c r="AV31">
        <v>647479172888394</v>
      </c>
      <c r="AW31" t="s">
        <v>7</v>
      </c>
      <c r="BC31">
        <f t="shared" si="0"/>
        <v>33</v>
      </c>
    </row>
    <row r="32" spans="1:55" x14ac:dyDescent="0.25">
      <c r="A32" t="s">
        <v>113</v>
      </c>
      <c r="B32" t="s">
        <v>114</v>
      </c>
      <c r="C32" t="s">
        <v>115</v>
      </c>
      <c r="D32" t="s">
        <v>95</v>
      </c>
      <c r="E32" s="1">
        <v>4.6173495370370375E-2</v>
      </c>
      <c r="F32">
        <v>25.291</v>
      </c>
      <c r="G32" t="s">
        <v>116</v>
      </c>
      <c r="H32">
        <v>0.81699999999999995</v>
      </c>
      <c r="I32">
        <v>2.5000000000000001E-2</v>
      </c>
      <c r="J32">
        <v>9.9000000000000005E-2</v>
      </c>
      <c r="K32">
        <v>3.3999999999999998E-3</v>
      </c>
      <c r="L32">
        <v>0.50380000000000003</v>
      </c>
      <c r="O32">
        <v>6.0069999999999998E-2</v>
      </c>
      <c r="P32">
        <v>7.5000000000000002E-4</v>
      </c>
      <c r="Q32">
        <v>0.44247999999999998</v>
      </c>
      <c r="R32">
        <v>3.1099999999999999E-2</v>
      </c>
      <c r="S32">
        <v>2.5999999999999999E-3</v>
      </c>
      <c r="T32" t="s">
        <v>5</v>
      </c>
      <c r="U32" t="s">
        <v>6</v>
      </c>
      <c r="V32">
        <v>605</v>
      </c>
      <c r="W32">
        <v>14</v>
      </c>
      <c r="X32">
        <v>608</v>
      </c>
      <c r="Y32">
        <v>20</v>
      </c>
      <c r="Z32">
        <v>616</v>
      </c>
      <c r="AA32">
        <v>51</v>
      </c>
      <c r="AB32">
        <v>567</v>
      </c>
      <c r="AC32">
        <v>27</v>
      </c>
      <c r="AD32">
        <v>784667</v>
      </c>
      <c r="AE32" t="s">
        <v>7</v>
      </c>
      <c r="AF32">
        <v>48944</v>
      </c>
      <c r="AG32" t="s">
        <v>7</v>
      </c>
      <c r="AH32">
        <v>4452</v>
      </c>
      <c r="AI32" t="s">
        <v>7</v>
      </c>
      <c r="AJ32">
        <v>308</v>
      </c>
      <c r="AK32" t="s">
        <v>7</v>
      </c>
      <c r="AL32">
        <v>9</v>
      </c>
      <c r="AM32" t="s">
        <v>7</v>
      </c>
      <c r="AN32">
        <v>27</v>
      </c>
      <c r="AO32" t="s">
        <v>7</v>
      </c>
      <c r="AP32">
        <v>33</v>
      </c>
      <c r="AQ32" t="s">
        <v>7</v>
      </c>
      <c r="AR32">
        <v>10.10101</v>
      </c>
      <c r="AS32">
        <v>0.34690339999999997</v>
      </c>
      <c r="AT32">
        <v>-10</v>
      </c>
      <c r="AU32" t="s">
        <v>7</v>
      </c>
      <c r="AV32">
        <v>647380890243028</v>
      </c>
      <c r="AW32" t="s">
        <v>7</v>
      </c>
      <c r="BC32">
        <f t="shared" si="0"/>
        <v>34.222222222222221</v>
      </c>
    </row>
    <row r="33" spans="1:55" x14ac:dyDescent="0.25">
      <c r="A33" t="s">
        <v>117</v>
      </c>
      <c r="B33" t="s">
        <v>118</v>
      </c>
      <c r="C33" t="s">
        <v>119</v>
      </c>
      <c r="D33" t="s">
        <v>95</v>
      </c>
      <c r="E33" s="1">
        <v>6.4702777777777776E-2</v>
      </c>
      <c r="F33">
        <v>25.358000000000001</v>
      </c>
      <c r="G33" t="s">
        <v>120</v>
      </c>
      <c r="H33">
        <v>0.82799999999999996</v>
      </c>
      <c r="I33">
        <v>2.5999999999999999E-2</v>
      </c>
      <c r="J33">
        <v>0.10009999999999999</v>
      </c>
      <c r="K33">
        <v>3.3999999999999998E-3</v>
      </c>
      <c r="L33">
        <v>0.43892999999999999</v>
      </c>
      <c r="O33">
        <v>6.0060000000000002E-2</v>
      </c>
      <c r="P33">
        <v>7.3999999999999999E-4</v>
      </c>
      <c r="Q33">
        <v>0.43169000000000002</v>
      </c>
      <c r="R33">
        <v>3.1099999999999999E-2</v>
      </c>
      <c r="S33">
        <v>2.7000000000000001E-3</v>
      </c>
      <c r="T33" t="s">
        <v>5</v>
      </c>
      <c r="U33" t="s">
        <v>6</v>
      </c>
      <c r="V33">
        <v>610</v>
      </c>
      <c r="W33">
        <v>14</v>
      </c>
      <c r="X33">
        <v>614</v>
      </c>
      <c r="Y33">
        <v>20</v>
      </c>
      <c r="Z33">
        <v>612</v>
      </c>
      <c r="AA33">
        <v>52</v>
      </c>
      <c r="AB33">
        <v>573</v>
      </c>
      <c r="AC33">
        <v>27</v>
      </c>
      <c r="AD33">
        <v>14578</v>
      </c>
      <c r="AE33" t="s">
        <v>7</v>
      </c>
      <c r="AF33">
        <v>884</v>
      </c>
      <c r="AG33" t="s">
        <v>7</v>
      </c>
      <c r="AH33">
        <v>69</v>
      </c>
      <c r="AI33" t="s">
        <v>7</v>
      </c>
      <c r="AJ33">
        <v>306</v>
      </c>
      <c r="AK33" t="s">
        <v>7</v>
      </c>
      <c r="AL33">
        <v>9</v>
      </c>
      <c r="AM33" t="s">
        <v>7</v>
      </c>
      <c r="AN33">
        <v>27</v>
      </c>
      <c r="AO33" t="s">
        <v>7</v>
      </c>
      <c r="AP33">
        <v>33</v>
      </c>
      <c r="AQ33" t="s">
        <v>7</v>
      </c>
      <c r="AR33">
        <v>9.9900099999999998</v>
      </c>
      <c r="AS33">
        <v>0.33932099999999998</v>
      </c>
      <c r="AT33">
        <v>-21</v>
      </c>
      <c r="AU33" t="s">
        <v>7</v>
      </c>
      <c r="AV33">
        <v>649506768625224</v>
      </c>
      <c r="AW33" t="s">
        <v>7</v>
      </c>
      <c r="BC33">
        <f t="shared" si="0"/>
        <v>34</v>
      </c>
    </row>
    <row r="34" spans="1:55" x14ac:dyDescent="0.25">
      <c r="A34" t="s">
        <v>121</v>
      </c>
      <c r="B34" t="s">
        <v>122</v>
      </c>
      <c r="C34" t="s">
        <v>123</v>
      </c>
      <c r="D34" t="s">
        <v>95</v>
      </c>
      <c r="E34" s="1">
        <v>6.5658101851851849E-2</v>
      </c>
      <c r="F34">
        <v>24.821000000000002</v>
      </c>
      <c r="G34" t="s">
        <v>124</v>
      </c>
      <c r="H34">
        <v>0.81699999999999995</v>
      </c>
      <c r="I34">
        <v>2.5999999999999999E-2</v>
      </c>
      <c r="J34">
        <v>9.9199999999999997E-2</v>
      </c>
      <c r="K34">
        <v>3.5000000000000001E-3</v>
      </c>
      <c r="L34">
        <v>0.47100999999999998</v>
      </c>
      <c r="O34">
        <v>5.9709999999999999E-2</v>
      </c>
      <c r="P34">
        <v>7.6999999999999996E-4</v>
      </c>
      <c r="Q34">
        <v>0.49558999999999997</v>
      </c>
      <c r="R34">
        <v>3.0700000000000002E-2</v>
      </c>
      <c r="S34">
        <v>2.5999999999999999E-3</v>
      </c>
      <c r="T34" t="s">
        <v>5</v>
      </c>
      <c r="U34" t="s">
        <v>6</v>
      </c>
      <c r="V34">
        <v>605</v>
      </c>
      <c r="W34">
        <v>14</v>
      </c>
      <c r="X34">
        <v>609</v>
      </c>
      <c r="Y34">
        <v>20</v>
      </c>
      <c r="Z34">
        <v>605</v>
      </c>
      <c r="AA34">
        <v>50</v>
      </c>
      <c r="AB34">
        <v>572</v>
      </c>
      <c r="AC34">
        <v>28</v>
      </c>
      <c r="AD34">
        <v>10646</v>
      </c>
      <c r="AE34" t="s">
        <v>7</v>
      </c>
      <c r="AF34">
        <v>650</v>
      </c>
      <c r="AG34" t="s">
        <v>7</v>
      </c>
      <c r="AH34">
        <v>52</v>
      </c>
      <c r="AI34" t="s">
        <v>7</v>
      </c>
      <c r="AJ34">
        <v>308</v>
      </c>
      <c r="AK34" t="s">
        <v>7</v>
      </c>
      <c r="AL34">
        <v>9</v>
      </c>
      <c r="AM34" t="s">
        <v>7</v>
      </c>
      <c r="AN34">
        <v>27</v>
      </c>
      <c r="AO34" t="s">
        <v>7</v>
      </c>
      <c r="AP34">
        <v>33</v>
      </c>
      <c r="AQ34" t="s">
        <v>7</v>
      </c>
      <c r="AR34">
        <v>10.08065</v>
      </c>
      <c r="AS34">
        <v>0.35566789999999998</v>
      </c>
      <c r="AT34">
        <v>35</v>
      </c>
      <c r="AU34" t="s">
        <v>7</v>
      </c>
      <c r="AV34">
        <v>651257379418236</v>
      </c>
      <c r="AW34" t="s">
        <v>7</v>
      </c>
      <c r="BC34">
        <f t="shared" si="0"/>
        <v>34.222222222222221</v>
      </c>
    </row>
    <row r="35" spans="1:55" x14ac:dyDescent="0.25">
      <c r="A35" t="s">
        <v>125</v>
      </c>
      <c r="B35" t="s">
        <v>126</v>
      </c>
      <c r="C35" t="s">
        <v>127</v>
      </c>
      <c r="D35" t="s">
        <v>95</v>
      </c>
      <c r="E35" s="1">
        <v>8.4161574074074083E-2</v>
      </c>
      <c r="F35">
        <v>25.123000000000001</v>
      </c>
      <c r="G35" t="s">
        <v>128</v>
      </c>
      <c r="H35">
        <v>0.82299999999999995</v>
      </c>
      <c r="I35">
        <v>2.5999999999999999E-2</v>
      </c>
      <c r="J35">
        <v>9.9099999999999994E-2</v>
      </c>
      <c r="K35">
        <v>3.3999999999999998E-3</v>
      </c>
      <c r="L35">
        <v>0.43759999999999999</v>
      </c>
      <c r="O35">
        <v>6.0100000000000001E-2</v>
      </c>
      <c r="P35">
        <v>8.0000000000000004E-4</v>
      </c>
      <c r="Q35">
        <v>0.50719999999999998</v>
      </c>
      <c r="R35">
        <v>3.0499999999999999E-2</v>
      </c>
      <c r="S35">
        <v>2.5999999999999999E-3</v>
      </c>
      <c r="T35" t="s">
        <v>5</v>
      </c>
      <c r="U35" t="s">
        <v>6</v>
      </c>
      <c r="V35">
        <v>608</v>
      </c>
      <c r="W35">
        <v>14</v>
      </c>
      <c r="X35">
        <v>608</v>
      </c>
      <c r="Y35">
        <v>20</v>
      </c>
      <c r="Z35">
        <v>602</v>
      </c>
      <c r="AA35">
        <v>51</v>
      </c>
      <c r="AB35">
        <v>581</v>
      </c>
      <c r="AC35">
        <v>29</v>
      </c>
      <c r="AD35">
        <v>2962</v>
      </c>
      <c r="AE35" t="s">
        <v>7</v>
      </c>
      <c r="AF35">
        <v>183</v>
      </c>
      <c r="AG35" t="s">
        <v>7</v>
      </c>
      <c r="AH35">
        <v>12</v>
      </c>
      <c r="AI35" t="s">
        <v>7</v>
      </c>
      <c r="AJ35">
        <v>302</v>
      </c>
      <c r="AK35" t="s">
        <v>7</v>
      </c>
      <c r="AL35">
        <v>9</v>
      </c>
      <c r="AM35" t="s">
        <v>7</v>
      </c>
      <c r="AN35">
        <v>25</v>
      </c>
      <c r="AO35" t="s">
        <v>7</v>
      </c>
      <c r="AP35">
        <v>34</v>
      </c>
      <c r="AQ35" t="s">
        <v>7</v>
      </c>
      <c r="AR35">
        <v>10.090820000000001</v>
      </c>
      <c r="AS35">
        <v>0.3462036</v>
      </c>
      <c r="AT35">
        <v>-9</v>
      </c>
      <c r="AU35" t="s">
        <v>7</v>
      </c>
      <c r="AV35">
        <v>644196262720916</v>
      </c>
      <c r="AW35" t="s">
        <v>7</v>
      </c>
      <c r="BC35">
        <f t="shared" si="0"/>
        <v>33.555555555555557</v>
      </c>
    </row>
    <row r="36" spans="1:55" x14ac:dyDescent="0.25">
      <c r="A36" t="s">
        <v>129</v>
      </c>
      <c r="B36" t="s">
        <v>130</v>
      </c>
      <c r="C36" t="s">
        <v>131</v>
      </c>
      <c r="D36" t="s">
        <v>95</v>
      </c>
      <c r="E36" s="1">
        <v>8.5123611111111108E-2</v>
      </c>
      <c r="F36">
        <v>25.997</v>
      </c>
      <c r="G36" t="s">
        <v>132</v>
      </c>
      <c r="H36">
        <v>0.84699999999999998</v>
      </c>
      <c r="I36">
        <v>2.5999999999999999E-2</v>
      </c>
      <c r="J36">
        <v>0.10199999999999999</v>
      </c>
      <c r="K36">
        <v>3.5000000000000001E-3</v>
      </c>
      <c r="L36">
        <v>0.43786000000000003</v>
      </c>
      <c r="O36">
        <v>6.0400000000000002E-2</v>
      </c>
      <c r="P36">
        <v>7.7999999999999999E-4</v>
      </c>
      <c r="Q36">
        <v>0.48665000000000003</v>
      </c>
      <c r="R36">
        <v>0.03</v>
      </c>
      <c r="S36">
        <v>2.5999999999999999E-3</v>
      </c>
      <c r="T36" t="s">
        <v>5</v>
      </c>
      <c r="U36" t="s">
        <v>6</v>
      </c>
      <c r="V36">
        <v>621</v>
      </c>
      <c r="W36">
        <v>15</v>
      </c>
      <c r="X36">
        <v>625</v>
      </c>
      <c r="Y36">
        <v>21</v>
      </c>
      <c r="Z36">
        <v>593</v>
      </c>
      <c r="AA36">
        <v>51</v>
      </c>
      <c r="AB36">
        <v>584</v>
      </c>
      <c r="AC36">
        <v>28</v>
      </c>
      <c r="AD36">
        <v>2354</v>
      </c>
      <c r="AE36" t="s">
        <v>7</v>
      </c>
      <c r="AF36">
        <v>146</v>
      </c>
      <c r="AG36" t="s">
        <v>7</v>
      </c>
      <c r="AH36">
        <v>10</v>
      </c>
      <c r="AI36" t="s">
        <v>7</v>
      </c>
      <c r="AJ36">
        <v>277</v>
      </c>
      <c r="AK36" t="s">
        <v>7</v>
      </c>
      <c r="AL36">
        <v>8</v>
      </c>
      <c r="AM36" t="s">
        <v>7</v>
      </c>
      <c r="AN36">
        <v>23</v>
      </c>
      <c r="AO36" t="s">
        <v>7</v>
      </c>
      <c r="AP36">
        <v>34</v>
      </c>
      <c r="AQ36" t="s">
        <v>7</v>
      </c>
      <c r="AR36">
        <v>9.803922</v>
      </c>
      <c r="AS36">
        <v>0.33640910000000002</v>
      </c>
      <c r="AT36">
        <v>-14</v>
      </c>
      <c r="AU36" t="s">
        <v>7</v>
      </c>
      <c r="AV36">
        <v>602149029983070</v>
      </c>
      <c r="AW36" t="s">
        <v>7</v>
      </c>
      <c r="BC36">
        <f t="shared" si="0"/>
        <v>34.625</v>
      </c>
    </row>
    <row r="37" spans="1:55" x14ac:dyDescent="0.25">
      <c r="A37" t="s">
        <v>133</v>
      </c>
      <c r="B37" t="s">
        <v>134</v>
      </c>
      <c r="C37" t="s">
        <v>135</v>
      </c>
      <c r="D37" t="s">
        <v>95</v>
      </c>
      <c r="E37" s="1">
        <v>0.12307245370370372</v>
      </c>
      <c r="F37">
        <v>24.216000000000001</v>
      </c>
      <c r="G37" t="s">
        <v>136</v>
      </c>
      <c r="H37">
        <v>0.80900000000000005</v>
      </c>
      <c r="I37">
        <v>2.5000000000000001E-2</v>
      </c>
      <c r="J37">
        <v>9.8100000000000007E-2</v>
      </c>
      <c r="K37">
        <v>3.5000000000000001E-3</v>
      </c>
      <c r="L37">
        <v>0.23935999999999999</v>
      </c>
      <c r="O37">
        <v>6.0429999999999998E-2</v>
      </c>
      <c r="P37">
        <v>7.6999999999999996E-4</v>
      </c>
      <c r="Q37">
        <v>0.48858000000000001</v>
      </c>
      <c r="R37">
        <v>2.9399999999999999E-2</v>
      </c>
      <c r="S37">
        <v>2.5000000000000001E-3</v>
      </c>
      <c r="T37" t="s">
        <v>5</v>
      </c>
      <c r="U37" t="s">
        <v>6</v>
      </c>
      <c r="V37">
        <v>600</v>
      </c>
      <c r="W37">
        <v>14</v>
      </c>
      <c r="X37">
        <v>602</v>
      </c>
      <c r="Y37">
        <v>20</v>
      </c>
      <c r="Z37">
        <v>583</v>
      </c>
      <c r="AA37">
        <v>50</v>
      </c>
      <c r="AB37">
        <v>588</v>
      </c>
      <c r="AC37">
        <v>28</v>
      </c>
      <c r="AD37">
        <v>1881</v>
      </c>
      <c r="AE37" t="s">
        <v>7</v>
      </c>
      <c r="AF37">
        <v>116</v>
      </c>
      <c r="AG37" t="s">
        <v>7</v>
      </c>
      <c r="AH37">
        <v>8</v>
      </c>
      <c r="AI37" t="s">
        <v>7</v>
      </c>
      <c r="AJ37">
        <v>315</v>
      </c>
      <c r="AK37" t="s">
        <v>7</v>
      </c>
      <c r="AL37">
        <v>9</v>
      </c>
      <c r="AM37" t="s">
        <v>7</v>
      </c>
      <c r="AN37">
        <v>25</v>
      </c>
      <c r="AO37" t="s">
        <v>7</v>
      </c>
      <c r="AP37">
        <v>34</v>
      </c>
      <c r="AQ37" t="s">
        <v>7</v>
      </c>
      <c r="AR37">
        <v>10.193680000000001</v>
      </c>
      <c r="AS37">
        <v>0.36368889999999998</v>
      </c>
      <c r="AT37">
        <v>1</v>
      </c>
      <c r="AU37" t="s">
        <v>7</v>
      </c>
      <c r="AV37">
        <v>652262298180862</v>
      </c>
      <c r="AW37" t="s">
        <v>7</v>
      </c>
      <c r="BC37">
        <f t="shared" si="0"/>
        <v>35</v>
      </c>
    </row>
    <row r="38" spans="1:55" x14ac:dyDescent="0.25">
      <c r="A38" t="s">
        <v>137</v>
      </c>
      <c r="B38" t="s">
        <v>138</v>
      </c>
      <c r="C38" t="s">
        <v>139</v>
      </c>
      <c r="D38" t="s">
        <v>95</v>
      </c>
      <c r="E38" s="1">
        <v>0.1240318287037037</v>
      </c>
      <c r="F38">
        <v>26.332999999999998</v>
      </c>
      <c r="G38" t="s">
        <v>140</v>
      </c>
      <c r="H38">
        <v>0.83899999999999997</v>
      </c>
      <c r="I38">
        <v>2.5999999999999999E-2</v>
      </c>
      <c r="J38">
        <v>0.1026</v>
      </c>
      <c r="K38">
        <v>3.5000000000000001E-3</v>
      </c>
      <c r="L38">
        <v>0.45683000000000001</v>
      </c>
      <c r="O38">
        <v>5.9270000000000003E-2</v>
      </c>
      <c r="P38">
        <v>7.6000000000000004E-4</v>
      </c>
      <c r="Q38">
        <v>0.48064000000000001</v>
      </c>
      <c r="R38">
        <v>3.2000000000000001E-2</v>
      </c>
      <c r="S38">
        <v>2.8E-3</v>
      </c>
      <c r="T38" t="s">
        <v>5</v>
      </c>
      <c r="U38" t="s">
        <v>6</v>
      </c>
      <c r="V38">
        <v>617</v>
      </c>
      <c r="W38">
        <v>14</v>
      </c>
      <c r="X38">
        <v>629</v>
      </c>
      <c r="Y38">
        <v>21</v>
      </c>
      <c r="Z38">
        <v>633</v>
      </c>
      <c r="AA38">
        <v>55</v>
      </c>
      <c r="AB38">
        <v>546</v>
      </c>
      <c r="AC38">
        <v>28</v>
      </c>
      <c r="AD38">
        <v>1572</v>
      </c>
      <c r="AE38" t="s">
        <v>7</v>
      </c>
      <c r="AF38">
        <v>94</v>
      </c>
      <c r="AG38" t="s">
        <v>7</v>
      </c>
      <c r="AH38">
        <v>8</v>
      </c>
      <c r="AI38" t="s">
        <v>7</v>
      </c>
      <c r="AJ38">
        <v>272</v>
      </c>
      <c r="AK38" t="s">
        <v>7</v>
      </c>
      <c r="AL38">
        <v>8</v>
      </c>
      <c r="AM38" t="s">
        <v>7</v>
      </c>
      <c r="AN38">
        <v>24</v>
      </c>
      <c r="AO38" t="s">
        <v>7</v>
      </c>
      <c r="AP38">
        <v>34</v>
      </c>
      <c r="AQ38" t="s">
        <v>7</v>
      </c>
      <c r="AR38">
        <v>9.7465890000000002</v>
      </c>
      <c r="AS38">
        <v>0.332486</v>
      </c>
      <c r="AT38">
        <v>-22</v>
      </c>
      <c r="AU38" t="s">
        <v>7</v>
      </c>
      <c r="AV38">
        <v>600782668057788</v>
      </c>
      <c r="AW38" t="s">
        <v>7</v>
      </c>
      <c r="BC38">
        <f t="shared" si="0"/>
        <v>34</v>
      </c>
    </row>
    <row r="39" spans="1:55" x14ac:dyDescent="0.25">
      <c r="A39" t="s">
        <v>141</v>
      </c>
      <c r="B39" t="s">
        <v>142</v>
      </c>
      <c r="C39" t="s">
        <v>143</v>
      </c>
      <c r="D39" t="s">
        <v>95</v>
      </c>
      <c r="E39" s="1">
        <v>0.14254120370370371</v>
      </c>
      <c r="F39">
        <v>25.123000000000001</v>
      </c>
      <c r="G39" t="s">
        <v>144</v>
      </c>
      <c r="H39">
        <v>0.81200000000000006</v>
      </c>
      <c r="I39">
        <v>2.5000000000000001E-2</v>
      </c>
      <c r="J39">
        <v>9.7500000000000003E-2</v>
      </c>
      <c r="K39">
        <v>3.3999999999999998E-3</v>
      </c>
      <c r="L39">
        <v>0.58574999999999999</v>
      </c>
      <c r="O39">
        <v>6.0069999999999998E-2</v>
      </c>
      <c r="P39">
        <v>7.6000000000000004E-4</v>
      </c>
      <c r="Q39">
        <v>0.49401</v>
      </c>
      <c r="R39">
        <v>2.9499999999999998E-2</v>
      </c>
      <c r="S39">
        <v>2.5999999999999999E-3</v>
      </c>
      <c r="T39" t="s">
        <v>5</v>
      </c>
      <c r="U39" t="s">
        <v>6</v>
      </c>
      <c r="V39">
        <v>602</v>
      </c>
      <c r="W39">
        <v>14</v>
      </c>
      <c r="X39">
        <v>599</v>
      </c>
      <c r="Y39">
        <v>20</v>
      </c>
      <c r="Z39">
        <v>585</v>
      </c>
      <c r="AA39">
        <v>50</v>
      </c>
      <c r="AB39">
        <v>575</v>
      </c>
      <c r="AC39">
        <v>27</v>
      </c>
      <c r="AD39">
        <v>3892</v>
      </c>
      <c r="AE39" t="s">
        <v>7</v>
      </c>
      <c r="AF39">
        <v>237</v>
      </c>
      <c r="AG39" t="s">
        <v>7</v>
      </c>
      <c r="AH39">
        <v>17</v>
      </c>
      <c r="AI39" t="s">
        <v>7</v>
      </c>
      <c r="AJ39">
        <v>317</v>
      </c>
      <c r="AK39" t="s">
        <v>7</v>
      </c>
      <c r="AL39">
        <v>10</v>
      </c>
      <c r="AM39" t="s">
        <v>7</v>
      </c>
      <c r="AN39">
        <v>26</v>
      </c>
      <c r="AO39" t="s">
        <v>7</v>
      </c>
      <c r="AP39">
        <v>33</v>
      </c>
      <c r="AQ39" t="s">
        <v>7</v>
      </c>
      <c r="AR39">
        <v>10.256410000000001</v>
      </c>
      <c r="AS39">
        <v>0.35765940000000002</v>
      </c>
      <c r="AT39">
        <v>-31</v>
      </c>
      <c r="AU39" t="s">
        <v>7</v>
      </c>
      <c r="AV39">
        <v>660596602547747</v>
      </c>
      <c r="AW39" t="s">
        <v>7</v>
      </c>
      <c r="BC39">
        <f t="shared" si="0"/>
        <v>31.7</v>
      </c>
    </row>
    <row r="40" spans="1:55" x14ac:dyDescent="0.25">
      <c r="A40" t="s">
        <v>145</v>
      </c>
      <c r="B40" t="s">
        <v>146</v>
      </c>
      <c r="C40" t="s">
        <v>147</v>
      </c>
      <c r="D40" t="s">
        <v>95</v>
      </c>
      <c r="E40" s="1">
        <v>0.14349212962962962</v>
      </c>
      <c r="F40">
        <v>24.954999999999998</v>
      </c>
      <c r="G40" t="s">
        <v>148</v>
      </c>
      <c r="H40">
        <v>0.83399999999999996</v>
      </c>
      <c r="I40">
        <v>2.7E-2</v>
      </c>
      <c r="J40">
        <v>9.9699999999999997E-2</v>
      </c>
      <c r="K40">
        <v>3.5000000000000001E-3</v>
      </c>
      <c r="L40">
        <v>0.25688</v>
      </c>
      <c r="O40">
        <v>6.0560000000000003E-2</v>
      </c>
      <c r="P40">
        <v>8.3000000000000001E-4</v>
      </c>
      <c r="Q40">
        <v>0.20304</v>
      </c>
      <c r="R40">
        <v>3.2099999999999997E-2</v>
      </c>
      <c r="S40">
        <v>3.0000000000000001E-3</v>
      </c>
      <c r="T40" t="s">
        <v>5</v>
      </c>
      <c r="U40" t="s">
        <v>6</v>
      </c>
      <c r="V40">
        <v>610</v>
      </c>
      <c r="W40">
        <v>14</v>
      </c>
      <c r="X40">
        <v>612</v>
      </c>
      <c r="Y40">
        <v>20</v>
      </c>
      <c r="Z40">
        <v>630</v>
      </c>
      <c r="AA40">
        <v>57</v>
      </c>
      <c r="AB40">
        <v>581</v>
      </c>
      <c r="AC40">
        <v>27</v>
      </c>
      <c r="AD40">
        <v>3398</v>
      </c>
      <c r="AE40" t="s">
        <v>7</v>
      </c>
      <c r="AF40">
        <v>213</v>
      </c>
      <c r="AG40" t="s">
        <v>7</v>
      </c>
      <c r="AH40">
        <v>12</v>
      </c>
      <c r="AI40" t="s">
        <v>7</v>
      </c>
      <c r="AJ40">
        <v>278</v>
      </c>
      <c r="AK40" t="s">
        <v>7</v>
      </c>
      <c r="AL40">
        <v>8</v>
      </c>
      <c r="AM40" t="s">
        <v>7</v>
      </c>
      <c r="AN40">
        <v>24</v>
      </c>
      <c r="AO40" t="s">
        <v>7</v>
      </c>
      <c r="AP40">
        <v>33</v>
      </c>
      <c r="AQ40" t="s">
        <v>7</v>
      </c>
      <c r="AR40">
        <v>10.03009</v>
      </c>
      <c r="AS40">
        <v>0.35210950000000002</v>
      </c>
      <c r="AT40">
        <v>4</v>
      </c>
      <c r="AU40" t="s">
        <v>7</v>
      </c>
      <c r="AV40">
        <v>585556849739558</v>
      </c>
      <c r="AW40" t="s">
        <v>7</v>
      </c>
      <c r="BC40">
        <f t="shared" si="0"/>
        <v>34.75</v>
      </c>
    </row>
    <row r="41" spans="1:55" x14ac:dyDescent="0.25">
      <c r="A41" t="s">
        <v>149</v>
      </c>
      <c r="B41" t="s">
        <v>150</v>
      </c>
      <c r="C41" t="s">
        <v>151</v>
      </c>
      <c r="D41" t="s">
        <v>95</v>
      </c>
      <c r="E41" s="1">
        <v>0.16209062500000002</v>
      </c>
      <c r="F41">
        <v>24.047999999999998</v>
      </c>
      <c r="G41" t="s">
        <v>152</v>
      </c>
      <c r="H41">
        <v>0.81</v>
      </c>
      <c r="I41">
        <v>2.5000000000000001E-2</v>
      </c>
      <c r="J41">
        <v>9.8299999999999998E-2</v>
      </c>
      <c r="K41">
        <v>3.3999999999999998E-3</v>
      </c>
      <c r="L41">
        <v>0.47549999999999998</v>
      </c>
      <c r="O41">
        <v>5.9639999999999999E-2</v>
      </c>
      <c r="P41">
        <v>7.7999999999999999E-4</v>
      </c>
      <c r="Q41">
        <v>0.47222999999999998</v>
      </c>
      <c r="R41">
        <v>3.0499999999999999E-2</v>
      </c>
      <c r="S41">
        <v>2.7000000000000001E-3</v>
      </c>
      <c r="T41" t="s">
        <v>5</v>
      </c>
      <c r="U41" t="s">
        <v>6</v>
      </c>
      <c r="V41">
        <v>600</v>
      </c>
      <c r="W41">
        <v>14</v>
      </c>
      <c r="X41">
        <v>604</v>
      </c>
      <c r="Y41">
        <v>20</v>
      </c>
      <c r="Z41">
        <v>604</v>
      </c>
      <c r="AA41">
        <v>52</v>
      </c>
      <c r="AB41">
        <v>560</v>
      </c>
      <c r="AC41">
        <v>29</v>
      </c>
      <c r="AD41">
        <v>-3895</v>
      </c>
      <c r="AE41" t="s">
        <v>7</v>
      </c>
      <c r="AF41">
        <v>-238</v>
      </c>
      <c r="AG41" t="s">
        <v>7</v>
      </c>
      <c r="AH41">
        <v>-17</v>
      </c>
      <c r="AI41" t="s">
        <v>7</v>
      </c>
      <c r="AJ41">
        <v>297</v>
      </c>
      <c r="AK41" t="s">
        <v>7</v>
      </c>
      <c r="AL41">
        <v>9</v>
      </c>
      <c r="AM41" t="s">
        <v>7</v>
      </c>
      <c r="AN41">
        <v>25</v>
      </c>
      <c r="AO41" t="s">
        <v>7</v>
      </c>
      <c r="AP41">
        <v>35</v>
      </c>
      <c r="AQ41" t="s">
        <v>7</v>
      </c>
      <c r="AR41">
        <v>10.172940000000001</v>
      </c>
      <c r="AS41">
        <v>0.3518616</v>
      </c>
      <c r="AT41">
        <v>-14</v>
      </c>
      <c r="AU41" t="s">
        <v>7</v>
      </c>
      <c r="AV41">
        <v>619138727187681</v>
      </c>
      <c r="AW41" t="s">
        <v>7</v>
      </c>
      <c r="BC41">
        <f t="shared" si="0"/>
        <v>33</v>
      </c>
    </row>
    <row r="42" spans="1:55" x14ac:dyDescent="0.25">
      <c r="A42" t="s">
        <v>153</v>
      </c>
      <c r="B42" t="s">
        <v>154</v>
      </c>
      <c r="C42" t="s">
        <v>155</v>
      </c>
      <c r="D42" t="s">
        <v>95</v>
      </c>
      <c r="E42" s="1">
        <v>0.16305266203703703</v>
      </c>
      <c r="F42">
        <v>25.93</v>
      </c>
      <c r="G42" t="s">
        <v>156</v>
      </c>
      <c r="H42">
        <v>0.83599999999999997</v>
      </c>
      <c r="I42">
        <v>2.5999999999999999E-2</v>
      </c>
      <c r="J42">
        <v>0.1009</v>
      </c>
      <c r="K42">
        <v>3.5000000000000001E-3</v>
      </c>
      <c r="L42">
        <v>0.40516000000000002</v>
      </c>
      <c r="O42">
        <v>6.0139999999999999E-2</v>
      </c>
      <c r="P42">
        <v>7.6999999999999996E-4</v>
      </c>
      <c r="Q42">
        <v>0.48271999999999998</v>
      </c>
      <c r="R42">
        <v>3.1399999999999997E-2</v>
      </c>
      <c r="S42">
        <v>2.5999999999999999E-3</v>
      </c>
      <c r="T42" t="s">
        <v>5</v>
      </c>
      <c r="U42" t="s">
        <v>6</v>
      </c>
      <c r="V42">
        <v>615</v>
      </c>
      <c r="W42">
        <v>14</v>
      </c>
      <c r="X42">
        <v>620</v>
      </c>
      <c r="Y42">
        <v>20</v>
      </c>
      <c r="Z42">
        <v>620</v>
      </c>
      <c r="AA42">
        <v>51</v>
      </c>
      <c r="AB42">
        <v>572</v>
      </c>
      <c r="AC42">
        <v>28</v>
      </c>
      <c r="AD42">
        <v>-4294</v>
      </c>
      <c r="AE42" t="s">
        <v>7</v>
      </c>
      <c r="AF42">
        <v>-268</v>
      </c>
      <c r="AG42" t="s">
        <v>7</v>
      </c>
      <c r="AH42">
        <v>-20</v>
      </c>
      <c r="AI42" t="s">
        <v>7</v>
      </c>
      <c r="AJ42">
        <v>301</v>
      </c>
      <c r="AK42" t="s">
        <v>7</v>
      </c>
      <c r="AL42">
        <v>9</v>
      </c>
      <c r="AM42" t="s">
        <v>7</v>
      </c>
      <c r="AN42">
        <v>26</v>
      </c>
      <c r="AO42" t="s">
        <v>7</v>
      </c>
      <c r="AP42">
        <v>33</v>
      </c>
      <c r="AQ42" t="s">
        <v>7</v>
      </c>
      <c r="AR42">
        <v>9.9108029999999996</v>
      </c>
      <c r="AS42">
        <v>0.34378399999999998</v>
      </c>
      <c r="AT42">
        <v>2</v>
      </c>
      <c r="AU42" t="s">
        <v>7</v>
      </c>
      <c r="AV42">
        <v>651320164530423</v>
      </c>
      <c r="AW42" t="s">
        <v>7</v>
      </c>
      <c r="BC42">
        <f t="shared" si="0"/>
        <v>33.444444444444443</v>
      </c>
    </row>
    <row r="43" spans="1:55" x14ac:dyDescent="0.25">
      <c r="A43" t="s">
        <v>157</v>
      </c>
      <c r="B43" t="s">
        <v>158</v>
      </c>
      <c r="C43" t="s">
        <v>159</v>
      </c>
      <c r="D43" t="s">
        <v>95</v>
      </c>
      <c r="E43" s="1">
        <v>0.1814917824074074</v>
      </c>
      <c r="F43">
        <v>24.786999999999999</v>
      </c>
      <c r="G43" t="s">
        <v>160</v>
      </c>
      <c r="H43">
        <v>0.81899999999999995</v>
      </c>
      <c r="I43">
        <v>2.5999999999999999E-2</v>
      </c>
      <c r="J43">
        <v>9.9299999999999999E-2</v>
      </c>
      <c r="K43">
        <v>3.5000000000000001E-3</v>
      </c>
      <c r="L43">
        <v>0.48470000000000002</v>
      </c>
      <c r="O43">
        <v>5.951E-2</v>
      </c>
      <c r="P43">
        <v>7.7999999999999999E-4</v>
      </c>
      <c r="Q43">
        <v>0.48504999999999998</v>
      </c>
      <c r="R43">
        <v>2.87E-2</v>
      </c>
      <c r="S43">
        <v>2.5999999999999999E-3</v>
      </c>
      <c r="T43" t="s">
        <v>5</v>
      </c>
      <c r="U43" t="s">
        <v>6</v>
      </c>
      <c r="V43">
        <v>606</v>
      </c>
      <c r="W43">
        <v>14</v>
      </c>
      <c r="X43">
        <v>610</v>
      </c>
      <c r="Y43">
        <v>20</v>
      </c>
      <c r="Z43">
        <v>565</v>
      </c>
      <c r="AA43">
        <v>51</v>
      </c>
      <c r="AB43">
        <v>556</v>
      </c>
      <c r="AC43">
        <v>29</v>
      </c>
      <c r="AD43">
        <v>-8743</v>
      </c>
      <c r="AE43" t="s">
        <v>7</v>
      </c>
      <c r="AF43">
        <v>-525</v>
      </c>
      <c r="AG43" t="s">
        <v>7</v>
      </c>
      <c r="AH43">
        <v>-35</v>
      </c>
      <c r="AI43" t="s">
        <v>7</v>
      </c>
      <c r="AJ43">
        <v>286</v>
      </c>
      <c r="AK43" t="s">
        <v>7</v>
      </c>
      <c r="AL43">
        <v>9</v>
      </c>
      <c r="AM43" t="s">
        <v>7</v>
      </c>
      <c r="AN43">
        <v>22</v>
      </c>
      <c r="AO43" t="s">
        <v>7</v>
      </c>
      <c r="AP43">
        <v>34</v>
      </c>
      <c r="AQ43" t="s">
        <v>7</v>
      </c>
      <c r="AR43">
        <v>10.070489999999999</v>
      </c>
      <c r="AS43">
        <v>0.35495189999999999</v>
      </c>
      <c r="AT43">
        <v>3</v>
      </c>
      <c r="AU43" t="s">
        <v>7</v>
      </c>
      <c r="AV43">
        <v>608148978117619</v>
      </c>
      <c r="AW43" t="s">
        <v>7</v>
      </c>
      <c r="BC43">
        <f t="shared" si="0"/>
        <v>31.777777777777779</v>
      </c>
    </row>
    <row r="44" spans="1:55" x14ac:dyDescent="0.25">
      <c r="A44" t="s">
        <v>161</v>
      </c>
      <c r="B44" t="s">
        <v>162</v>
      </c>
      <c r="C44" t="s">
        <v>163</v>
      </c>
      <c r="D44" t="s">
        <v>95</v>
      </c>
      <c r="E44" s="1">
        <v>0.18246180555555555</v>
      </c>
      <c r="F44">
        <v>23.981000000000002</v>
      </c>
      <c r="G44" t="s">
        <v>164</v>
      </c>
      <c r="H44">
        <v>0.80100000000000005</v>
      </c>
      <c r="I44">
        <v>2.5000000000000001E-2</v>
      </c>
      <c r="J44">
        <v>9.5699999999999993E-2</v>
      </c>
      <c r="K44">
        <v>3.3999999999999998E-3</v>
      </c>
      <c r="L44">
        <v>0.52703999999999995</v>
      </c>
      <c r="O44">
        <v>6.0220000000000003E-2</v>
      </c>
      <c r="P44">
        <v>7.6999999999999996E-4</v>
      </c>
      <c r="Q44">
        <v>0.47509000000000001</v>
      </c>
      <c r="R44">
        <v>3.1E-2</v>
      </c>
      <c r="S44">
        <v>2.7000000000000001E-3</v>
      </c>
      <c r="T44" t="s">
        <v>5</v>
      </c>
      <c r="U44" t="s">
        <v>6</v>
      </c>
      <c r="V44">
        <v>596</v>
      </c>
      <c r="W44">
        <v>14</v>
      </c>
      <c r="X44">
        <v>589</v>
      </c>
      <c r="Y44">
        <v>19</v>
      </c>
      <c r="Z44">
        <v>610</v>
      </c>
      <c r="AA44">
        <v>52</v>
      </c>
      <c r="AB44">
        <v>586</v>
      </c>
      <c r="AC44">
        <v>28</v>
      </c>
      <c r="AD44">
        <v>-13145</v>
      </c>
      <c r="AE44" t="s">
        <v>7</v>
      </c>
      <c r="AF44">
        <v>-825</v>
      </c>
      <c r="AG44" t="s">
        <v>7</v>
      </c>
      <c r="AH44">
        <v>-63</v>
      </c>
      <c r="AI44" t="s">
        <v>7</v>
      </c>
      <c r="AJ44">
        <v>317</v>
      </c>
      <c r="AK44" t="s">
        <v>7</v>
      </c>
      <c r="AL44">
        <v>10</v>
      </c>
      <c r="AM44" t="s">
        <v>7</v>
      </c>
      <c r="AN44">
        <v>26</v>
      </c>
      <c r="AO44" t="s">
        <v>7</v>
      </c>
      <c r="AP44">
        <v>33</v>
      </c>
      <c r="AQ44" t="s">
        <v>7</v>
      </c>
      <c r="AR44">
        <v>10.44932</v>
      </c>
      <c r="AS44">
        <v>0.37124020000000002</v>
      </c>
      <c r="AT44">
        <v>22</v>
      </c>
      <c r="AU44" t="s">
        <v>7</v>
      </c>
      <c r="AV44">
        <v>643006011700258</v>
      </c>
      <c r="AW44" t="s">
        <v>7</v>
      </c>
      <c r="BC44">
        <f t="shared" si="0"/>
        <v>31.7</v>
      </c>
    </row>
    <row r="45" spans="1:55" x14ac:dyDescent="0.25">
      <c r="A45" t="s">
        <v>165</v>
      </c>
      <c r="B45" t="s">
        <v>166</v>
      </c>
      <c r="C45" t="s">
        <v>167</v>
      </c>
      <c r="D45" t="s">
        <v>95</v>
      </c>
      <c r="E45" s="1">
        <v>0.20090729166666665</v>
      </c>
      <c r="F45">
        <v>25.291</v>
      </c>
      <c r="G45" t="s">
        <v>168</v>
      </c>
      <c r="H45">
        <v>0.82499999999999996</v>
      </c>
      <c r="I45">
        <v>2.5999999999999999E-2</v>
      </c>
      <c r="J45">
        <v>9.9500000000000005E-2</v>
      </c>
      <c r="K45">
        <v>3.5000000000000001E-3</v>
      </c>
      <c r="L45">
        <v>0.44801999999999997</v>
      </c>
      <c r="O45">
        <v>6.0130000000000003E-2</v>
      </c>
      <c r="P45">
        <v>7.9000000000000001E-4</v>
      </c>
      <c r="Q45">
        <v>0.48696</v>
      </c>
      <c r="R45">
        <v>3.0300000000000001E-2</v>
      </c>
      <c r="S45">
        <v>2.7000000000000001E-3</v>
      </c>
      <c r="T45" t="s">
        <v>5</v>
      </c>
      <c r="U45" t="s">
        <v>6</v>
      </c>
      <c r="V45">
        <v>610</v>
      </c>
      <c r="W45">
        <v>14</v>
      </c>
      <c r="X45">
        <v>611</v>
      </c>
      <c r="Y45">
        <v>20</v>
      </c>
      <c r="Z45">
        <v>599</v>
      </c>
      <c r="AA45">
        <v>54</v>
      </c>
      <c r="AB45">
        <v>569</v>
      </c>
      <c r="AC45">
        <v>29</v>
      </c>
      <c r="AD45">
        <v>3472</v>
      </c>
      <c r="AE45" t="s">
        <v>7</v>
      </c>
      <c r="AF45">
        <v>214</v>
      </c>
      <c r="AG45" t="s">
        <v>7</v>
      </c>
      <c r="AH45">
        <v>12</v>
      </c>
      <c r="AI45" t="s">
        <v>7</v>
      </c>
      <c r="AJ45">
        <v>285</v>
      </c>
      <c r="AK45" t="s">
        <v>7</v>
      </c>
      <c r="AL45">
        <v>8</v>
      </c>
      <c r="AM45" t="s">
        <v>7</v>
      </c>
      <c r="AN45">
        <v>24</v>
      </c>
      <c r="AO45" t="s">
        <v>7</v>
      </c>
      <c r="AP45">
        <v>34</v>
      </c>
      <c r="AQ45" t="s">
        <v>7</v>
      </c>
      <c r="AR45">
        <v>10.05025</v>
      </c>
      <c r="AS45">
        <v>0.35352640000000002</v>
      </c>
      <c r="AT45">
        <v>8</v>
      </c>
      <c r="AU45" t="s">
        <v>7</v>
      </c>
      <c r="AV45">
        <v>606940400818022</v>
      </c>
      <c r="AW45" t="s">
        <v>7</v>
      </c>
      <c r="BC45">
        <f t="shared" si="0"/>
        <v>35.625</v>
      </c>
    </row>
    <row r="46" spans="1:55" x14ac:dyDescent="0.25">
      <c r="A46" t="s">
        <v>169</v>
      </c>
      <c r="B46" t="s">
        <v>170</v>
      </c>
      <c r="C46" t="s">
        <v>171</v>
      </c>
      <c r="D46" t="s">
        <v>95</v>
      </c>
      <c r="E46" s="1">
        <v>0.20186145833333335</v>
      </c>
      <c r="F46">
        <v>24.853999999999999</v>
      </c>
      <c r="G46" t="s">
        <v>172</v>
      </c>
      <c r="H46">
        <v>0.82099999999999995</v>
      </c>
      <c r="I46">
        <v>2.5999999999999999E-2</v>
      </c>
      <c r="J46">
        <v>9.8000000000000004E-2</v>
      </c>
      <c r="K46">
        <v>3.3999999999999998E-3</v>
      </c>
      <c r="L46">
        <v>0.35720000000000002</v>
      </c>
      <c r="O46">
        <v>6.0780000000000001E-2</v>
      </c>
      <c r="P46">
        <v>8.5999999999999998E-4</v>
      </c>
      <c r="Q46">
        <v>0.33151000000000003</v>
      </c>
      <c r="R46">
        <v>3.2300000000000002E-2</v>
      </c>
      <c r="S46">
        <v>2.8999999999999998E-3</v>
      </c>
      <c r="T46" t="s">
        <v>5</v>
      </c>
      <c r="U46" t="s">
        <v>6</v>
      </c>
      <c r="V46">
        <v>606</v>
      </c>
      <c r="W46">
        <v>14</v>
      </c>
      <c r="X46">
        <v>602</v>
      </c>
      <c r="Y46">
        <v>20</v>
      </c>
      <c r="Z46">
        <v>635</v>
      </c>
      <c r="AA46">
        <v>56</v>
      </c>
      <c r="AB46">
        <v>590</v>
      </c>
      <c r="AC46">
        <v>30</v>
      </c>
      <c r="AD46">
        <v>3096</v>
      </c>
      <c r="AE46" t="s">
        <v>7</v>
      </c>
      <c r="AF46">
        <v>191</v>
      </c>
      <c r="AG46" t="s">
        <v>7</v>
      </c>
      <c r="AH46">
        <v>15</v>
      </c>
      <c r="AI46" t="s">
        <v>7</v>
      </c>
      <c r="AJ46">
        <v>294</v>
      </c>
      <c r="AK46" t="s">
        <v>7</v>
      </c>
      <c r="AL46">
        <v>9</v>
      </c>
      <c r="AM46" t="s">
        <v>7</v>
      </c>
      <c r="AN46">
        <v>26</v>
      </c>
      <c r="AO46" t="s">
        <v>7</v>
      </c>
      <c r="AP46">
        <v>34</v>
      </c>
      <c r="AQ46" t="s">
        <v>7</v>
      </c>
      <c r="AR46">
        <v>10.204079999999999</v>
      </c>
      <c r="AS46">
        <v>0.35401919999999998</v>
      </c>
      <c r="AT46">
        <v>0</v>
      </c>
      <c r="AU46" t="s">
        <v>7</v>
      </c>
      <c r="AV46">
        <v>612627636802737</v>
      </c>
      <c r="AW46" t="s">
        <v>7</v>
      </c>
      <c r="BC46">
        <f t="shared" si="0"/>
        <v>32.666666666666664</v>
      </c>
    </row>
    <row r="47" spans="1:55" x14ac:dyDescent="0.25">
      <c r="A47" t="s">
        <v>173</v>
      </c>
      <c r="B47" t="s">
        <v>174</v>
      </c>
      <c r="C47" t="s">
        <v>175</v>
      </c>
      <c r="D47" t="s">
        <v>95</v>
      </c>
      <c r="E47" s="1">
        <v>0.2203519675925926</v>
      </c>
      <c r="F47">
        <v>26.265999999999998</v>
      </c>
      <c r="G47" t="s">
        <v>176</v>
      </c>
      <c r="H47">
        <v>0.83799999999999997</v>
      </c>
      <c r="I47">
        <v>2.5999999999999999E-2</v>
      </c>
      <c r="J47">
        <v>0.1007</v>
      </c>
      <c r="K47">
        <v>3.5000000000000001E-3</v>
      </c>
      <c r="L47">
        <v>0.54898000000000002</v>
      </c>
      <c r="O47">
        <v>6.0060000000000002E-2</v>
      </c>
      <c r="P47">
        <v>7.2000000000000005E-4</v>
      </c>
      <c r="Q47">
        <v>0.43880000000000002</v>
      </c>
      <c r="R47">
        <v>3.1199999999999999E-2</v>
      </c>
      <c r="S47">
        <v>2.7000000000000001E-3</v>
      </c>
      <c r="T47" t="s">
        <v>5</v>
      </c>
      <c r="U47" t="s">
        <v>6</v>
      </c>
      <c r="V47">
        <v>616</v>
      </c>
      <c r="W47">
        <v>14</v>
      </c>
      <c r="X47">
        <v>618</v>
      </c>
      <c r="Y47">
        <v>20</v>
      </c>
      <c r="Z47">
        <v>618</v>
      </c>
      <c r="AA47">
        <v>52</v>
      </c>
      <c r="AB47">
        <v>576</v>
      </c>
      <c r="AC47">
        <v>26</v>
      </c>
      <c r="AD47">
        <v>1838</v>
      </c>
      <c r="AE47" t="s">
        <v>7</v>
      </c>
      <c r="AF47">
        <v>112</v>
      </c>
      <c r="AG47" t="s">
        <v>7</v>
      </c>
      <c r="AH47">
        <v>8</v>
      </c>
      <c r="AI47" t="s">
        <v>7</v>
      </c>
      <c r="AJ47">
        <v>300</v>
      </c>
      <c r="AK47" t="s">
        <v>7</v>
      </c>
      <c r="AL47">
        <v>9</v>
      </c>
      <c r="AM47" t="s">
        <v>7</v>
      </c>
      <c r="AN47">
        <v>25</v>
      </c>
      <c r="AO47" t="s">
        <v>7</v>
      </c>
      <c r="AP47">
        <v>33</v>
      </c>
      <c r="AQ47" t="s">
        <v>7</v>
      </c>
      <c r="AR47">
        <v>9.9304869999999994</v>
      </c>
      <c r="AS47">
        <v>0.34515099999999999</v>
      </c>
      <c r="AT47">
        <v>-4</v>
      </c>
      <c r="AU47" t="s">
        <v>7</v>
      </c>
      <c r="AV47">
        <v>649867190980735</v>
      </c>
      <c r="AW47" t="s">
        <v>7</v>
      </c>
      <c r="BC47">
        <f t="shared" si="0"/>
        <v>33.333333333333336</v>
      </c>
    </row>
    <row r="48" spans="1:55" x14ac:dyDescent="0.25">
      <c r="A48" t="s">
        <v>177</v>
      </c>
      <c r="B48" t="s">
        <v>178</v>
      </c>
      <c r="C48" t="s">
        <v>179</v>
      </c>
      <c r="D48" t="s">
        <v>95</v>
      </c>
      <c r="E48" s="1">
        <v>0.2213009259259259</v>
      </c>
      <c r="F48">
        <v>24.283000000000001</v>
      </c>
      <c r="G48" t="s">
        <v>180</v>
      </c>
      <c r="H48">
        <v>0.81</v>
      </c>
      <c r="I48">
        <v>2.5999999999999999E-2</v>
      </c>
      <c r="J48">
        <v>9.5899999999999999E-2</v>
      </c>
      <c r="K48">
        <v>3.3999999999999998E-3</v>
      </c>
      <c r="L48">
        <v>0.49764999999999998</v>
      </c>
      <c r="O48">
        <v>6.1019999999999998E-2</v>
      </c>
      <c r="P48">
        <v>8.1999999999999998E-4</v>
      </c>
      <c r="Q48">
        <v>0.44245000000000001</v>
      </c>
      <c r="R48">
        <v>2.9700000000000001E-2</v>
      </c>
      <c r="S48">
        <v>2.7000000000000001E-3</v>
      </c>
      <c r="T48" t="s">
        <v>5</v>
      </c>
      <c r="U48" t="s">
        <v>6</v>
      </c>
      <c r="V48">
        <v>602</v>
      </c>
      <c r="W48">
        <v>14</v>
      </c>
      <c r="X48">
        <v>591</v>
      </c>
      <c r="Y48">
        <v>19</v>
      </c>
      <c r="Z48">
        <v>586</v>
      </c>
      <c r="AA48">
        <v>52</v>
      </c>
      <c r="AB48">
        <v>603</v>
      </c>
      <c r="AC48">
        <v>30</v>
      </c>
      <c r="AD48">
        <v>1292</v>
      </c>
      <c r="AE48" t="s">
        <v>7</v>
      </c>
      <c r="AF48">
        <v>81</v>
      </c>
      <c r="AG48" t="s">
        <v>7</v>
      </c>
      <c r="AH48">
        <v>5</v>
      </c>
      <c r="AI48" t="s">
        <v>7</v>
      </c>
      <c r="AJ48">
        <v>286</v>
      </c>
      <c r="AK48" t="s">
        <v>7</v>
      </c>
      <c r="AL48">
        <v>8</v>
      </c>
      <c r="AM48" t="s">
        <v>7</v>
      </c>
      <c r="AN48">
        <v>23</v>
      </c>
      <c r="AO48" t="s">
        <v>7</v>
      </c>
      <c r="AP48">
        <v>34</v>
      </c>
      <c r="AQ48" t="s">
        <v>7</v>
      </c>
      <c r="AR48">
        <v>10.427530000000001</v>
      </c>
      <c r="AS48">
        <v>0.36969340000000001</v>
      </c>
      <c r="AT48">
        <v>-27</v>
      </c>
      <c r="AU48" t="s">
        <v>7</v>
      </c>
      <c r="AV48">
        <v>587452544636657</v>
      </c>
      <c r="AW48" t="s">
        <v>7</v>
      </c>
      <c r="BC48">
        <f t="shared" si="0"/>
        <v>35.75</v>
      </c>
    </row>
    <row r="49" spans="1:55" x14ac:dyDescent="0.25">
      <c r="A49" t="s">
        <v>181</v>
      </c>
      <c r="B49" t="s">
        <v>182</v>
      </c>
      <c r="C49" t="s">
        <v>183</v>
      </c>
      <c r="D49" t="s">
        <v>95</v>
      </c>
      <c r="E49" s="1">
        <v>0.23977499999999999</v>
      </c>
      <c r="F49">
        <v>25.123000000000001</v>
      </c>
      <c r="G49" t="s">
        <v>184</v>
      </c>
      <c r="H49">
        <v>0.80600000000000005</v>
      </c>
      <c r="I49">
        <v>2.5000000000000001E-2</v>
      </c>
      <c r="J49">
        <v>9.8199999999999996E-2</v>
      </c>
      <c r="K49">
        <v>3.3999999999999998E-3</v>
      </c>
      <c r="L49">
        <v>0.39995000000000003</v>
      </c>
      <c r="O49">
        <v>5.994E-2</v>
      </c>
      <c r="P49">
        <v>8.0999999999999996E-4</v>
      </c>
      <c r="Q49">
        <v>0.57164999999999999</v>
      </c>
      <c r="R49">
        <v>2.9700000000000001E-2</v>
      </c>
      <c r="S49">
        <v>2.5999999999999999E-3</v>
      </c>
      <c r="T49" t="s">
        <v>5</v>
      </c>
      <c r="U49" t="s">
        <v>6</v>
      </c>
      <c r="V49">
        <v>600</v>
      </c>
      <c r="W49">
        <v>14</v>
      </c>
      <c r="X49">
        <v>603</v>
      </c>
      <c r="Y49">
        <v>20</v>
      </c>
      <c r="Z49">
        <v>586</v>
      </c>
      <c r="AA49">
        <v>50</v>
      </c>
      <c r="AB49">
        <v>570</v>
      </c>
      <c r="AC49">
        <v>29</v>
      </c>
      <c r="AD49">
        <v>1076</v>
      </c>
      <c r="AE49" t="s">
        <v>7</v>
      </c>
      <c r="AF49">
        <v>65</v>
      </c>
      <c r="AG49" t="s">
        <v>7</v>
      </c>
      <c r="AH49">
        <v>5</v>
      </c>
      <c r="AI49" t="s">
        <v>7</v>
      </c>
      <c r="AJ49">
        <v>311</v>
      </c>
      <c r="AK49" t="s">
        <v>7</v>
      </c>
      <c r="AL49">
        <v>9</v>
      </c>
      <c r="AM49" t="s">
        <v>7</v>
      </c>
      <c r="AN49">
        <v>25</v>
      </c>
      <c r="AO49" t="s">
        <v>7</v>
      </c>
      <c r="AP49">
        <v>33</v>
      </c>
      <c r="AQ49" t="s">
        <v>7</v>
      </c>
      <c r="AR49">
        <v>10.183299999999999</v>
      </c>
      <c r="AS49">
        <v>0.35257860000000002</v>
      </c>
      <c r="AT49">
        <v>18</v>
      </c>
      <c r="AU49" t="s">
        <v>7</v>
      </c>
      <c r="AV49">
        <v>646072674691681</v>
      </c>
      <c r="AW49" t="s">
        <v>7</v>
      </c>
      <c r="BC49">
        <f t="shared" si="0"/>
        <v>34.555555555555557</v>
      </c>
    </row>
    <row r="50" spans="1:55" x14ac:dyDescent="0.25">
      <c r="A50" t="s">
        <v>185</v>
      </c>
      <c r="B50" t="s">
        <v>186</v>
      </c>
      <c r="C50" t="s">
        <v>187</v>
      </c>
      <c r="D50" t="s">
        <v>95</v>
      </c>
      <c r="E50" s="1">
        <v>0.24073368055555555</v>
      </c>
      <c r="F50">
        <v>25.291</v>
      </c>
      <c r="G50" t="s">
        <v>188</v>
      </c>
      <c r="H50">
        <v>0.81799999999999995</v>
      </c>
      <c r="I50">
        <v>2.5999999999999999E-2</v>
      </c>
      <c r="J50">
        <v>9.8599999999999993E-2</v>
      </c>
      <c r="K50">
        <v>3.3999999999999998E-3</v>
      </c>
      <c r="L50">
        <v>0.50073999999999996</v>
      </c>
      <c r="O50">
        <v>6.0069999999999998E-2</v>
      </c>
      <c r="P50">
        <v>7.6999999999999996E-4</v>
      </c>
      <c r="Q50">
        <v>0.48401</v>
      </c>
      <c r="R50">
        <v>3.0300000000000001E-2</v>
      </c>
      <c r="S50">
        <v>2.5999999999999999E-3</v>
      </c>
      <c r="T50" t="s">
        <v>5</v>
      </c>
      <c r="U50" t="s">
        <v>6</v>
      </c>
      <c r="V50">
        <v>604</v>
      </c>
      <c r="W50">
        <v>14</v>
      </c>
      <c r="X50">
        <v>605</v>
      </c>
      <c r="Y50">
        <v>20</v>
      </c>
      <c r="Z50">
        <v>597</v>
      </c>
      <c r="AA50">
        <v>51</v>
      </c>
      <c r="AB50">
        <v>573</v>
      </c>
      <c r="AC50">
        <v>28</v>
      </c>
      <c r="AD50">
        <v>1054</v>
      </c>
      <c r="AE50" t="s">
        <v>7</v>
      </c>
      <c r="AF50">
        <v>65</v>
      </c>
      <c r="AG50" t="s">
        <v>7</v>
      </c>
      <c r="AH50">
        <v>6</v>
      </c>
      <c r="AI50" t="s">
        <v>7</v>
      </c>
      <c r="AJ50">
        <v>305</v>
      </c>
      <c r="AK50" t="s">
        <v>7</v>
      </c>
      <c r="AL50">
        <v>9</v>
      </c>
      <c r="AM50" t="s">
        <v>7</v>
      </c>
      <c r="AN50">
        <v>25</v>
      </c>
      <c r="AO50" t="s">
        <v>7</v>
      </c>
      <c r="AP50">
        <v>33</v>
      </c>
      <c r="AQ50" t="s">
        <v>7</v>
      </c>
      <c r="AR50">
        <v>10.14199</v>
      </c>
      <c r="AS50">
        <v>0.34972370000000003</v>
      </c>
      <c r="AT50">
        <v>-41</v>
      </c>
      <c r="AU50" t="s">
        <v>7</v>
      </c>
      <c r="AV50">
        <v>645441434138004</v>
      </c>
      <c r="AW50" t="s">
        <v>7</v>
      </c>
      <c r="BC50">
        <f t="shared" si="0"/>
        <v>33.888888888888886</v>
      </c>
    </row>
    <row r="51" spans="1:55" x14ac:dyDescent="0.25">
      <c r="A51" t="s">
        <v>189</v>
      </c>
      <c r="B51" t="s">
        <v>190</v>
      </c>
      <c r="C51" t="s">
        <v>191</v>
      </c>
      <c r="D51" t="s">
        <v>95</v>
      </c>
      <c r="E51" s="1">
        <v>0.25917384259259263</v>
      </c>
      <c r="F51">
        <v>26.064</v>
      </c>
      <c r="G51" t="s">
        <v>192</v>
      </c>
      <c r="H51">
        <v>0.82499999999999996</v>
      </c>
      <c r="I51">
        <v>2.5999999999999999E-2</v>
      </c>
      <c r="J51">
        <v>9.98E-2</v>
      </c>
      <c r="K51">
        <v>3.5000000000000001E-3</v>
      </c>
      <c r="L51">
        <v>0.49285000000000001</v>
      </c>
      <c r="O51">
        <v>6.0100000000000001E-2</v>
      </c>
      <c r="P51">
        <v>7.7999999999999999E-4</v>
      </c>
      <c r="Q51">
        <v>0.46838000000000002</v>
      </c>
      <c r="R51">
        <v>3.3000000000000002E-2</v>
      </c>
      <c r="S51">
        <v>2.8999999999999998E-3</v>
      </c>
      <c r="T51" t="s">
        <v>5</v>
      </c>
      <c r="U51" t="s">
        <v>6</v>
      </c>
      <c r="V51">
        <v>608</v>
      </c>
      <c r="W51">
        <v>14</v>
      </c>
      <c r="X51">
        <v>612</v>
      </c>
      <c r="Y51">
        <v>20</v>
      </c>
      <c r="Z51">
        <v>649</v>
      </c>
      <c r="AA51">
        <v>55</v>
      </c>
      <c r="AB51">
        <v>570</v>
      </c>
      <c r="AC51">
        <v>28</v>
      </c>
      <c r="AD51">
        <v>4104</v>
      </c>
      <c r="AE51" t="s">
        <v>7</v>
      </c>
      <c r="AF51">
        <v>255</v>
      </c>
      <c r="AG51" t="s">
        <v>7</v>
      </c>
      <c r="AH51">
        <v>18</v>
      </c>
      <c r="AI51" t="s">
        <v>7</v>
      </c>
      <c r="AJ51">
        <v>294</v>
      </c>
      <c r="AK51" t="s">
        <v>7</v>
      </c>
      <c r="AL51">
        <v>9</v>
      </c>
      <c r="AM51" t="s">
        <v>7</v>
      </c>
      <c r="AN51">
        <v>25</v>
      </c>
      <c r="AO51" t="s">
        <v>7</v>
      </c>
      <c r="AP51">
        <v>34</v>
      </c>
      <c r="AQ51" t="s">
        <v>7</v>
      </c>
      <c r="AR51">
        <v>10.02004</v>
      </c>
      <c r="AS51">
        <v>0.3514042</v>
      </c>
      <c r="AT51">
        <v>1</v>
      </c>
      <c r="AU51" t="s">
        <v>7</v>
      </c>
      <c r="AV51">
        <v>628380819247492</v>
      </c>
      <c r="AW51" t="s">
        <v>7</v>
      </c>
      <c r="BC51">
        <f t="shared" si="0"/>
        <v>32.666666666666664</v>
      </c>
    </row>
    <row r="52" spans="1:55" x14ac:dyDescent="0.25">
      <c r="A52" t="s">
        <v>193</v>
      </c>
      <c r="B52" t="s">
        <v>194</v>
      </c>
      <c r="C52" t="s">
        <v>195</v>
      </c>
      <c r="D52" t="s">
        <v>95</v>
      </c>
      <c r="E52" s="1">
        <v>0.26013252314814816</v>
      </c>
      <c r="F52">
        <v>26.231999999999999</v>
      </c>
      <c r="G52" t="s">
        <v>196</v>
      </c>
      <c r="H52">
        <v>0.84399999999999997</v>
      </c>
      <c r="I52">
        <v>2.5999999999999999E-2</v>
      </c>
      <c r="J52">
        <v>0.1017</v>
      </c>
      <c r="K52">
        <v>3.5000000000000001E-3</v>
      </c>
      <c r="L52">
        <v>0.53607000000000005</v>
      </c>
      <c r="O52">
        <v>6.0229999999999999E-2</v>
      </c>
      <c r="P52">
        <v>7.3999999999999999E-4</v>
      </c>
      <c r="Q52">
        <v>0.36864999999999998</v>
      </c>
      <c r="R52">
        <v>3.1099999999999999E-2</v>
      </c>
      <c r="S52">
        <v>2.8E-3</v>
      </c>
      <c r="T52" t="s">
        <v>5</v>
      </c>
      <c r="U52" t="s">
        <v>6</v>
      </c>
      <c r="V52">
        <v>620</v>
      </c>
      <c r="W52">
        <v>15</v>
      </c>
      <c r="X52">
        <v>624</v>
      </c>
      <c r="Y52">
        <v>21</v>
      </c>
      <c r="Z52">
        <v>612</v>
      </c>
      <c r="AA52">
        <v>54</v>
      </c>
      <c r="AB52">
        <v>580</v>
      </c>
      <c r="AC52">
        <v>27</v>
      </c>
      <c r="AD52">
        <v>4370</v>
      </c>
      <c r="AE52" t="s">
        <v>7</v>
      </c>
      <c r="AF52">
        <v>272</v>
      </c>
      <c r="AG52" t="s">
        <v>7</v>
      </c>
      <c r="AH52">
        <v>15</v>
      </c>
      <c r="AI52" t="s">
        <v>7</v>
      </c>
      <c r="AJ52">
        <v>303</v>
      </c>
      <c r="AK52" t="s">
        <v>7</v>
      </c>
      <c r="AL52">
        <v>9</v>
      </c>
      <c r="AM52" t="s">
        <v>7</v>
      </c>
      <c r="AN52">
        <v>25</v>
      </c>
      <c r="AO52" t="s">
        <v>7</v>
      </c>
      <c r="AP52">
        <v>33</v>
      </c>
      <c r="AQ52" t="s">
        <v>7</v>
      </c>
      <c r="AR52">
        <v>9.8328419999999994</v>
      </c>
      <c r="AS52">
        <v>0.33839669999999999</v>
      </c>
      <c r="AT52">
        <v>37</v>
      </c>
      <c r="AU52" t="s">
        <v>7</v>
      </c>
      <c r="AV52">
        <v>660163743844687</v>
      </c>
      <c r="AW52" t="s">
        <v>7</v>
      </c>
      <c r="BC52">
        <f t="shared" si="0"/>
        <v>33.666666666666664</v>
      </c>
    </row>
    <row r="53" spans="1:55" x14ac:dyDescent="0.25">
      <c r="A53" t="s">
        <v>197</v>
      </c>
      <c r="B53" t="s">
        <v>198</v>
      </c>
      <c r="C53" t="s">
        <v>199</v>
      </c>
      <c r="D53" t="s">
        <v>95</v>
      </c>
      <c r="E53" s="1">
        <v>0.27859942129629628</v>
      </c>
      <c r="F53">
        <v>25.693999999999999</v>
      </c>
      <c r="G53" t="s">
        <v>200</v>
      </c>
      <c r="H53">
        <v>0.82699999999999996</v>
      </c>
      <c r="I53">
        <v>2.5999999999999999E-2</v>
      </c>
      <c r="J53">
        <v>9.9400000000000002E-2</v>
      </c>
      <c r="K53">
        <v>3.5000000000000001E-3</v>
      </c>
      <c r="L53">
        <v>0.50031000000000003</v>
      </c>
      <c r="O53">
        <v>6.0359999999999997E-2</v>
      </c>
      <c r="P53">
        <v>7.6999999999999996E-4</v>
      </c>
      <c r="Q53">
        <v>0.42912</v>
      </c>
      <c r="R53">
        <v>2.9399999999999999E-2</v>
      </c>
      <c r="S53">
        <v>2.7000000000000001E-3</v>
      </c>
      <c r="T53" t="s">
        <v>5</v>
      </c>
      <c r="U53" t="s">
        <v>6</v>
      </c>
      <c r="V53">
        <v>610</v>
      </c>
      <c r="W53">
        <v>14</v>
      </c>
      <c r="X53">
        <v>610</v>
      </c>
      <c r="Y53">
        <v>20</v>
      </c>
      <c r="Z53">
        <v>586</v>
      </c>
      <c r="AA53">
        <v>54</v>
      </c>
      <c r="AB53">
        <v>589</v>
      </c>
      <c r="AC53">
        <v>28</v>
      </c>
      <c r="AD53">
        <v>1148</v>
      </c>
      <c r="AE53" t="s">
        <v>7</v>
      </c>
      <c r="AF53">
        <v>73</v>
      </c>
      <c r="AG53" t="s">
        <v>7</v>
      </c>
      <c r="AH53">
        <v>5</v>
      </c>
      <c r="AI53" t="s">
        <v>7</v>
      </c>
      <c r="AJ53">
        <v>280</v>
      </c>
      <c r="AK53" t="s">
        <v>7</v>
      </c>
      <c r="AL53">
        <v>8</v>
      </c>
      <c r="AM53" t="s">
        <v>7</v>
      </c>
      <c r="AN53">
        <v>21</v>
      </c>
      <c r="AO53" t="s">
        <v>7</v>
      </c>
      <c r="AP53">
        <v>33</v>
      </c>
      <c r="AQ53" t="s">
        <v>7</v>
      </c>
      <c r="AR53">
        <v>10.060359999999999</v>
      </c>
      <c r="AS53">
        <v>0.3542381</v>
      </c>
      <c r="AT53">
        <v>8</v>
      </c>
      <c r="AU53" t="s">
        <v>7</v>
      </c>
      <c r="AV53">
        <v>597911367050473</v>
      </c>
      <c r="AW53" t="s">
        <v>7</v>
      </c>
      <c r="BC53">
        <f t="shared" si="0"/>
        <v>35</v>
      </c>
    </row>
    <row r="54" spans="1:55" x14ac:dyDescent="0.25">
      <c r="A54" t="s">
        <v>201</v>
      </c>
      <c r="B54" t="s">
        <v>202</v>
      </c>
      <c r="C54" t="s">
        <v>203</v>
      </c>
      <c r="D54" t="s">
        <v>95</v>
      </c>
      <c r="E54" s="1">
        <v>0.27956319444444444</v>
      </c>
      <c r="F54">
        <v>24.417999999999999</v>
      </c>
      <c r="G54" t="s">
        <v>204</v>
      </c>
      <c r="H54">
        <v>0.81</v>
      </c>
      <c r="I54">
        <v>2.5000000000000001E-2</v>
      </c>
      <c r="J54">
        <v>9.7500000000000003E-2</v>
      </c>
      <c r="K54">
        <v>3.3999999999999998E-3</v>
      </c>
      <c r="L54">
        <v>0.47043000000000001</v>
      </c>
      <c r="O54">
        <v>6.0299999999999999E-2</v>
      </c>
      <c r="P54">
        <v>8.1999999999999998E-4</v>
      </c>
      <c r="Q54">
        <v>0.48314000000000001</v>
      </c>
      <c r="R54">
        <v>2.9399999999999999E-2</v>
      </c>
      <c r="S54">
        <v>2.5999999999999999E-3</v>
      </c>
      <c r="T54" t="s">
        <v>5</v>
      </c>
      <c r="U54" t="s">
        <v>6</v>
      </c>
      <c r="V54">
        <v>601</v>
      </c>
      <c r="W54">
        <v>14</v>
      </c>
      <c r="X54">
        <v>599</v>
      </c>
      <c r="Y54">
        <v>20</v>
      </c>
      <c r="Z54">
        <v>585</v>
      </c>
      <c r="AA54">
        <v>51</v>
      </c>
      <c r="AB54">
        <v>576</v>
      </c>
      <c r="AC54">
        <v>29</v>
      </c>
      <c r="AD54">
        <v>1138</v>
      </c>
      <c r="AE54" t="s">
        <v>7</v>
      </c>
      <c r="AF54">
        <v>71</v>
      </c>
      <c r="AG54" t="s">
        <v>7</v>
      </c>
      <c r="AH54">
        <v>5</v>
      </c>
      <c r="AI54" t="s">
        <v>7</v>
      </c>
      <c r="AJ54">
        <v>306</v>
      </c>
      <c r="AK54" t="s">
        <v>7</v>
      </c>
      <c r="AL54">
        <v>9</v>
      </c>
      <c r="AM54" t="s">
        <v>7</v>
      </c>
      <c r="AN54">
        <v>25</v>
      </c>
      <c r="AO54" t="s">
        <v>7</v>
      </c>
      <c r="AP54">
        <v>32</v>
      </c>
      <c r="AQ54" t="s">
        <v>7</v>
      </c>
      <c r="AR54">
        <v>10.256410000000001</v>
      </c>
      <c r="AS54">
        <v>0.35765940000000002</v>
      </c>
      <c r="AT54">
        <v>27</v>
      </c>
      <c r="AU54" t="s">
        <v>7</v>
      </c>
      <c r="AV54">
        <v>637510774592724</v>
      </c>
      <c r="AW54" t="s">
        <v>7</v>
      </c>
      <c r="BC54">
        <f t="shared" si="0"/>
        <v>34</v>
      </c>
    </row>
    <row r="55" spans="1:55" x14ac:dyDescent="0.25">
      <c r="A55" t="s">
        <v>205</v>
      </c>
      <c r="B55" t="s">
        <v>206</v>
      </c>
      <c r="C55" t="s">
        <v>207</v>
      </c>
      <c r="D55" t="s">
        <v>95</v>
      </c>
      <c r="E55" s="1">
        <v>0.29801793981481478</v>
      </c>
      <c r="F55">
        <v>25.93</v>
      </c>
      <c r="G55" t="s">
        <v>208</v>
      </c>
      <c r="H55">
        <v>0.83199999999999996</v>
      </c>
      <c r="I55">
        <v>2.5999999999999999E-2</v>
      </c>
      <c r="J55">
        <v>0.1003</v>
      </c>
      <c r="K55">
        <v>3.5000000000000001E-3</v>
      </c>
      <c r="L55">
        <v>0.48037999999999997</v>
      </c>
      <c r="O55">
        <v>6.0150000000000002E-2</v>
      </c>
      <c r="P55">
        <v>7.7999999999999999E-4</v>
      </c>
      <c r="Q55">
        <v>0.55337000000000003</v>
      </c>
      <c r="R55">
        <v>3.1399999999999997E-2</v>
      </c>
      <c r="S55">
        <v>2.8E-3</v>
      </c>
      <c r="T55" t="s">
        <v>5</v>
      </c>
      <c r="U55" t="s">
        <v>6</v>
      </c>
      <c r="V55">
        <v>613</v>
      </c>
      <c r="W55">
        <v>14</v>
      </c>
      <c r="X55">
        <v>616</v>
      </c>
      <c r="Y55">
        <v>20</v>
      </c>
      <c r="Z55">
        <v>617</v>
      </c>
      <c r="AA55">
        <v>54</v>
      </c>
      <c r="AB55">
        <v>573</v>
      </c>
      <c r="AC55">
        <v>28</v>
      </c>
      <c r="AD55">
        <v>1222</v>
      </c>
      <c r="AE55" t="s">
        <v>7</v>
      </c>
      <c r="AF55">
        <v>77</v>
      </c>
      <c r="AG55" t="s">
        <v>7</v>
      </c>
      <c r="AH55">
        <v>6</v>
      </c>
      <c r="AI55" t="s">
        <v>7</v>
      </c>
      <c r="AJ55">
        <v>295</v>
      </c>
      <c r="AK55" t="s">
        <v>7</v>
      </c>
      <c r="AL55">
        <v>9</v>
      </c>
      <c r="AM55" t="s">
        <v>7</v>
      </c>
      <c r="AN55">
        <v>25</v>
      </c>
      <c r="AO55" t="s">
        <v>7</v>
      </c>
      <c r="AP55">
        <v>33</v>
      </c>
      <c r="AQ55" t="s">
        <v>7</v>
      </c>
      <c r="AR55">
        <v>9.9700900000000008</v>
      </c>
      <c r="AS55">
        <v>0.34790939999999998</v>
      </c>
      <c r="AT55">
        <v>-7</v>
      </c>
      <c r="AU55" t="s">
        <v>7</v>
      </c>
      <c r="AV55">
        <v>633223036464008</v>
      </c>
      <c r="AW55" t="s">
        <v>7</v>
      </c>
      <c r="BC55">
        <f t="shared" si="0"/>
        <v>32.777777777777779</v>
      </c>
    </row>
    <row r="56" spans="1:55" x14ac:dyDescent="0.25">
      <c r="A56" t="s">
        <v>209</v>
      </c>
      <c r="B56" t="s">
        <v>210</v>
      </c>
      <c r="C56" t="s">
        <v>211</v>
      </c>
      <c r="D56" t="s">
        <v>95</v>
      </c>
      <c r="E56" s="1">
        <v>0.29898287037037036</v>
      </c>
      <c r="F56">
        <v>25.56</v>
      </c>
      <c r="G56" t="s">
        <v>212</v>
      </c>
      <c r="H56">
        <v>0.82</v>
      </c>
      <c r="I56">
        <v>2.5999999999999999E-2</v>
      </c>
      <c r="J56">
        <v>9.8900000000000002E-2</v>
      </c>
      <c r="K56">
        <v>3.3999999999999998E-3</v>
      </c>
      <c r="L56">
        <v>0.48322999999999999</v>
      </c>
      <c r="O56">
        <v>6.0130000000000003E-2</v>
      </c>
      <c r="P56">
        <v>7.6999999999999996E-4</v>
      </c>
      <c r="Q56">
        <v>0.44919999999999999</v>
      </c>
      <c r="R56">
        <v>0.03</v>
      </c>
      <c r="S56">
        <v>2.5999999999999999E-3</v>
      </c>
      <c r="T56" t="s">
        <v>5</v>
      </c>
      <c r="U56" t="s">
        <v>6</v>
      </c>
      <c r="V56">
        <v>606</v>
      </c>
      <c r="W56">
        <v>14</v>
      </c>
      <c r="X56">
        <v>608</v>
      </c>
      <c r="Y56">
        <v>20</v>
      </c>
      <c r="Z56">
        <v>591</v>
      </c>
      <c r="AA56">
        <v>51</v>
      </c>
      <c r="AB56">
        <v>575</v>
      </c>
      <c r="AC56">
        <v>28</v>
      </c>
      <c r="AD56">
        <v>1195</v>
      </c>
      <c r="AE56" t="s">
        <v>7</v>
      </c>
      <c r="AF56">
        <v>74</v>
      </c>
      <c r="AG56" t="s">
        <v>7</v>
      </c>
      <c r="AH56">
        <v>5</v>
      </c>
      <c r="AI56" t="s">
        <v>7</v>
      </c>
      <c r="AJ56">
        <v>309</v>
      </c>
      <c r="AK56" t="s">
        <v>7</v>
      </c>
      <c r="AL56">
        <v>9</v>
      </c>
      <c r="AM56" t="s">
        <v>7</v>
      </c>
      <c r="AN56">
        <v>25</v>
      </c>
      <c r="AO56" t="s">
        <v>7</v>
      </c>
      <c r="AP56">
        <v>33</v>
      </c>
      <c r="AQ56" t="s">
        <v>7</v>
      </c>
      <c r="AR56">
        <v>10.111219999999999</v>
      </c>
      <c r="AS56">
        <v>0.34760530000000001</v>
      </c>
      <c r="AT56">
        <v>6</v>
      </c>
      <c r="AU56" t="s">
        <v>7</v>
      </c>
      <c r="AV56">
        <v>653615354599192</v>
      </c>
      <c r="AW56" t="s">
        <v>7</v>
      </c>
      <c r="BC56">
        <f t="shared" si="0"/>
        <v>34.333333333333336</v>
      </c>
    </row>
    <row r="57" spans="1:55" x14ac:dyDescent="0.25">
      <c r="A57" t="s">
        <v>213</v>
      </c>
      <c r="B57" t="s">
        <v>214</v>
      </c>
      <c r="C57" t="s">
        <v>215</v>
      </c>
      <c r="D57" t="s">
        <v>95</v>
      </c>
      <c r="E57" s="1">
        <v>0.31739849537037035</v>
      </c>
      <c r="F57">
        <v>24.451000000000001</v>
      </c>
      <c r="G57" t="s">
        <v>216</v>
      </c>
      <c r="H57">
        <v>0.80300000000000005</v>
      </c>
      <c r="I57">
        <v>2.5000000000000001E-2</v>
      </c>
      <c r="J57">
        <v>9.7100000000000006E-2</v>
      </c>
      <c r="K57">
        <v>3.3999999999999998E-3</v>
      </c>
      <c r="L57">
        <v>0.49704999999999999</v>
      </c>
      <c r="O57">
        <v>5.9569999999999998E-2</v>
      </c>
      <c r="P57">
        <v>7.6000000000000004E-4</v>
      </c>
      <c r="Q57">
        <v>0.44653999999999999</v>
      </c>
      <c r="R57">
        <v>3.1699999999999999E-2</v>
      </c>
      <c r="S57">
        <v>2.7000000000000001E-3</v>
      </c>
      <c r="T57" t="s">
        <v>5</v>
      </c>
      <c r="U57" t="s">
        <v>6</v>
      </c>
      <c r="V57">
        <v>597</v>
      </c>
      <c r="W57">
        <v>14</v>
      </c>
      <c r="X57">
        <v>597</v>
      </c>
      <c r="Y57">
        <v>20</v>
      </c>
      <c r="Z57">
        <v>624</v>
      </c>
      <c r="AA57">
        <v>53</v>
      </c>
      <c r="AB57">
        <v>561</v>
      </c>
      <c r="AC57">
        <v>27</v>
      </c>
      <c r="AD57">
        <v>1004</v>
      </c>
      <c r="AE57" t="s">
        <v>7</v>
      </c>
      <c r="AF57">
        <v>63</v>
      </c>
      <c r="AG57" t="s">
        <v>7</v>
      </c>
      <c r="AH57">
        <v>4</v>
      </c>
      <c r="AI57" t="s">
        <v>7</v>
      </c>
      <c r="AJ57">
        <v>311</v>
      </c>
      <c r="AK57" t="s">
        <v>7</v>
      </c>
      <c r="AL57">
        <v>9</v>
      </c>
      <c r="AM57" t="s">
        <v>7</v>
      </c>
      <c r="AN57">
        <v>27</v>
      </c>
      <c r="AO57" t="s">
        <v>7</v>
      </c>
      <c r="AP57">
        <v>33</v>
      </c>
      <c r="AQ57" t="s">
        <v>7</v>
      </c>
      <c r="AR57">
        <v>10.29866</v>
      </c>
      <c r="AS57">
        <v>0.36061219999999999</v>
      </c>
      <c r="AT57">
        <v>75</v>
      </c>
      <c r="AU57" t="s">
        <v>7</v>
      </c>
      <c r="AV57">
        <v>648177611254656</v>
      </c>
      <c r="AW57" t="s">
        <v>7</v>
      </c>
      <c r="BC57">
        <f t="shared" si="0"/>
        <v>34.555555555555557</v>
      </c>
    </row>
    <row r="58" spans="1:55" x14ac:dyDescent="0.25">
      <c r="A58" t="s">
        <v>217</v>
      </c>
      <c r="B58" t="s">
        <v>218</v>
      </c>
      <c r="C58" t="s">
        <v>219</v>
      </c>
      <c r="D58" t="s">
        <v>95</v>
      </c>
      <c r="E58" s="1">
        <v>0.31835208333333331</v>
      </c>
      <c r="F58">
        <v>26.064</v>
      </c>
      <c r="G58" t="s">
        <v>220</v>
      </c>
      <c r="H58">
        <v>0.82599999999999996</v>
      </c>
      <c r="I58">
        <v>2.5999999999999999E-2</v>
      </c>
      <c r="J58">
        <v>9.9099999999999994E-2</v>
      </c>
      <c r="K58">
        <v>3.3999999999999998E-3</v>
      </c>
      <c r="L58">
        <v>0.43769000000000002</v>
      </c>
      <c r="O58">
        <v>6.0269999999999997E-2</v>
      </c>
      <c r="P58">
        <v>7.5000000000000002E-4</v>
      </c>
      <c r="Q58">
        <v>0.45080999999999999</v>
      </c>
      <c r="R58">
        <v>2.9600000000000001E-2</v>
      </c>
      <c r="S58">
        <v>2.5999999999999999E-3</v>
      </c>
      <c r="T58" t="s">
        <v>5</v>
      </c>
      <c r="U58" t="s">
        <v>6</v>
      </c>
      <c r="V58">
        <v>609</v>
      </c>
      <c r="W58">
        <v>14</v>
      </c>
      <c r="X58">
        <v>609</v>
      </c>
      <c r="Y58">
        <v>20</v>
      </c>
      <c r="Z58">
        <v>585</v>
      </c>
      <c r="AA58">
        <v>51</v>
      </c>
      <c r="AB58">
        <v>585</v>
      </c>
      <c r="AC58">
        <v>27</v>
      </c>
      <c r="AD58">
        <v>799</v>
      </c>
      <c r="AE58" t="s">
        <v>7</v>
      </c>
      <c r="AF58">
        <v>49</v>
      </c>
      <c r="AG58" t="s">
        <v>7</v>
      </c>
      <c r="AH58">
        <v>4</v>
      </c>
      <c r="AI58" t="s">
        <v>7</v>
      </c>
      <c r="AJ58">
        <v>306</v>
      </c>
      <c r="AK58" t="s">
        <v>7</v>
      </c>
      <c r="AL58">
        <v>9</v>
      </c>
      <c r="AM58" t="s">
        <v>7</v>
      </c>
      <c r="AN58">
        <v>25</v>
      </c>
      <c r="AO58" t="s">
        <v>7</v>
      </c>
      <c r="AP58">
        <v>33</v>
      </c>
      <c r="AQ58" t="s">
        <v>7</v>
      </c>
      <c r="AR58">
        <v>10.090820000000001</v>
      </c>
      <c r="AS58">
        <v>0.3462036</v>
      </c>
      <c r="AT58">
        <v>12</v>
      </c>
      <c r="AU58" t="s">
        <v>7</v>
      </c>
      <c r="AV58">
        <v>649197697710553</v>
      </c>
      <c r="AW58" t="s">
        <v>7</v>
      </c>
      <c r="BC58">
        <f t="shared" si="0"/>
        <v>34</v>
      </c>
    </row>
    <row r="59" spans="1:55" x14ac:dyDescent="0.25">
      <c r="A59" t="s">
        <v>221</v>
      </c>
      <c r="B59" t="s">
        <v>222</v>
      </c>
      <c r="C59" t="s">
        <v>223</v>
      </c>
      <c r="D59" t="s">
        <v>95</v>
      </c>
      <c r="E59" s="1">
        <v>0.3367775462962963</v>
      </c>
      <c r="F59">
        <v>26.097999999999999</v>
      </c>
      <c r="G59" t="s">
        <v>224</v>
      </c>
      <c r="H59">
        <v>0.84099999999999997</v>
      </c>
      <c r="I59">
        <v>2.7E-2</v>
      </c>
      <c r="J59">
        <v>0.1007</v>
      </c>
      <c r="K59">
        <v>3.5000000000000001E-3</v>
      </c>
      <c r="L59">
        <v>0.53573000000000004</v>
      </c>
      <c r="O59">
        <v>6.0319999999999999E-2</v>
      </c>
      <c r="P59">
        <v>7.5000000000000002E-4</v>
      </c>
      <c r="Q59">
        <v>0.42329</v>
      </c>
      <c r="R59">
        <v>3.1300000000000001E-2</v>
      </c>
      <c r="S59">
        <v>2.7000000000000001E-3</v>
      </c>
      <c r="T59" t="s">
        <v>5</v>
      </c>
      <c r="U59" t="s">
        <v>6</v>
      </c>
      <c r="V59">
        <v>618</v>
      </c>
      <c r="W59">
        <v>14</v>
      </c>
      <c r="X59">
        <v>618</v>
      </c>
      <c r="Y59">
        <v>20</v>
      </c>
      <c r="Z59">
        <v>616</v>
      </c>
      <c r="AA59">
        <v>52</v>
      </c>
      <c r="AB59">
        <v>585</v>
      </c>
      <c r="AC59">
        <v>27</v>
      </c>
      <c r="AD59">
        <v>619</v>
      </c>
      <c r="AE59" t="s">
        <v>7</v>
      </c>
      <c r="AF59">
        <v>39</v>
      </c>
      <c r="AG59" t="s">
        <v>7</v>
      </c>
      <c r="AH59">
        <v>3</v>
      </c>
      <c r="AI59" t="s">
        <v>7</v>
      </c>
      <c r="AJ59">
        <v>301</v>
      </c>
      <c r="AK59" t="s">
        <v>7</v>
      </c>
      <c r="AL59">
        <v>9</v>
      </c>
      <c r="AM59" t="s">
        <v>7</v>
      </c>
      <c r="AN59">
        <v>26</v>
      </c>
      <c r="AO59" t="s">
        <v>7</v>
      </c>
      <c r="AP59">
        <v>33</v>
      </c>
      <c r="AQ59" t="s">
        <v>7</v>
      </c>
      <c r="AR59">
        <v>9.9304869999999994</v>
      </c>
      <c r="AS59">
        <v>0.34515099999999999</v>
      </c>
      <c r="AT59">
        <v>-13</v>
      </c>
      <c r="AU59" t="s">
        <v>7</v>
      </c>
      <c r="AV59">
        <v>647599633462958</v>
      </c>
      <c r="AW59" t="s">
        <v>7</v>
      </c>
      <c r="BC59">
        <f t="shared" si="0"/>
        <v>33.444444444444443</v>
      </c>
    </row>
    <row r="60" spans="1:55" x14ac:dyDescent="0.25">
      <c r="A60" t="s">
        <v>225</v>
      </c>
      <c r="B60" t="s">
        <v>226</v>
      </c>
      <c r="C60" t="s">
        <v>227</v>
      </c>
      <c r="D60" t="s">
        <v>95</v>
      </c>
      <c r="E60" s="1">
        <v>0.33774027777777776</v>
      </c>
      <c r="F60">
        <v>24.922000000000001</v>
      </c>
      <c r="G60" t="s">
        <v>228</v>
      </c>
      <c r="H60">
        <v>0.81899999999999995</v>
      </c>
      <c r="I60">
        <v>2.5999999999999999E-2</v>
      </c>
      <c r="J60">
        <v>9.7199999999999995E-2</v>
      </c>
      <c r="K60">
        <v>3.3999999999999998E-3</v>
      </c>
      <c r="L60">
        <v>0.1086</v>
      </c>
      <c r="O60">
        <v>6.0999999999999999E-2</v>
      </c>
      <c r="P60">
        <v>8.3000000000000001E-4</v>
      </c>
      <c r="Q60">
        <v>4.5467E-2</v>
      </c>
      <c r="R60">
        <v>3.1199999999999999E-2</v>
      </c>
      <c r="S60">
        <v>2.7000000000000001E-3</v>
      </c>
      <c r="T60" t="s">
        <v>5</v>
      </c>
      <c r="U60" t="s">
        <v>6</v>
      </c>
      <c r="V60">
        <v>604</v>
      </c>
      <c r="W60">
        <v>15</v>
      </c>
      <c r="X60">
        <v>598</v>
      </c>
      <c r="Y60">
        <v>20</v>
      </c>
      <c r="Z60">
        <v>618</v>
      </c>
      <c r="AA60">
        <v>52</v>
      </c>
      <c r="AB60">
        <v>595</v>
      </c>
      <c r="AC60">
        <v>29</v>
      </c>
      <c r="AD60">
        <v>498</v>
      </c>
      <c r="AE60" t="s">
        <v>7</v>
      </c>
      <c r="AF60">
        <v>32</v>
      </c>
      <c r="AG60" t="s">
        <v>7</v>
      </c>
      <c r="AH60">
        <v>2</v>
      </c>
      <c r="AI60" t="s">
        <v>7</v>
      </c>
      <c r="AJ60">
        <v>309</v>
      </c>
      <c r="AK60" t="s">
        <v>7</v>
      </c>
      <c r="AL60">
        <v>9</v>
      </c>
      <c r="AM60" t="s">
        <v>7</v>
      </c>
      <c r="AN60">
        <v>27</v>
      </c>
      <c r="AO60" t="s">
        <v>7</v>
      </c>
      <c r="AP60">
        <v>34</v>
      </c>
      <c r="AQ60" t="s">
        <v>7</v>
      </c>
      <c r="AR60">
        <v>10.288069999999999</v>
      </c>
      <c r="AS60">
        <v>0.35987059999999998</v>
      </c>
      <c r="AT60">
        <v>-13</v>
      </c>
      <c r="AU60" t="s">
        <v>7</v>
      </c>
      <c r="AV60">
        <v>638770631415028</v>
      </c>
      <c r="AW60" t="s">
        <v>7</v>
      </c>
      <c r="BC60">
        <f t="shared" si="0"/>
        <v>34.333333333333336</v>
      </c>
    </row>
    <row r="61" spans="1:55" x14ac:dyDescent="0.25">
      <c r="A61" t="s">
        <v>229</v>
      </c>
      <c r="B61" t="s">
        <v>230</v>
      </c>
      <c r="C61" t="s">
        <v>231</v>
      </c>
      <c r="D61" t="s">
        <v>95</v>
      </c>
      <c r="E61" s="1">
        <v>0.35328194444444444</v>
      </c>
      <c r="F61">
        <v>25.123000000000001</v>
      </c>
      <c r="G61" t="s">
        <v>232</v>
      </c>
      <c r="H61">
        <v>0.82</v>
      </c>
      <c r="I61">
        <v>2.5999999999999999E-2</v>
      </c>
      <c r="J61">
        <v>9.9599999999999994E-2</v>
      </c>
      <c r="K61">
        <v>3.5000000000000001E-3</v>
      </c>
      <c r="L61">
        <v>0.46211000000000002</v>
      </c>
      <c r="O61">
        <v>5.987E-2</v>
      </c>
      <c r="P61">
        <v>7.9000000000000001E-4</v>
      </c>
      <c r="Q61">
        <v>0.44396999999999998</v>
      </c>
      <c r="R61">
        <v>3.1600000000000003E-2</v>
      </c>
      <c r="S61">
        <v>2.8E-3</v>
      </c>
      <c r="T61" t="s">
        <v>5</v>
      </c>
      <c r="U61" t="s">
        <v>6</v>
      </c>
      <c r="V61">
        <v>606</v>
      </c>
      <c r="W61">
        <v>14</v>
      </c>
      <c r="X61">
        <v>612</v>
      </c>
      <c r="Y61">
        <v>20</v>
      </c>
      <c r="Z61">
        <v>627</v>
      </c>
      <c r="AA61">
        <v>54</v>
      </c>
      <c r="AB61">
        <v>565</v>
      </c>
      <c r="AC61">
        <v>28</v>
      </c>
      <c r="AD61">
        <v>192</v>
      </c>
      <c r="AE61" t="s">
        <v>7</v>
      </c>
      <c r="AF61">
        <v>11</v>
      </c>
      <c r="AG61" t="s">
        <v>7</v>
      </c>
      <c r="AH61">
        <v>1</v>
      </c>
      <c r="AI61" t="s">
        <v>7</v>
      </c>
      <c r="AJ61">
        <v>307</v>
      </c>
      <c r="AK61" t="s">
        <v>7</v>
      </c>
      <c r="AL61">
        <v>9</v>
      </c>
      <c r="AM61" t="s">
        <v>7</v>
      </c>
      <c r="AN61">
        <v>26</v>
      </c>
      <c r="AO61" t="s">
        <v>7</v>
      </c>
      <c r="AP61">
        <v>33</v>
      </c>
      <c r="AQ61" t="s">
        <v>7</v>
      </c>
      <c r="AR61">
        <v>10.04016</v>
      </c>
      <c r="AS61">
        <v>0.35281689999999999</v>
      </c>
      <c r="AT61">
        <v>-11</v>
      </c>
      <c r="AU61" t="s">
        <v>7</v>
      </c>
      <c r="AV61">
        <v>648312132597862</v>
      </c>
      <c r="AW61" t="s">
        <v>7</v>
      </c>
      <c r="BC61">
        <f t="shared" si="0"/>
        <v>34.111111111111114</v>
      </c>
    </row>
    <row r="62" spans="1:55" x14ac:dyDescent="0.25">
      <c r="A62" t="s">
        <v>233</v>
      </c>
      <c r="B62" t="s">
        <v>234</v>
      </c>
      <c r="C62" t="s">
        <v>235</v>
      </c>
      <c r="D62" t="s">
        <v>95</v>
      </c>
      <c r="E62" s="1">
        <v>0.354237962962963</v>
      </c>
      <c r="F62">
        <v>24.518000000000001</v>
      </c>
      <c r="G62" t="s">
        <v>236</v>
      </c>
      <c r="H62">
        <v>0.80800000000000005</v>
      </c>
      <c r="I62">
        <v>2.5000000000000001E-2</v>
      </c>
      <c r="J62">
        <v>9.74E-2</v>
      </c>
      <c r="K62">
        <v>3.3999999999999998E-3</v>
      </c>
      <c r="L62">
        <v>0.46111999999999997</v>
      </c>
      <c r="O62">
        <v>6.0310000000000002E-2</v>
      </c>
      <c r="P62">
        <v>7.7999999999999999E-4</v>
      </c>
      <c r="Q62">
        <v>0.48109000000000002</v>
      </c>
      <c r="R62">
        <v>2.9000000000000001E-2</v>
      </c>
      <c r="S62">
        <v>2.5999999999999999E-3</v>
      </c>
      <c r="T62" t="s">
        <v>5</v>
      </c>
      <c r="U62" t="s">
        <v>6</v>
      </c>
      <c r="V62">
        <v>599</v>
      </c>
      <c r="W62">
        <v>14</v>
      </c>
      <c r="X62">
        <v>598</v>
      </c>
      <c r="Y62">
        <v>20</v>
      </c>
      <c r="Z62">
        <v>571</v>
      </c>
      <c r="AA62">
        <v>50</v>
      </c>
      <c r="AB62">
        <v>582</v>
      </c>
      <c r="AC62">
        <v>28</v>
      </c>
      <c r="AD62">
        <v>196</v>
      </c>
      <c r="AE62" t="s">
        <v>7</v>
      </c>
      <c r="AF62">
        <v>12</v>
      </c>
      <c r="AG62" t="s">
        <v>7</v>
      </c>
      <c r="AH62">
        <v>1</v>
      </c>
      <c r="AI62" t="s">
        <v>7</v>
      </c>
      <c r="AJ62">
        <v>312</v>
      </c>
      <c r="AK62" t="s">
        <v>7</v>
      </c>
      <c r="AL62">
        <v>9</v>
      </c>
      <c r="AM62" t="s">
        <v>7</v>
      </c>
      <c r="AN62">
        <v>25</v>
      </c>
      <c r="AO62" t="s">
        <v>7</v>
      </c>
      <c r="AP62">
        <v>33</v>
      </c>
      <c r="AQ62" t="s">
        <v>7</v>
      </c>
      <c r="AR62">
        <v>10.26694</v>
      </c>
      <c r="AS62">
        <v>0.3583942</v>
      </c>
      <c r="AT62">
        <v>24</v>
      </c>
      <c r="AU62" t="s">
        <v>7</v>
      </c>
      <c r="AV62">
        <v>644170950196884</v>
      </c>
      <c r="AW62" t="s">
        <v>7</v>
      </c>
      <c r="BC62">
        <f t="shared" si="0"/>
        <v>34.666666666666664</v>
      </c>
    </row>
    <row r="63" spans="1:55" x14ac:dyDescent="0.25">
      <c r="BC63" t="e">
        <f t="shared" si="0"/>
        <v>#DIV/0!</v>
      </c>
    </row>
    <row r="64" spans="1:55" x14ac:dyDescent="0.25">
      <c r="A64" t="s">
        <v>237</v>
      </c>
      <c r="B64" t="s">
        <v>238</v>
      </c>
      <c r="C64" t="s">
        <v>239</v>
      </c>
      <c r="D64" t="s">
        <v>3</v>
      </c>
      <c r="E64" s="1">
        <v>0.79501203703703693</v>
      </c>
      <c r="F64">
        <v>23.645</v>
      </c>
      <c r="G64" t="s">
        <v>240</v>
      </c>
      <c r="H64">
        <v>0.38200000000000001</v>
      </c>
      <c r="I64">
        <v>1.2E-2</v>
      </c>
      <c r="J64">
        <v>4.9399999999999999E-2</v>
      </c>
      <c r="K64">
        <v>1.6999999999999999E-3</v>
      </c>
      <c r="L64">
        <v>0.53339999999999999</v>
      </c>
      <c r="O64">
        <v>5.6300000000000003E-2</v>
      </c>
      <c r="P64">
        <v>6.6E-4</v>
      </c>
      <c r="Q64">
        <v>0.42566999999999999</v>
      </c>
      <c r="R64">
        <v>1.4449999999999999E-2</v>
      </c>
      <c r="S64">
        <v>9.5E-4</v>
      </c>
      <c r="T64" t="s">
        <v>5</v>
      </c>
      <c r="U64" t="s">
        <v>6</v>
      </c>
      <c r="V64">
        <v>328</v>
      </c>
      <c r="W64">
        <v>8.8000000000000007</v>
      </c>
      <c r="X64">
        <v>311</v>
      </c>
      <c r="Y64">
        <v>10</v>
      </c>
      <c r="Z64">
        <v>290</v>
      </c>
      <c r="AA64">
        <v>19</v>
      </c>
      <c r="AB64">
        <v>432</v>
      </c>
      <c r="AC64">
        <v>26</v>
      </c>
      <c r="AD64">
        <v>-316</v>
      </c>
      <c r="AE64" t="s">
        <v>7</v>
      </c>
      <c r="AF64">
        <v>-18</v>
      </c>
      <c r="AG64" t="s">
        <v>7</v>
      </c>
      <c r="AH64">
        <v>-11</v>
      </c>
      <c r="AI64" t="s">
        <v>7</v>
      </c>
      <c r="AJ64">
        <v>624</v>
      </c>
      <c r="AK64" t="s">
        <v>7</v>
      </c>
      <c r="AL64">
        <v>121</v>
      </c>
      <c r="AM64" t="s">
        <v>7</v>
      </c>
      <c r="AN64">
        <v>164</v>
      </c>
      <c r="AO64" t="s">
        <v>7</v>
      </c>
      <c r="AP64">
        <v>5</v>
      </c>
      <c r="AQ64" t="s">
        <v>7</v>
      </c>
      <c r="AR64">
        <v>20.242909999999998</v>
      </c>
      <c r="AS64">
        <v>0.69661850000000003</v>
      </c>
      <c r="AT64">
        <v>25</v>
      </c>
      <c r="AU64" t="s">
        <v>7</v>
      </c>
      <c r="AV64">
        <v>669134654513897</v>
      </c>
      <c r="AW64" t="s">
        <v>7</v>
      </c>
      <c r="BC64">
        <f t="shared" si="0"/>
        <v>5.1570247933884295</v>
      </c>
    </row>
    <row r="65" spans="1:55" x14ac:dyDescent="0.25">
      <c r="A65" t="s">
        <v>241</v>
      </c>
      <c r="B65" t="s">
        <v>242</v>
      </c>
      <c r="C65" t="s">
        <v>243</v>
      </c>
      <c r="D65" t="s">
        <v>3</v>
      </c>
      <c r="E65" s="1">
        <v>0.79602303240740735</v>
      </c>
      <c r="F65">
        <v>21.292999999999999</v>
      </c>
      <c r="G65" t="s">
        <v>244</v>
      </c>
      <c r="H65">
        <v>0.39</v>
      </c>
      <c r="I65">
        <v>1.2E-2</v>
      </c>
      <c r="J65">
        <v>5.28E-2</v>
      </c>
      <c r="K65">
        <v>1.8E-3</v>
      </c>
      <c r="L65">
        <v>0.54462999999999995</v>
      </c>
      <c r="O65">
        <v>5.3400000000000003E-2</v>
      </c>
      <c r="P65">
        <v>6.4999999999999997E-4</v>
      </c>
      <c r="Q65">
        <v>0.36788999999999999</v>
      </c>
      <c r="R65">
        <v>1.6299999999999999E-2</v>
      </c>
      <c r="S65">
        <v>1.1000000000000001E-3</v>
      </c>
      <c r="T65" t="s">
        <v>5</v>
      </c>
      <c r="U65" t="s">
        <v>6</v>
      </c>
      <c r="V65">
        <v>333.1</v>
      </c>
      <c r="W65">
        <v>9</v>
      </c>
      <c r="X65">
        <v>331</v>
      </c>
      <c r="Y65">
        <v>11</v>
      </c>
      <c r="Z65">
        <v>326</v>
      </c>
      <c r="AA65">
        <v>22</v>
      </c>
      <c r="AB65">
        <v>322</v>
      </c>
      <c r="AC65">
        <v>27</v>
      </c>
      <c r="AD65">
        <v>-351</v>
      </c>
      <c r="AE65" t="s">
        <v>7</v>
      </c>
      <c r="AF65">
        <v>-19</v>
      </c>
      <c r="AG65" t="s">
        <v>7</v>
      </c>
      <c r="AH65">
        <v>-10</v>
      </c>
      <c r="AI65" t="s">
        <v>7</v>
      </c>
      <c r="AJ65">
        <v>541</v>
      </c>
      <c r="AK65" t="s">
        <v>7</v>
      </c>
      <c r="AL65">
        <v>80</v>
      </c>
      <c r="AM65" t="s">
        <v>7</v>
      </c>
      <c r="AN65">
        <v>126</v>
      </c>
      <c r="AO65" t="s">
        <v>7</v>
      </c>
      <c r="AP65">
        <v>7</v>
      </c>
      <c r="AQ65" t="s">
        <v>7</v>
      </c>
      <c r="AR65">
        <v>18.93939</v>
      </c>
      <c r="AS65">
        <v>0.64566120000000005</v>
      </c>
      <c r="AT65">
        <v>54</v>
      </c>
      <c r="AU65" t="s">
        <v>7</v>
      </c>
      <c r="AV65">
        <v>617384527093242</v>
      </c>
      <c r="AW65" t="s">
        <v>7</v>
      </c>
      <c r="BC65">
        <f t="shared" si="0"/>
        <v>6.7625000000000002</v>
      </c>
    </row>
    <row r="66" spans="1:55" x14ac:dyDescent="0.25">
      <c r="A66" t="s">
        <v>245</v>
      </c>
      <c r="B66" t="s">
        <v>246</v>
      </c>
      <c r="C66" t="s">
        <v>247</v>
      </c>
      <c r="D66" t="s">
        <v>3</v>
      </c>
      <c r="E66" s="1">
        <v>0.81435717592592594</v>
      </c>
      <c r="F66">
        <v>25.224</v>
      </c>
      <c r="G66" t="s">
        <v>248</v>
      </c>
      <c r="H66">
        <v>0.38400000000000001</v>
      </c>
      <c r="I66">
        <v>1.2E-2</v>
      </c>
      <c r="J66">
        <v>5.2699999999999997E-2</v>
      </c>
      <c r="K66">
        <v>1.8E-3</v>
      </c>
      <c r="L66">
        <v>0.47621000000000002</v>
      </c>
      <c r="O66">
        <v>5.2789999999999997E-2</v>
      </c>
      <c r="P66">
        <v>5.9000000000000003E-4</v>
      </c>
      <c r="Q66">
        <v>0.38055</v>
      </c>
      <c r="R66">
        <v>1.6799999999999999E-2</v>
      </c>
      <c r="S66">
        <v>1.1000000000000001E-3</v>
      </c>
      <c r="T66" t="s">
        <v>5</v>
      </c>
      <c r="U66" t="s">
        <v>6</v>
      </c>
      <c r="V66">
        <v>329</v>
      </c>
      <c r="W66">
        <v>8.6999999999999993</v>
      </c>
      <c r="X66">
        <v>331</v>
      </c>
      <c r="Y66">
        <v>11</v>
      </c>
      <c r="Z66">
        <v>337</v>
      </c>
      <c r="AA66">
        <v>22</v>
      </c>
      <c r="AB66">
        <v>298</v>
      </c>
      <c r="AC66">
        <v>25</v>
      </c>
      <c r="AD66">
        <v>-623</v>
      </c>
      <c r="AE66" t="s">
        <v>7</v>
      </c>
      <c r="AF66">
        <v>-34</v>
      </c>
      <c r="AG66" t="s">
        <v>7</v>
      </c>
      <c r="AH66">
        <v>-17</v>
      </c>
      <c r="AI66" t="s">
        <v>7</v>
      </c>
      <c r="AJ66">
        <v>592</v>
      </c>
      <c r="AK66" t="s">
        <v>7</v>
      </c>
      <c r="AL66">
        <v>86</v>
      </c>
      <c r="AM66" t="s">
        <v>7</v>
      </c>
      <c r="AN66">
        <v>132</v>
      </c>
      <c r="AO66" t="s">
        <v>7</v>
      </c>
      <c r="AP66">
        <v>7</v>
      </c>
      <c r="AQ66" t="s">
        <v>7</v>
      </c>
      <c r="AR66">
        <v>18.97533</v>
      </c>
      <c r="AS66">
        <v>0.64811379999999996</v>
      </c>
      <c r="AT66">
        <v>47</v>
      </c>
      <c r="AU66" t="s">
        <v>7</v>
      </c>
      <c r="AV66">
        <v>674540634129325</v>
      </c>
      <c r="AW66" t="s">
        <v>7</v>
      </c>
      <c r="BC66">
        <f t="shared" si="0"/>
        <v>6.8837209302325579</v>
      </c>
    </row>
    <row r="67" spans="1:55" x14ac:dyDescent="0.25">
      <c r="A67" t="s">
        <v>249</v>
      </c>
      <c r="B67" t="s">
        <v>250</v>
      </c>
      <c r="C67" t="s">
        <v>251</v>
      </c>
      <c r="D67" t="s">
        <v>3</v>
      </c>
      <c r="E67" s="1">
        <v>0.81531736111111108</v>
      </c>
      <c r="F67">
        <v>25.257999999999999</v>
      </c>
      <c r="G67" t="s">
        <v>252</v>
      </c>
      <c r="H67">
        <v>0.39200000000000002</v>
      </c>
      <c r="I67">
        <v>1.2E-2</v>
      </c>
      <c r="J67">
        <v>5.3400000000000003E-2</v>
      </c>
      <c r="K67">
        <v>1.8E-3</v>
      </c>
      <c r="L67">
        <v>0.51629999999999998</v>
      </c>
      <c r="O67">
        <v>5.3370000000000001E-2</v>
      </c>
      <c r="P67">
        <v>6.0999999999999997E-4</v>
      </c>
      <c r="Q67">
        <v>0.40175</v>
      </c>
      <c r="R67">
        <v>1.72E-2</v>
      </c>
      <c r="S67">
        <v>1.1000000000000001E-3</v>
      </c>
      <c r="T67" t="s">
        <v>5</v>
      </c>
      <c r="U67" t="s">
        <v>6</v>
      </c>
      <c r="V67">
        <v>335.4</v>
      </c>
      <c r="W67">
        <v>8.9</v>
      </c>
      <c r="X67">
        <v>335</v>
      </c>
      <c r="Y67">
        <v>11</v>
      </c>
      <c r="Z67">
        <v>344</v>
      </c>
      <c r="AA67">
        <v>23</v>
      </c>
      <c r="AB67">
        <v>321</v>
      </c>
      <c r="AC67">
        <v>25</v>
      </c>
      <c r="AD67">
        <v>-601</v>
      </c>
      <c r="AE67" t="s">
        <v>7</v>
      </c>
      <c r="AF67">
        <v>-34</v>
      </c>
      <c r="AG67" t="s">
        <v>7</v>
      </c>
      <c r="AH67">
        <v>-17</v>
      </c>
      <c r="AI67" t="s">
        <v>7</v>
      </c>
      <c r="AJ67">
        <v>576</v>
      </c>
      <c r="AK67" t="s">
        <v>7</v>
      </c>
      <c r="AL67">
        <v>84</v>
      </c>
      <c r="AM67" t="s">
        <v>7</v>
      </c>
      <c r="AN67">
        <v>130</v>
      </c>
      <c r="AO67" t="s">
        <v>7</v>
      </c>
      <c r="AP67">
        <v>7</v>
      </c>
      <c r="AQ67" t="s">
        <v>7</v>
      </c>
      <c r="AR67">
        <v>18.726590000000002</v>
      </c>
      <c r="AS67">
        <v>0.63123339999999994</v>
      </c>
      <c r="AT67">
        <v>56</v>
      </c>
      <c r="AU67" t="s">
        <v>7</v>
      </c>
      <c r="AV67">
        <v>664216923677730</v>
      </c>
      <c r="AW67" t="s">
        <v>7</v>
      </c>
      <c r="BC67">
        <f t="shared" si="0"/>
        <v>6.8571428571428568</v>
      </c>
    </row>
    <row r="68" spans="1:55" x14ac:dyDescent="0.25">
      <c r="A68" t="s">
        <v>253</v>
      </c>
      <c r="B68" t="s">
        <v>254</v>
      </c>
      <c r="C68" t="s">
        <v>255</v>
      </c>
      <c r="D68" t="s">
        <v>3</v>
      </c>
      <c r="E68" s="1">
        <v>0.83372141203703709</v>
      </c>
      <c r="F68">
        <v>24.149000000000001</v>
      </c>
      <c r="G68" t="s">
        <v>256</v>
      </c>
      <c r="H68">
        <v>0.378</v>
      </c>
      <c r="I68">
        <v>1.2E-2</v>
      </c>
      <c r="J68">
        <v>5.1799999999999999E-2</v>
      </c>
      <c r="K68">
        <v>1.8E-3</v>
      </c>
      <c r="L68">
        <v>0.48243000000000003</v>
      </c>
      <c r="O68">
        <v>5.2859999999999997E-2</v>
      </c>
      <c r="P68">
        <v>6.2E-4</v>
      </c>
      <c r="Q68">
        <v>0.38630999999999999</v>
      </c>
      <c r="R68">
        <v>1.7100000000000001E-2</v>
      </c>
      <c r="S68">
        <v>1.1000000000000001E-3</v>
      </c>
      <c r="T68" t="s">
        <v>5</v>
      </c>
      <c r="U68" t="s">
        <v>6</v>
      </c>
      <c r="V68">
        <v>324.3</v>
      </c>
      <c r="W68">
        <v>8.6</v>
      </c>
      <c r="X68">
        <v>325</v>
      </c>
      <c r="Y68">
        <v>11</v>
      </c>
      <c r="Z68">
        <v>343</v>
      </c>
      <c r="AA68">
        <v>22</v>
      </c>
      <c r="AB68">
        <v>295</v>
      </c>
      <c r="AC68">
        <v>26</v>
      </c>
      <c r="AD68">
        <v>-995</v>
      </c>
      <c r="AE68" t="s">
        <v>7</v>
      </c>
      <c r="AF68">
        <v>-54</v>
      </c>
      <c r="AG68" t="s">
        <v>7</v>
      </c>
      <c r="AH68">
        <v>-29</v>
      </c>
      <c r="AI68" t="s">
        <v>7</v>
      </c>
      <c r="AJ68">
        <v>588</v>
      </c>
      <c r="AK68" t="s">
        <v>7</v>
      </c>
      <c r="AL68">
        <v>85</v>
      </c>
      <c r="AM68" t="s">
        <v>7</v>
      </c>
      <c r="AN68">
        <v>130</v>
      </c>
      <c r="AO68" t="s">
        <v>7</v>
      </c>
      <c r="AP68">
        <v>7</v>
      </c>
      <c r="AQ68" t="s">
        <v>7</v>
      </c>
      <c r="AR68">
        <v>19.305019999999999</v>
      </c>
      <c r="AS68">
        <v>0.67083079999999995</v>
      </c>
      <c r="AT68">
        <v>99</v>
      </c>
      <c r="AU68" t="s">
        <v>7</v>
      </c>
      <c r="AV68">
        <v>657328299424444</v>
      </c>
      <c r="AW68" t="s">
        <v>7</v>
      </c>
      <c r="BC68">
        <f t="shared" si="0"/>
        <v>6.9176470588235297</v>
      </c>
    </row>
    <row r="69" spans="1:55" x14ac:dyDescent="0.25">
      <c r="A69" t="s">
        <v>257</v>
      </c>
      <c r="B69" t="s">
        <v>258</v>
      </c>
      <c r="C69" t="s">
        <v>259</v>
      </c>
      <c r="D69" t="s">
        <v>3</v>
      </c>
      <c r="E69" s="1">
        <v>0.83468738425925926</v>
      </c>
      <c r="F69">
        <v>25.693999999999999</v>
      </c>
      <c r="G69" t="s">
        <v>260</v>
      </c>
      <c r="H69">
        <v>0.39600000000000002</v>
      </c>
      <c r="I69">
        <v>1.2E-2</v>
      </c>
      <c r="J69">
        <v>5.4399999999999997E-2</v>
      </c>
      <c r="K69">
        <v>1.9E-3</v>
      </c>
      <c r="L69">
        <v>0.52339000000000002</v>
      </c>
      <c r="O69">
        <v>5.2720000000000003E-2</v>
      </c>
      <c r="P69">
        <v>5.6999999999999998E-4</v>
      </c>
      <c r="Q69">
        <v>0.35800999999999999</v>
      </c>
      <c r="R69">
        <v>1.7399999999999999E-2</v>
      </c>
      <c r="S69">
        <v>1.1000000000000001E-3</v>
      </c>
      <c r="T69" t="s">
        <v>5</v>
      </c>
      <c r="U69" t="s">
        <v>6</v>
      </c>
      <c r="V69">
        <v>337.6</v>
      </c>
      <c r="W69">
        <v>8.9</v>
      </c>
      <c r="X69">
        <v>341</v>
      </c>
      <c r="Y69">
        <v>11</v>
      </c>
      <c r="Z69">
        <v>348</v>
      </c>
      <c r="AA69">
        <v>23</v>
      </c>
      <c r="AB69">
        <v>292</v>
      </c>
      <c r="AC69">
        <v>23</v>
      </c>
      <c r="AD69">
        <v>-808</v>
      </c>
      <c r="AE69" t="s">
        <v>7</v>
      </c>
      <c r="AF69">
        <v>-43</v>
      </c>
      <c r="AG69" t="s">
        <v>7</v>
      </c>
      <c r="AH69">
        <v>-22</v>
      </c>
      <c r="AI69" t="s">
        <v>7</v>
      </c>
      <c r="AJ69">
        <v>568</v>
      </c>
      <c r="AK69" t="s">
        <v>7</v>
      </c>
      <c r="AL69">
        <v>83</v>
      </c>
      <c r="AM69" t="s">
        <v>7</v>
      </c>
      <c r="AN69">
        <v>129</v>
      </c>
      <c r="AO69" t="s">
        <v>7</v>
      </c>
      <c r="AP69">
        <v>7</v>
      </c>
      <c r="AQ69" t="s">
        <v>7</v>
      </c>
      <c r="AR69">
        <v>18.382349999999999</v>
      </c>
      <c r="AS69">
        <v>0.64203069999999995</v>
      </c>
      <c r="AT69">
        <v>48</v>
      </c>
      <c r="AU69" t="s">
        <v>7</v>
      </c>
      <c r="AV69">
        <v>671053949855883</v>
      </c>
      <c r="AW69" t="s">
        <v>7</v>
      </c>
      <c r="BC69">
        <f t="shared" si="0"/>
        <v>6.8433734939759034</v>
      </c>
    </row>
    <row r="70" spans="1:55" x14ac:dyDescent="0.25">
      <c r="A70" t="s">
        <v>261</v>
      </c>
      <c r="B70" t="s">
        <v>262</v>
      </c>
      <c r="C70" t="s">
        <v>263</v>
      </c>
      <c r="D70" t="s">
        <v>3</v>
      </c>
      <c r="E70" s="1">
        <v>0.85307928240740738</v>
      </c>
      <c r="F70">
        <v>25.626999999999999</v>
      </c>
      <c r="G70" t="s">
        <v>264</v>
      </c>
      <c r="H70">
        <v>0.39700000000000002</v>
      </c>
      <c r="I70">
        <v>1.2E-2</v>
      </c>
      <c r="J70">
        <v>5.3900000000000003E-2</v>
      </c>
      <c r="K70">
        <v>1.8E-3</v>
      </c>
      <c r="L70">
        <v>0.51400000000000001</v>
      </c>
      <c r="O70">
        <v>5.3490000000000003E-2</v>
      </c>
      <c r="P70">
        <v>6.0999999999999997E-4</v>
      </c>
      <c r="Q70">
        <v>0.38521</v>
      </c>
      <c r="R70">
        <v>1.6799999999999999E-2</v>
      </c>
      <c r="S70">
        <v>1.1000000000000001E-3</v>
      </c>
      <c r="T70" t="s">
        <v>5</v>
      </c>
      <c r="U70" t="s">
        <v>6</v>
      </c>
      <c r="V70">
        <v>338.5</v>
      </c>
      <c r="W70">
        <v>8.9</v>
      </c>
      <c r="X70">
        <v>338</v>
      </c>
      <c r="Y70">
        <v>11</v>
      </c>
      <c r="Z70">
        <v>336</v>
      </c>
      <c r="AA70">
        <v>22</v>
      </c>
      <c r="AB70">
        <v>325</v>
      </c>
      <c r="AC70">
        <v>25</v>
      </c>
      <c r="AD70">
        <v>-636</v>
      </c>
      <c r="AE70" t="s">
        <v>7</v>
      </c>
      <c r="AF70">
        <v>-35</v>
      </c>
      <c r="AG70" t="s">
        <v>7</v>
      </c>
      <c r="AH70">
        <v>-17</v>
      </c>
      <c r="AI70" t="s">
        <v>7</v>
      </c>
      <c r="AJ70">
        <v>580</v>
      </c>
      <c r="AK70" t="s">
        <v>7</v>
      </c>
      <c r="AL70">
        <v>84</v>
      </c>
      <c r="AM70" t="s">
        <v>7</v>
      </c>
      <c r="AN70">
        <v>126</v>
      </c>
      <c r="AO70" t="s">
        <v>7</v>
      </c>
      <c r="AP70">
        <v>7</v>
      </c>
      <c r="AQ70" t="s">
        <v>7</v>
      </c>
      <c r="AR70">
        <v>18.552879999999998</v>
      </c>
      <c r="AS70">
        <v>0.61957660000000003</v>
      </c>
      <c r="AT70">
        <v>64</v>
      </c>
      <c r="AU70" t="s">
        <v>7</v>
      </c>
      <c r="AV70">
        <v>678256018351787</v>
      </c>
      <c r="AW70" t="s">
        <v>7</v>
      </c>
      <c r="BC70">
        <f t="shared" ref="BC70:BC133" si="1">AJ70/AL70</f>
        <v>6.9047619047619051</v>
      </c>
    </row>
    <row r="71" spans="1:55" x14ac:dyDescent="0.25">
      <c r="A71" t="s">
        <v>265</v>
      </c>
      <c r="B71" t="s">
        <v>266</v>
      </c>
      <c r="C71" t="s">
        <v>267</v>
      </c>
      <c r="D71" t="s">
        <v>3</v>
      </c>
      <c r="E71" s="1">
        <v>0.85403854166666671</v>
      </c>
      <c r="F71">
        <v>24.754000000000001</v>
      </c>
      <c r="G71" t="s">
        <v>268</v>
      </c>
      <c r="H71">
        <v>0.38600000000000001</v>
      </c>
      <c r="I71">
        <v>1.2E-2</v>
      </c>
      <c r="J71">
        <v>5.1999999999999998E-2</v>
      </c>
      <c r="K71">
        <v>1.8E-3</v>
      </c>
      <c r="L71">
        <v>0.47864000000000001</v>
      </c>
      <c r="O71">
        <v>5.3659999999999999E-2</v>
      </c>
      <c r="P71">
        <v>6.2E-4</v>
      </c>
      <c r="Q71">
        <v>0.40620000000000001</v>
      </c>
      <c r="R71">
        <v>1.7299999999999999E-2</v>
      </c>
      <c r="S71">
        <v>1.1000000000000001E-3</v>
      </c>
      <c r="T71" t="s">
        <v>5</v>
      </c>
      <c r="U71" t="s">
        <v>6</v>
      </c>
      <c r="V71">
        <v>330.5</v>
      </c>
      <c r="W71">
        <v>8.6999999999999993</v>
      </c>
      <c r="X71">
        <v>327</v>
      </c>
      <c r="Y71">
        <v>11</v>
      </c>
      <c r="Z71">
        <v>346</v>
      </c>
      <c r="AA71">
        <v>23</v>
      </c>
      <c r="AB71">
        <v>330</v>
      </c>
      <c r="AC71">
        <v>25</v>
      </c>
      <c r="AD71">
        <v>-658</v>
      </c>
      <c r="AE71" t="s">
        <v>7</v>
      </c>
      <c r="AF71">
        <v>-35</v>
      </c>
      <c r="AG71" t="s">
        <v>7</v>
      </c>
      <c r="AH71">
        <v>-19</v>
      </c>
      <c r="AI71" t="s">
        <v>7</v>
      </c>
      <c r="AJ71">
        <v>584</v>
      </c>
      <c r="AK71" t="s">
        <v>7</v>
      </c>
      <c r="AL71">
        <v>85</v>
      </c>
      <c r="AM71" t="s">
        <v>7</v>
      </c>
      <c r="AN71">
        <v>132</v>
      </c>
      <c r="AO71" t="s">
        <v>7</v>
      </c>
      <c r="AP71">
        <v>7</v>
      </c>
      <c r="AQ71" t="s">
        <v>7</v>
      </c>
      <c r="AR71">
        <v>19.23077</v>
      </c>
      <c r="AS71">
        <v>0.66568050000000001</v>
      </c>
      <c r="AT71">
        <v>17</v>
      </c>
      <c r="AU71" t="s">
        <v>7</v>
      </c>
      <c r="AV71">
        <v>660664390987670</v>
      </c>
      <c r="AW71" t="s">
        <v>7</v>
      </c>
      <c r="BC71">
        <f t="shared" si="1"/>
        <v>6.8705882352941172</v>
      </c>
    </row>
    <row r="72" spans="1:55" x14ac:dyDescent="0.25">
      <c r="A72" t="s">
        <v>269</v>
      </c>
      <c r="B72" t="s">
        <v>270</v>
      </c>
      <c r="C72" t="s">
        <v>271</v>
      </c>
      <c r="D72" t="s">
        <v>3</v>
      </c>
      <c r="E72" s="1">
        <v>0.87244733796296303</v>
      </c>
      <c r="F72">
        <v>26.231999999999999</v>
      </c>
      <c r="G72" t="s">
        <v>272</v>
      </c>
      <c r="H72">
        <v>0.39500000000000002</v>
      </c>
      <c r="I72">
        <v>1.2E-2</v>
      </c>
      <c r="J72">
        <v>5.4100000000000002E-2</v>
      </c>
      <c r="K72">
        <v>1.8E-3</v>
      </c>
      <c r="L72">
        <v>0.51041000000000003</v>
      </c>
      <c r="O72">
        <v>5.3010000000000002E-2</v>
      </c>
      <c r="P72">
        <v>5.5999999999999995E-4</v>
      </c>
      <c r="Q72">
        <v>0.42787999999999998</v>
      </c>
      <c r="R72">
        <v>1.6899999999999998E-2</v>
      </c>
      <c r="S72">
        <v>1.1000000000000001E-3</v>
      </c>
      <c r="T72" t="s">
        <v>5</v>
      </c>
      <c r="U72" t="s">
        <v>6</v>
      </c>
      <c r="V72">
        <v>337.4</v>
      </c>
      <c r="W72">
        <v>8.9</v>
      </c>
      <c r="X72">
        <v>339</v>
      </c>
      <c r="Y72">
        <v>11</v>
      </c>
      <c r="Z72">
        <v>339</v>
      </c>
      <c r="AA72">
        <v>22</v>
      </c>
      <c r="AB72">
        <v>303</v>
      </c>
      <c r="AC72">
        <v>23</v>
      </c>
      <c r="AD72">
        <v>-594</v>
      </c>
      <c r="AE72" t="s">
        <v>7</v>
      </c>
      <c r="AF72">
        <v>-32</v>
      </c>
      <c r="AG72" t="s">
        <v>7</v>
      </c>
      <c r="AH72">
        <v>-18</v>
      </c>
      <c r="AI72" t="s">
        <v>7</v>
      </c>
      <c r="AJ72">
        <v>574</v>
      </c>
      <c r="AK72" t="s">
        <v>7</v>
      </c>
      <c r="AL72">
        <v>84</v>
      </c>
      <c r="AM72" t="s">
        <v>7</v>
      </c>
      <c r="AN72">
        <v>129</v>
      </c>
      <c r="AO72" t="s">
        <v>7</v>
      </c>
      <c r="AP72">
        <v>7</v>
      </c>
      <c r="AQ72" t="s">
        <v>7</v>
      </c>
      <c r="AR72">
        <v>18.484290000000001</v>
      </c>
      <c r="AS72">
        <v>0.615004</v>
      </c>
      <c r="AT72">
        <v>58</v>
      </c>
      <c r="AU72" t="s">
        <v>7</v>
      </c>
      <c r="AV72">
        <v>676274061713282</v>
      </c>
      <c r="AW72" t="s">
        <v>7</v>
      </c>
      <c r="BC72">
        <f t="shared" si="1"/>
        <v>6.833333333333333</v>
      </c>
    </row>
    <row r="73" spans="1:55" x14ac:dyDescent="0.25">
      <c r="A73" t="s">
        <v>273</v>
      </c>
      <c r="B73" t="s">
        <v>274</v>
      </c>
      <c r="C73" t="s">
        <v>275</v>
      </c>
      <c r="D73" t="s">
        <v>3</v>
      </c>
      <c r="E73" s="1">
        <v>0.87340601851851851</v>
      </c>
      <c r="F73">
        <v>26.4</v>
      </c>
      <c r="G73" t="s">
        <v>276</v>
      </c>
      <c r="H73">
        <v>0.39800000000000002</v>
      </c>
      <c r="I73">
        <v>1.2E-2</v>
      </c>
      <c r="J73">
        <v>5.4899999999999997E-2</v>
      </c>
      <c r="K73">
        <v>1.9E-3</v>
      </c>
      <c r="L73">
        <v>0.52214000000000005</v>
      </c>
      <c r="O73">
        <v>5.2670000000000002E-2</v>
      </c>
      <c r="P73">
        <v>6.0999999999999997E-4</v>
      </c>
      <c r="Q73">
        <v>0.43672</v>
      </c>
      <c r="R73">
        <v>1.6799999999999999E-2</v>
      </c>
      <c r="S73">
        <v>1.1000000000000001E-3</v>
      </c>
      <c r="T73" t="s">
        <v>5</v>
      </c>
      <c r="U73" t="s">
        <v>6</v>
      </c>
      <c r="V73">
        <v>339.1</v>
      </c>
      <c r="W73">
        <v>8.9</v>
      </c>
      <c r="X73">
        <v>344</v>
      </c>
      <c r="Y73">
        <v>12</v>
      </c>
      <c r="Z73">
        <v>337</v>
      </c>
      <c r="AA73">
        <v>22</v>
      </c>
      <c r="AB73">
        <v>290</v>
      </c>
      <c r="AC73">
        <v>25</v>
      </c>
      <c r="AD73">
        <v>-489</v>
      </c>
      <c r="AE73" t="s">
        <v>7</v>
      </c>
      <c r="AF73">
        <v>-26</v>
      </c>
      <c r="AG73" t="s">
        <v>7</v>
      </c>
      <c r="AH73">
        <v>-13</v>
      </c>
      <c r="AI73" t="s">
        <v>7</v>
      </c>
      <c r="AJ73">
        <v>561</v>
      </c>
      <c r="AK73" t="s">
        <v>7</v>
      </c>
      <c r="AL73">
        <v>81</v>
      </c>
      <c r="AM73" t="s">
        <v>7</v>
      </c>
      <c r="AN73">
        <v>125</v>
      </c>
      <c r="AO73" t="s">
        <v>7</v>
      </c>
      <c r="AP73">
        <v>7</v>
      </c>
      <c r="AQ73" t="s">
        <v>7</v>
      </c>
      <c r="AR73">
        <v>18.214939999999999</v>
      </c>
      <c r="AS73">
        <v>0.63038939999999999</v>
      </c>
      <c r="AT73">
        <v>43</v>
      </c>
      <c r="AU73" t="s">
        <v>7</v>
      </c>
      <c r="AV73">
        <v>662952584060646</v>
      </c>
      <c r="AW73" t="s">
        <v>7</v>
      </c>
      <c r="BC73">
        <f t="shared" si="1"/>
        <v>6.9259259259259256</v>
      </c>
    </row>
    <row r="74" spans="1:55" x14ac:dyDescent="0.25">
      <c r="A74" t="s">
        <v>277</v>
      </c>
      <c r="B74" t="s">
        <v>278</v>
      </c>
      <c r="C74" t="s">
        <v>279</v>
      </c>
      <c r="D74" t="s">
        <v>3</v>
      </c>
      <c r="E74" s="1">
        <v>0.89184259259259269</v>
      </c>
      <c r="F74">
        <v>24.484999999999999</v>
      </c>
      <c r="G74" t="s">
        <v>280</v>
      </c>
      <c r="H74">
        <v>0.38600000000000001</v>
      </c>
      <c r="I74">
        <v>1.2E-2</v>
      </c>
      <c r="J74">
        <v>5.28E-2</v>
      </c>
      <c r="K74">
        <v>1.8E-3</v>
      </c>
      <c r="L74">
        <v>0.58838999999999997</v>
      </c>
      <c r="O74">
        <v>5.3019999999999998E-2</v>
      </c>
      <c r="P74">
        <v>5.6999999999999998E-4</v>
      </c>
      <c r="Q74">
        <v>0.35987000000000002</v>
      </c>
      <c r="R74">
        <v>1.6199999999999999E-2</v>
      </c>
      <c r="S74">
        <v>1.1000000000000001E-3</v>
      </c>
      <c r="T74" t="s">
        <v>5</v>
      </c>
      <c r="U74" t="s">
        <v>6</v>
      </c>
      <c r="V74">
        <v>330.6</v>
      </c>
      <c r="W74">
        <v>8.8000000000000007</v>
      </c>
      <c r="X74">
        <v>332</v>
      </c>
      <c r="Y74">
        <v>11</v>
      </c>
      <c r="Z74">
        <v>324</v>
      </c>
      <c r="AA74">
        <v>21</v>
      </c>
      <c r="AB74">
        <v>305</v>
      </c>
      <c r="AC74">
        <v>24</v>
      </c>
      <c r="AD74">
        <v>-803</v>
      </c>
      <c r="AE74" t="s">
        <v>7</v>
      </c>
      <c r="AF74">
        <v>-42</v>
      </c>
      <c r="AG74" t="s">
        <v>7</v>
      </c>
      <c r="AH74">
        <v>-22</v>
      </c>
      <c r="AI74" t="s">
        <v>7</v>
      </c>
      <c r="AJ74">
        <v>588</v>
      </c>
      <c r="AK74" t="s">
        <v>7</v>
      </c>
      <c r="AL74">
        <v>87</v>
      </c>
      <c r="AM74" t="s">
        <v>7</v>
      </c>
      <c r="AN74">
        <v>130</v>
      </c>
      <c r="AO74" t="s">
        <v>7</v>
      </c>
      <c r="AP74">
        <v>7</v>
      </c>
      <c r="AQ74" t="s">
        <v>7</v>
      </c>
      <c r="AR74">
        <v>18.93939</v>
      </c>
      <c r="AS74">
        <v>0.64566120000000005</v>
      </c>
      <c r="AT74">
        <v>66</v>
      </c>
      <c r="AU74" t="s">
        <v>7</v>
      </c>
      <c r="AV74">
        <v>668984045470057</v>
      </c>
      <c r="AW74" t="s">
        <v>7</v>
      </c>
      <c r="BC74">
        <f t="shared" si="1"/>
        <v>6.7586206896551726</v>
      </c>
    </row>
    <row r="75" spans="1:55" x14ac:dyDescent="0.25">
      <c r="A75" t="s">
        <v>281</v>
      </c>
      <c r="B75" t="s">
        <v>282</v>
      </c>
      <c r="C75" t="s">
        <v>283</v>
      </c>
      <c r="D75" t="s">
        <v>3</v>
      </c>
      <c r="E75" s="1">
        <v>0.89280416666666662</v>
      </c>
      <c r="F75">
        <v>26.4</v>
      </c>
      <c r="G75" t="s">
        <v>284</v>
      </c>
      <c r="H75">
        <v>0.39900000000000002</v>
      </c>
      <c r="I75">
        <v>1.2E-2</v>
      </c>
      <c r="J75">
        <v>5.45E-2</v>
      </c>
      <c r="K75">
        <v>1.9E-3</v>
      </c>
      <c r="L75">
        <v>0.55359999999999998</v>
      </c>
      <c r="O75">
        <v>5.3150000000000003E-2</v>
      </c>
      <c r="P75">
        <v>5.5999999999999995E-4</v>
      </c>
      <c r="Q75">
        <v>0.38539000000000001</v>
      </c>
      <c r="R75">
        <v>1.7100000000000001E-2</v>
      </c>
      <c r="S75">
        <v>1.1000000000000001E-3</v>
      </c>
      <c r="T75" t="s">
        <v>5</v>
      </c>
      <c r="U75" t="s">
        <v>6</v>
      </c>
      <c r="V75">
        <v>340.2</v>
      </c>
      <c r="W75">
        <v>9</v>
      </c>
      <c r="X75">
        <v>342</v>
      </c>
      <c r="Y75">
        <v>11</v>
      </c>
      <c r="Z75">
        <v>343</v>
      </c>
      <c r="AA75">
        <v>22</v>
      </c>
      <c r="AB75">
        <v>310</v>
      </c>
      <c r="AC75">
        <v>23</v>
      </c>
      <c r="AD75">
        <v>-784</v>
      </c>
      <c r="AE75" t="s">
        <v>7</v>
      </c>
      <c r="AF75">
        <v>-42</v>
      </c>
      <c r="AG75" t="s">
        <v>7</v>
      </c>
      <c r="AH75">
        <v>-22</v>
      </c>
      <c r="AI75" t="s">
        <v>7</v>
      </c>
      <c r="AJ75">
        <v>561</v>
      </c>
      <c r="AK75" t="s">
        <v>7</v>
      </c>
      <c r="AL75">
        <v>82</v>
      </c>
      <c r="AM75" t="s">
        <v>7</v>
      </c>
      <c r="AN75">
        <v>128</v>
      </c>
      <c r="AO75" t="s">
        <v>7</v>
      </c>
      <c r="AP75">
        <v>7</v>
      </c>
      <c r="AQ75" t="s">
        <v>7</v>
      </c>
      <c r="AR75">
        <v>18.34862</v>
      </c>
      <c r="AS75">
        <v>0.63967680000000005</v>
      </c>
      <c r="AT75">
        <v>95</v>
      </c>
      <c r="AU75" t="s">
        <v>7</v>
      </c>
      <c r="AV75">
        <v>663783003857470</v>
      </c>
      <c r="AW75" t="s">
        <v>7</v>
      </c>
      <c r="BC75">
        <f t="shared" si="1"/>
        <v>6.8414634146341466</v>
      </c>
    </row>
    <row r="76" spans="1:55" x14ac:dyDescent="0.25">
      <c r="A76" t="s">
        <v>285</v>
      </c>
      <c r="B76" t="s">
        <v>286</v>
      </c>
      <c r="C76" t="s">
        <v>287</v>
      </c>
      <c r="D76" t="s">
        <v>3</v>
      </c>
      <c r="E76" s="1">
        <v>0.91123287037037037</v>
      </c>
      <c r="F76">
        <v>26.164999999999999</v>
      </c>
      <c r="G76" t="s">
        <v>288</v>
      </c>
      <c r="H76">
        <v>0.39900000000000002</v>
      </c>
      <c r="I76">
        <v>1.2E-2</v>
      </c>
      <c r="J76">
        <v>5.5100000000000003E-2</v>
      </c>
      <c r="K76">
        <v>1.9E-3</v>
      </c>
      <c r="L76">
        <v>0.52783999999999998</v>
      </c>
      <c r="O76">
        <v>5.2600000000000001E-2</v>
      </c>
      <c r="P76">
        <v>5.8E-4</v>
      </c>
      <c r="Q76">
        <v>0.38146000000000002</v>
      </c>
      <c r="R76">
        <v>1.7500000000000002E-2</v>
      </c>
      <c r="S76">
        <v>1.1999999999999999E-3</v>
      </c>
      <c r="T76" t="s">
        <v>5</v>
      </c>
      <c r="U76" t="s">
        <v>6</v>
      </c>
      <c r="V76">
        <v>340.2</v>
      </c>
      <c r="W76">
        <v>9</v>
      </c>
      <c r="X76">
        <v>345</v>
      </c>
      <c r="Y76">
        <v>11</v>
      </c>
      <c r="Z76">
        <v>350</v>
      </c>
      <c r="AA76">
        <v>23</v>
      </c>
      <c r="AB76">
        <v>288</v>
      </c>
      <c r="AC76">
        <v>24</v>
      </c>
      <c r="AD76">
        <v>-1153</v>
      </c>
      <c r="AE76" t="s">
        <v>7</v>
      </c>
      <c r="AF76">
        <v>-61</v>
      </c>
      <c r="AG76" t="s">
        <v>7</v>
      </c>
      <c r="AH76">
        <v>-34</v>
      </c>
      <c r="AI76" t="s">
        <v>7</v>
      </c>
      <c r="AJ76">
        <v>571</v>
      </c>
      <c r="AK76" t="s">
        <v>7</v>
      </c>
      <c r="AL76">
        <v>84</v>
      </c>
      <c r="AM76" t="s">
        <v>7</v>
      </c>
      <c r="AN76">
        <v>131</v>
      </c>
      <c r="AO76" t="s">
        <v>7</v>
      </c>
      <c r="AP76">
        <v>6</v>
      </c>
      <c r="AQ76" t="s">
        <v>7</v>
      </c>
      <c r="AR76">
        <v>18.148820000000001</v>
      </c>
      <c r="AS76">
        <v>0.62582139999999997</v>
      </c>
      <c r="AT76">
        <v>105</v>
      </c>
      <c r="AU76" t="s">
        <v>7</v>
      </c>
      <c r="AV76">
        <v>680447020016552</v>
      </c>
      <c r="AW76" t="s">
        <v>7</v>
      </c>
      <c r="BC76">
        <f t="shared" si="1"/>
        <v>6.7976190476190474</v>
      </c>
    </row>
    <row r="77" spans="1:55" x14ac:dyDescent="0.25">
      <c r="A77" t="s">
        <v>289</v>
      </c>
      <c r="B77" t="s">
        <v>290</v>
      </c>
      <c r="C77" t="s">
        <v>291</v>
      </c>
      <c r="D77" t="s">
        <v>3</v>
      </c>
      <c r="E77" s="1">
        <v>0.91220590277777769</v>
      </c>
      <c r="F77">
        <v>25.09</v>
      </c>
      <c r="G77" t="s">
        <v>292</v>
      </c>
      <c r="H77">
        <v>0.38900000000000001</v>
      </c>
      <c r="I77">
        <v>1.2E-2</v>
      </c>
      <c r="J77">
        <v>5.33E-2</v>
      </c>
      <c r="K77">
        <v>1.8E-3</v>
      </c>
      <c r="L77">
        <v>0.51051000000000002</v>
      </c>
      <c r="O77">
        <v>5.3060000000000003E-2</v>
      </c>
      <c r="P77">
        <v>5.9000000000000003E-4</v>
      </c>
      <c r="Q77">
        <v>0.36514999999999997</v>
      </c>
      <c r="R77">
        <v>1.66E-2</v>
      </c>
      <c r="S77">
        <v>1.1000000000000001E-3</v>
      </c>
      <c r="T77" t="s">
        <v>5</v>
      </c>
      <c r="U77" t="s">
        <v>6</v>
      </c>
      <c r="V77">
        <v>333.4</v>
      </c>
      <c r="W77">
        <v>8.8000000000000007</v>
      </c>
      <c r="X77">
        <v>335</v>
      </c>
      <c r="Y77">
        <v>11</v>
      </c>
      <c r="Z77">
        <v>333</v>
      </c>
      <c r="AA77">
        <v>22</v>
      </c>
      <c r="AB77">
        <v>305</v>
      </c>
      <c r="AC77">
        <v>25</v>
      </c>
      <c r="AD77">
        <v>-1216</v>
      </c>
      <c r="AE77" t="s">
        <v>7</v>
      </c>
      <c r="AF77">
        <v>-66</v>
      </c>
      <c r="AG77" t="s">
        <v>7</v>
      </c>
      <c r="AH77">
        <v>-34</v>
      </c>
      <c r="AI77" t="s">
        <v>7</v>
      </c>
      <c r="AJ77">
        <v>574</v>
      </c>
      <c r="AK77" t="s">
        <v>7</v>
      </c>
      <c r="AL77">
        <v>84</v>
      </c>
      <c r="AM77" t="s">
        <v>7</v>
      </c>
      <c r="AN77">
        <v>127</v>
      </c>
      <c r="AO77" t="s">
        <v>7</v>
      </c>
      <c r="AP77">
        <v>7</v>
      </c>
      <c r="AQ77" t="s">
        <v>7</v>
      </c>
      <c r="AR77">
        <v>18.76173</v>
      </c>
      <c r="AS77">
        <v>0.63360430000000001</v>
      </c>
      <c r="AT77">
        <v>52</v>
      </c>
      <c r="AU77" t="s">
        <v>7</v>
      </c>
      <c r="AV77">
        <v>663877129098523</v>
      </c>
      <c r="AW77" t="s">
        <v>7</v>
      </c>
      <c r="BC77">
        <f t="shared" si="1"/>
        <v>6.833333333333333</v>
      </c>
    </row>
    <row r="78" spans="1:55" x14ac:dyDescent="0.25">
      <c r="A78" t="s">
        <v>293</v>
      </c>
      <c r="B78" t="s">
        <v>294</v>
      </c>
      <c r="C78" t="s">
        <v>295</v>
      </c>
      <c r="D78" t="s">
        <v>3</v>
      </c>
      <c r="E78" s="1">
        <v>0.93065104166666668</v>
      </c>
      <c r="F78">
        <v>26.434000000000001</v>
      </c>
      <c r="G78" t="s">
        <v>296</v>
      </c>
      <c r="H78">
        <v>0.40400000000000003</v>
      </c>
      <c r="I78">
        <v>1.2E-2</v>
      </c>
      <c r="J78">
        <v>5.5300000000000002E-2</v>
      </c>
      <c r="K78">
        <v>1.9E-3</v>
      </c>
      <c r="L78">
        <v>0.54679999999999995</v>
      </c>
      <c r="O78">
        <v>5.3129999999999997E-2</v>
      </c>
      <c r="P78">
        <v>5.6999999999999998E-4</v>
      </c>
      <c r="Q78">
        <v>0.35313</v>
      </c>
      <c r="R78">
        <v>1.7000000000000001E-2</v>
      </c>
      <c r="S78">
        <v>1.1000000000000001E-3</v>
      </c>
      <c r="T78" t="s">
        <v>5</v>
      </c>
      <c r="U78" t="s">
        <v>6</v>
      </c>
      <c r="V78">
        <v>344.1</v>
      </c>
      <c r="W78">
        <v>9.1</v>
      </c>
      <c r="X78">
        <v>347</v>
      </c>
      <c r="Y78">
        <v>11</v>
      </c>
      <c r="Z78">
        <v>340</v>
      </c>
      <c r="AA78">
        <v>22</v>
      </c>
      <c r="AB78">
        <v>312</v>
      </c>
      <c r="AC78">
        <v>24</v>
      </c>
      <c r="AD78">
        <v>-2072</v>
      </c>
      <c r="AE78" t="s">
        <v>7</v>
      </c>
      <c r="AF78">
        <v>-111</v>
      </c>
      <c r="AG78" t="s">
        <v>7</v>
      </c>
      <c r="AH78">
        <v>-57</v>
      </c>
      <c r="AI78" t="s">
        <v>7</v>
      </c>
      <c r="AJ78">
        <v>569</v>
      </c>
      <c r="AK78" t="s">
        <v>7</v>
      </c>
      <c r="AL78">
        <v>85</v>
      </c>
      <c r="AM78" t="s">
        <v>7</v>
      </c>
      <c r="AN78">
        <v>128</v>
      </c>
      <c r="AO78" t="s">
        <v>7</v>
      </c>
      <c r="AP78">
        <v>6</v>
      </c>
      <c r="AQ78" t="s">
        <v>7</v>
      </c>
      <c r="AR78">
        <v>18.083179999999999</v>
      </c>
      <c r="AS78">
        <v>0.62130280000000004</v>
      </c>
      <c r="AT78">
        <v>45</v>
      </c>
      <c r="AU78" t="s">
        <v>7</v>
      </c>
      <c r="AV78">
        <v>681966098408080</v>
      </c>
      <c r="AW78" t="s">
        <v>7</v>
      </c>
      <c r="BC78">
        <f t="shared" si="1"/>
        <v>6.6941176470588237</v>
      </c>
    </row>
    <row r="79" spans="1:55" x14ac:dyDescent="0.25">
      <c r="A79" t="s">
        <v>297</v>
      </c>
      <c r="B79" t="s">
        <v>298</v>
      </c>
      <c r="C79" t="s">
        <v>299</v>
      </c>
      <c r="D79" t="s">
        <v>3</v>
      </c>
      <c r="E79" s="1">
        <v>0.93162256944444444</v>
      </c>
      <c r="F79">
        <v>25.492999999999999</v>
      </c>
      <c r="G79" t="s">
        <v>300</v>
      </c>
      <c r="H79">
        <v>0.39800000000000002</v>
      </c>
      <c r="I79">
        <v>1.2E-2</v>
      </c>
      <c r="J79">
        <v>5.3999999999999999E-2</v>
      </c>
      <c r="K79">
        <v>1.8E-3</v>
      </c>
      <c r="L79">
        <v>0.55645999999999995</v>
      </c>
      <c r="O79">
        <v>5.355E-2</v>
      </c>
      <c r="P79">
        <v>5.9999999999999995E-4</v>
      </c>
      <c r="Q79">
        <v>0.32621</v>
      </c>
      <c r="R79">
        <v>1.6899999999999998E-2</v>
      </c>
      <c r="S79">
        <v>1.1000000000000001E-3</v>
      </c>
      <c r="T79" t="s">
        <v>5</v>
      </c>
      <c r="U79" t="s">
        <v>6</v>
      </c>
      <c r="V79">
        <v>339.7</v>
      </c>
      <c r="W79">
        <v>9</v>
      </c>
      <c r="X79">
        <v>339</v>
      </c>
      <c r="Y79">
        <v>11</v>
      </c>
      <c r="Z79">
        <v>339</v>
      </c>
      <c r="AA79">
        <v>22</v>
      </c>
      <c r="AB79">
        <v>325</v>
      </c>
      <c r="AC79">
        <v>24</v>
      </c>
      <c r="AD79">
        <v>-1581</v>
      </c>
      <c r="AE79" t="s">
        <v>7</v>
      </c>
      <c r="AF79">
        <v>-83</v>
      </c>
      <c r="AG79" t="s">
        <v>7</v>
      </c>
      <c r="AH79">
        <v>-45</v>
      </c>
      <c r="AI79" t="s">
        <v>7</v>
      </c>
      <c r="AJ79">
        <v>571</v>
      </c>
      <c r="AK79" t="s">
        <v>7</v>
      </c>
      <c r="AL79">
        <v>83</v>
      </c>
      <c r="AM79" t="s">
        <v>7</v>
      </c>
      <c r="AN79">
        <v>128</v>
      </c>
      <c r="AO79" t="s">
        <v>7</v>
      </c>
      <c r="AP79">
        <v>7</v>
      </c>
      <c r="AQ79" t="s">
        <v>7</v>
      </c>
      <c r="AR79">
        <v>18.518519999999999</v>
      </c>
      <c r="AS79">
        <v>0.61728400000000005</v>
      </c>
      <c r="AT79">
        <v>53</v>
      </c>
      <c r="AU79" t="s">
        <v>7</v>
      </c>
      <c r="AV79">
        <v>665528588521974</v>
      </c>
      <c r="AW79" t="s">
        <v>7</v>
      </c>
      <c r="BC79">
        <f t="shared" si="1"/>
        <v>6.8795180722891569</v>
      </c>
    </row>
    <row r="80" spans="1:55" x14ac:dyDescent="0.25">
      <c r="A80" t="s">
        <v>301</v>
      </c>
      <c r="B80" t="s">
        <v>302</v>
      </c>
      <c r="C80" t="s">
        <v>303</v>
      </c>
      <c r="D80" t="s">
        <v>3</v>
      </c>
      <c r="E80" s="1">
        <v>0.95008668981481481</v>
      </c>
      <c r="F80">
        <v>21.192</v>
      </c>
      <c r="G80" t="s">
        <v>304</v>
      </c>
      <c r="H80">
        <v>0.38700000000000001</v>
      </c>
      <c r="I80">
        <v>1.2E-2</v>
      </c>
      <c r="J80">
        <v>5.3499999999999999E-2</v>
      </c>
      <c r="K80">
        <v>1.8E-3</v>
      </c>
      <c r="L80">
        <v>0.52109000000000005</v>
      </c>
      <c r="O80">
        <v>5.2209999999999999E-2</v>
      </c>
      <c r="P80">
        <v>6.4000000000000005E-4</v>
      </c>
      <c r="Q80">
        <v>0.35602</v>
      </c>
      <c r="R80">
        <v>1.7100000000000001E-2</v>
      </c>
      <c r="S80">
        <v>1.1000000000000001E-3</v>
      </c>
      <c r="T80" t="s">
        <v>5</v>
      </c>
      <c r="U80" t="s">
        <v>6</v>
      </c>
      <c r="V80">
        <v>331.3</v>
      </c>
      <c r="W80">
        <v>8.9</v>
      </c>
      <c r="X80">
        <v>336</v>
      </c>
      <c r="Y80">
        <v>11</v>
      </c>
      <c r="Z80">
        <v>343</v>
      </c>
      <c r="AA80">
        <v>23</v>
      </c>
      <c r="AB80">
        <v>271</v>
      </c>
      <c r="AC80">
        <v>27</v>
      </c>
      <c r="AD80">
        <v>-1688</v>
      </c>
      <c r="AE80" t="s">
        <v>7</v>
      </c>
      <c r="AF80">
        <v>-90</v>
      </c>
      <c r="AG80" t="s">
        <v>7</v>
      </c>
      <c r="AH80">
        <v>-44</v>
      </c>
      <c r="AI80" t="s">
        <v>7</v>
      </c>
      <c r="AJ80">
        <v>554</v>
      </c>
      <c r="AK80" t="s">
        <v>7</v>
      </c>
      <c r="AL80">
        <v>84</v>
      </c>
      <c r="AM80" t="s">
        <v>7</v>
      </c>
      <c r="AN80">
        <v>132</v>
      </c>
      <c r="AO80" t="s">
        <v>7</v>
      </c>
      <c r="AP80">
        <v>6</v>
      </c>
      <c r="AQ80" t="s">
        <v>7</v>
      </c>
      <c r="AR80">
        <v>18.691590000000001</v>
      </c>
      <c r="AS80">
        <v>0.62887590000000004</v>
      </c>
      <c r="AT80">
        <v>44</v>
      </c>
      <c r="AU80" t="s">
        <v>7</v>
      </c>
      <c r="AV80">
        <v>642735478317147</v>
      </c>
      <c r="AW80" t="s">
        <v>7</v>
      </c>
      <c r="BC80">
        <f t="shared" si="1"/>
        <v>6.5952380952380949</v>
      </c>
    </row>
    <row r="81" spans="1:55" x14ac:dyDescent="0.25">
      <c r="A81" t="s">
        <v>305</v>
      </c>
      <c r="B81" t="s">
        <v>306</v>
      </c>
      <c r="C81" t="s">
        <v>307</v>
      </c>
      <c r="D81" t="s">
        <v>3</v>
      </c>
      <c r="E81" s="1">
        <v>0.95103773148148152</v>
      </c>
      <c r="F81">
        <v>21.024000000000001</v>
      </c>
      <c r="G81" t="s">
        <v>308</v>
      </c>
      <c r="H81">
        <v>0.38600000000000001</v>
      </c>
      <c r="I81">
        <v>1.2E-2</v>
      </c>
      <c r="J81">
        <v>5.2499999999999998E-2</v>
      </c>
      <c r="K81">
        <v>1.8E-3</v>
      </c>
      <c r="L81">
        <v>0.58116000000000001</v>
      </c>
      <c r="O81">
        <v>5.3409999999999999E-2</v>
      </c>
      <c r="P81">
        <v>6.4000000000000005E-4</v>
      </c>
      <c r="Q81">
        <v>0.35081000000000001</v>
      </c>
      <c r="R81">
        <v>1.72E-2</v>
      </c>
      <c r="S81">
        <v>1.1000000000000001E-3</v>
      </c>
      <c r="T81" t="s">
        <v>5</v>
      </c>
      <c r="U81" t="s">
        <v>6</v>
      </c>
      <c r="V81">
        <v>330.4</v>
      </c>
      <c r="W81">
        <v>8.9</v>
      </c>
      <c r="X81">
        <v>330</v>
      </c>
      <c r="Y81">
        <v>11</v>
      </c>
      <c r="Z81">
        <v>344</v>
      </c>
      <c r="AA81">
        <v>23</v>
      </c>
      <c r="AB81">
        <v>319</v>
      </c>
      <c r="AC81">
        <v>26</v>
      </c>
      <c r="AD81">
        <v>-1692</v>
      </c>
      <c r="AE81" t="s">
        <v>7</v>
      </c>
      <c r="AF81">
        <v>-89</v>
      </c>
      <c r="AG81" t="s">
        <v>7</v>
      </c>
      <c r="AH81">
        <v>-48</v>
      </c>
      <c r="AI81" t="s">
        <v>7</v>
      </c>
      <c r="AJ81">
        <v>560</v>
      </c>
      <c r="AK81" t="s">
        <v>7</v>
      </c>
      <c r="AL81">
        <v>83</v>
      </c>
      <c r="AM81" t="s">
        <v>7</v>
      </c>
      <c r="AN81">
        <v>131</v>
      </c>
      <c r="AO81" t="s">
        <v>7</v>
      </c>
      <c r="AP81">
        <v>6</v>
      </c>
      <c r="AQ81" t="s">
        <v>7</v>
      </c>
      <c r="AR81">
        <v>19.047619999999998</v>
      </c>
      <c r="AS81">
        <v>0.65306120000000001</v>
      </c>
      <c r="AT81">
        <v>65</v>
      </c>
      <c r="AU81" t="s">
        <v>7</v>
      </c>
      <c r="AV81">
        <v>629365831481111</v>
      </c>
      <c r="AW81" t="s">
        <v>7</v>
      </c>
      <c r="BC81">
        <f t="shared" si="1"/>
        <v>6.7469879518072293</v>
      </c>
    </row>
    <row r="82" spans="1:55" x14ac:dyDescent="0.25">
      <c r="A82" t="s">
        <v>309</v>
      </c>
      <c r="B82" t="s">
        <v>310</v>
      </c>
      <c r="C82" t="s">
        <v>311</v>
      </c>
      <c r="D82" t="s">
        <v>3</v>
      </c>
      <c r="E82" s="1">
        <v>0.96942685185185196</v>
      </c>
      <c r="F82">
        <v>26.198</v>
      </c>
      <c r="G82" t="s">
        <v>312</v>
      </c>
      <c r="H82">
        <v>0.39400000000000002</v>
      </c>
      <c r="I82">
        <v>1.2E-2</v>
      </c>
      <c r="J82">
        <v>5.4100000000000002E-2</v>
      </c>
      <c r="K82">
        <v>1.8E-3</v>
      </c>
      <c r="L82">
        <v>0.52524999999999999</v>
      </c>
      <c r="O82">
        <v>5.2810000000000003E-2</v>
      </c>
      <c r="P82">
        <v>5.6999999999999998E-4</v>
      </c>
      <c r="Q82">
        <v>0.38467000000000001</v>
      </c>
      <c r="R82">
        <v>1.6500000000000001E-2</v>
      </c>
      <c r="S82">
        <v>1.1000000000000001E-3</v>
      </c>
      <c r="T82" t="s">
        <v>5</v>
      </c>
      <c r="U82" t="s">
        <v>6</v>
      </c>
      <c r="V82">
        <v>336.3</v>
      </c>
      <c r="W82">
        <v>8.9</v>
      </c>
      <c r="X82">
        <v>339</v>
      </c>
      <c r="Y82">
        <v>11</v>
      </c>
      <c r="Z82">
        <v>331</v>
      </c>
      <c r="AA82">
        <v>21</v>
      </c>
      <c r="AB82">
        <v>296</v>
      </c>
      <c r="AC82">
        <v>24</v>
      </c>
      <c r="AD82">
        <v>-3226</v>
      </c>
      <c r="AE82" t="s">
        <v>7</v>
      </c>
      <c r="AF82">
        <v>-171</v>
      </c>
      <c r="AG82" t="s">
        <v>7</v>
      </c>
      <c r="AH82">
        <v>-86</v>
      </c>
      <c r="AI82" t="s">
        <v>7</v>
      </c>
      <c r="AJ82">
        <v>598</v>
      </c>
      <c r="AK82" t="s">
        <v>7</v>
      </c>
      <c r="AL82">
        <v>89</v>
      </c>
      <c r="AM82" t="s">
        <v>7</v>
      </c>
      <c r="AN82">
        <v>134</v>
      </c>
      <c r="AO82" t="s">
        <v>7</v>
      </c>
      <c r="AP82">
        <v>6</v>
      </c>
      <c r="AQ82" t="s">
        <v>7</v>
      </c>
      <c r="AR82">
        <v>18.484290000000001</v>
      </c>
      <c r="AS82">
        <v>0.615004</v>
      </c>
      <c r="AT82">
        <v>38</v>
      </c>
      <c r="AU82" t="s">
        <v>7</v>
      </c>
      <c r="AV82">
        <v>700793937882023</v>
      </c>
      <c r="AW82" t="s">
        <v>7</v>
      </c>
      <c r="BC82">
        <f t="shared" si="1"/>
        <v>6.7191011235955056</v>
      </c>
    </row>
    <row r="83" spans="1:55" x14ac:dyDescent="0.25">
      <c r="A83" t="s">
        <v>313</v>
      </c>
      <c r="B83" t="s">
        <v>314</v>
      </c>
      <c r="C83" t="s">
        <v>315</v>
      </c>
      <c r="D83" t="s">
        <v>3</v>
      </c>
      <c r="E83" s="1">
        <v>0.97039027777777775</v>
      </c>
      <c r="F83">
        <v>24.954999999999998</v>
      </c>
      <c r="G83" t="s">
        <v>316</v>
      </c>
      <c r="H83">
        <v>0.39</v>
      </c>
      <c r="I83">
        <v>1.2E-2</v>
      </c>
      <c r="J83">
        <v>5.3100000000000001E-2</v>
      </c>
      <c r="K83">
        <v>1.8E-3</v>
      </c>
      <c r="L83">
        <v>0.51780999999999999</v>
      </c>
      <c r="O83">
        <v>5.2920000000000002E-2</v>
      </c>
      <c r="P83">
        <v>5.9000000000000003E-4</v>
      </c>
      <c r="Q83">
        <v>0.40238000000000002</v>
      </c>
      <c r="R83">
        <v>1.6199999999999999E-2</v>
      </c>
      <c r="S83">
        <v>1.1000000000000001E-3</v>
      </c>
      <c r="T83" t="s">
        <v>5</v>
      </c>
      <c r="U83" t="s">
        <v>6</v>
      </c>
      <c r="V83">
        <v>333</v>
      </c>
      <c r="W83">
        <v>8.8000000000000007</v>
      </c>
      <c r="X83">
        <v>334</v>
      </c>
      <c r="Y83">
        <v>11</v>
      </c>
      <c r="Z83">
        <v>325</v>
      </c>
      <c r="AA83">
        <v>21</v>
      </c>
      <c r="AB83">
        <v>301</v>
      </c>
      <c r="AC83">
        <v>24</v>
      </c>
      <c r="AD83">
        <v>-3445</v>
      </c>
      <c r="AE83" t="s">
        <v>7</v>
      </c>
      <c r="AF83">
        <v>-187</v>
      </c>
      <c r="AG83" t="s">
        <v>7</v>
      </c>
      <c r="AH83">
        <v>-96</v>
      </c>
      <c r="AI83" t="s">
        <v>7</v>
      </c>
      <c r="AJ83">
        <v>585</v>
      </c>
      <c r="AK83" t="s">
        <v>7</v>
      </c>
      <c r="AL83">
        <v>87</v>
      </c>
      <c r="AM83" t="s">
        <v>7</v>
      </c>
      <c r="AN83">
        <v>130</v>
      </c>
      <c r="AO83" t="s">
        <v>7</v>
      </c>
      <c r="AP83">
        <v>6</v>
      </c>
      <c r="AQ83" t="s">
        <v>7</v>
      </c>
      <c r="AR83">
        <v>18.83239</v>
      </c>
      <c r="AS83">
        <v>0.63838620000000001</v>
      </c>
      <c r="AT83">
        <v>11</v>
      </c>
      <c r="AU83" t="s">
        <v>7</v>
      </c>
      <c r="AV83">
        <v>677818646871469</v>
      </c>
      <c r="AW83" t="s">
        <v>7</v>
      </c>
      <c r="BC83">
        <f t="shared" si="1"/>
        <v>6.7241379310344831</v>
      </c>
    </row>
    <row r="84" spans="1:55" x14ac:dyDescent="0.25">
      <c r="A84" t="s">
        <v>317</v>
      </c>
      <c r="B84" t="s">
        <v>318</v>
      </c>
      <c r="C84" t="s">
        <v>319</v>
      </c>
      <c r="D84" t="s">
        <v>3</v>
      </c>
      <c r="E84" s="1">
        <v>0.9888186342592592</v>
      </c>
      <c r="F84">
        <v>23.745999999999999</v>
      </c>
      <c r="G84" t="s">
        <v>320</v>
      </c>
      <c r="H84">
        <v>0.378</v>
      </c>
      <c r="I84">
        <v>1.2E-2</v>
      </c>
      <c r="J84">
        <v>5.1900000000000002E-2</v>
      </c>
      <c r="K84">
        <v>1.8E-3</v>
      </c>
      <c r="L84">
        <v>0.56537000000000004</v>
      </c>
      <c r="O84">
        <v>5.262E-2</v>
      </c>
      <c r="P84">
        <v>5.6999999999999998E-4</v>
      </c>
      <c r="Q84">
        <v>0.37611</v>
      </c>
      <c r="R84">
        <v>1.67E-2</v>
      </c>
      <c r="S84">
        <v>1.1000000000000001E-3</v>
      </c>
      <c r="T84" t="s">
        <v>5</v>
      </c>
      <c r="U84" t="s">
        <v>6</v>
      </c>
      <c r="V84">
        <v>324.7</v>
      </c>
      <c r="W84">
        <v>8.6</v>
      </c>
      <c r="X84">
        <v>326</v>
      </c>
      <c r="Y84">
        <v>11</v>
      </c>
      <c r="Z84">
        <v>335</v>
      </c>
      <c r="AA84">
        <v>22</v>
      </c>
      <c r="AB84">
        <v>291</v>
      </c>
      <c r="AC84">
        <v>24</v>
      </c>
      <c r="AD84">
        <v>-2917</v>
      </c>
      <c r="AE84" t="s">
        <v>7</v>
      </c>
      <c r="AF84">
        <v>-154</v>
      </c>
      <c r="AG84" t="s">
        <v>7</v>
      </c>
      <c r="AH84">
        <v>-87</v>
      </c>
      <c r="AI84" t="s">
        <v>7</v>
      </c>
      <c r="AJ84">
        <v>631</v>
      </c>
      <c r="AK84" t="s">
        <v>7</v>
      </c>
      <c r="AL84">
        <v>96</v>
      </c>
      <c r="AM84" t="s">
        <v>7</v>
      </c>
      <c r="AN84">
        <v>147</v>
      </c>
      <c r="AO84" t="s">
        <v>7</v>
      </c>
      <c r="AP84">
        <v>6</v>
      </c>
      <c r="AQ84" t="s">
        <v>7</v>
      </c>
      <c r="AR84">
        <v>19.26782</v>
      </c>
      <c r="AS84">
        <v>0.66824819999999996</v>
      </c>
      <c r="AT84">
        <v>551</v>
      </c>
      <c r="AU84" t="s">
        <v>7</v>
      </c>
      <c r="AV84">
        <v>708845769788500</v>
      </c>
      <c r="AW84" t="s">
        <v>7</v>
      </c>
      <c r="BC84">
        <f t="shared" si="1"/>
        <v>6.572916666666667</v>
      </c>
    </row>
    <row r="85" spans="1:55" x14ac:dyDescent="0.25">
      <c r="A85" t="s">
        <v>321</v>
      </c>
      <c r="B85" t="s">
        <v>322</v>
      </c>
      <c r="C85" t="s">
        <v>323</v>
      </c>
      <c r="D85" t="s">
        <v>3</v>
      </c>
      <c r="E85" s="1">
        <v>0.98978298611111104</v>
      </c>
      <c r="F85">
        <v>25.425999999999998</v>
      </c>
      <c r="G85" t="s">
        <v>324</v>
      </c>
      <c r="H85">
        <v>0.39200000000000002</v>
      </c>
      <c r="I85">
        <v>1.2E-2</v>
      </c>
      <c r="J85">
        <v>5.3900000000000003E-2</v>
      </c>
      <c r="K85">
        <v>1.8E-3</v>
      </c>
      <c r="L85">
        <v>0.56240000000000001</v>
      </c>
      <c r="O85">
        <v>5.2720000000000003E-2</v>
      </c>
      <c r="P85">
        <v>5.5000000000000003E-4</v>
      </c>
      <c r="Q85">
        <v>0.40742</v>
      </c>
      <c r="R85">
        <v>1.6500000000000001E-2</v>
      </c>
      <c r="S85">
        <v>1.1000000000000001E-3</v>
      </c>
      <c r="T85" t="s">
        <v>5</v>
      </c>
      <c r="U85" t="s">
        <v>6</v>
      </c>
      <c r="V85">
        <v>335.9</v>
      </c>
      <c r="W85">
        <v>8.9</v>
      </c>
      <c r="X85">
        <v>338</v>
      </c>
      <c r="Y85">
        <v>11</v>
      </c>
      <c r="Z85">
        <v>332</v>
      </c>
      <c r="AA85">
        <v>22</v>
      </c>
      <c r="AB85">
        <v>299</v>
      </c>
      <c r="AC85">
        <v>23</v>
      </c>
      <c r="AD85">
        <v>-2524</v>
      </c>
      <c r="AE85" t="s">
        <v>7</v>
      </c>
      <c r="AF85">
        <v>-135</v>
      </c>
      <c r="AG85" t="s">
        <v>7</v>
      </c>
      <c r="AH85">
        <v>-70</v>
      </c>
      <c r="AI85" t="s">
        <v>7</v>
      </c>
      <c r="AJ85">
        <v>599</v>
      </c>
      <c r="AK85" t="s">
        <v>7</v>
      </c>
      <c r="AL85">
        <v>89</v>
      </c>
      <c r="AM85" t="s">
        <v>7</v>
      </c>
      <c r="AN85">
        <v>135</v>
      </c>
      <c r="AO85" t="s">
        <v>7</v>
      </c>
      <c r="AP85">
        <v>6</v>
      </c>
      <c r="AQ85" t="s">
        <v>7</v>
      </c>
      <c r="AR85">
        <v>18.552879999999998</v>
      </c>
      <c r="AS85">
        <v>0.61957660000000003</v>
      </c>
      <c r="AT85">
        <v>41</v>
      </c>
      <c r="AU85" t="s">
        <v>7</v>
      </c>
      <c r="AV85">
        <v>700409101696916</v>
      </c>
      <c r="AW85" t="s">
        <v>7</v>
      </c>
      <c r="BC85">
        <f t="shared" si="1"/>
        <v>6.7303370786516856</v>
      </c>
    </row>
    <row r="86" spans="1:55" x14ac:dyDescent="0.25">
      <c r="A86" t="s">
        <v>325</v>
      </c>
      <c r="B86" t="s">
        <v>326</v>
      </c>
      <c r="C86" t="s">
        <v>327</v>
      </c>
      <c r="D86" t="s">
        <v>95</v>
      </c>
      <c r="E86" s="1">
        <v>8.2449074074074074E-3</v>
      </c>
      <c r="F86">
        <v>25.324999999999999</v>
      </c>
      <c r="G86" t="s">
        <v>328</v>
      </c>
      <c r="H86">
        <v>0.39300000000000002</v>
      </c>
      <c r="I86">
        <v>1.2E-2</v>
      </c>
      <c r="J86">
        <v>5.3800000000000001E-2</v>
      </c>
      <c r="K86">
        <v>1.8E-3</v>
      </c>
      <c r="L86">
        <v>0.50051999999999996</v>
      </c>
      <c r="O86">
        <v>5.296E-2</v>
      </c>
      <c r="P86">
        <v>5.9000000000000003E-4</v>
      </c>
      <c r="Q86">
        <v>0.37224000000000002</v>
      </c>
      <c r="R86">
        <v>1.66E-2</v>
      </c>
      <c r="S86">
        <v>1.1000000000000001E-3</v>
      </c>
      <c r="T86" t="s">
        <v>5</v>
      </c>
      <c r="U86" t="s">
        <v>6</v>
      </c>
      <c r="V86">
        <v>335.5</v>
      </c>
      <c r="W86">
        <v>8.8000000000000007</v>
      </c>
      <c r="X86">
        <v>338</v>
      </c>
      <c r="Y86">
        <v>11</v>
      </c>
      <c r="Z86">
        <v>332</v>
      </c>
      <c r="AA86">
        <v>22</v>
      </c>
      <c r="AB86">
        <v>303</v>
      </c>
      <c r="AC86">
        <v>25</v>
      </c>
      <c r="AD86">
        <v>-2693</v>
      </c>
      <c r="AE86" t="s">
        <v>7</v>
      </c>
      <c r="AF86">
        <v>-144</v>
      </c>
      <c r="AG86" t="s">
        <v>7</v>
      </c>
      <c r="AH86">
        <v>-79</v>
      </c>
      <c r="AI86" t="s">
        <v>7</v>
      </c>
      <c r="AJ86">
        <v>625</v>
      </c>
      <c r="AK86" t="s">
        <v>7</v>
      </c>
      <c r="AL86">
        <v>96</v>
      </c>
      <c r="AM86" t="s">
        <v>7</v>
      </c>
      <c r="AN86">
        <v>142</v>
      </c>
      <c r="AO86" t="s">
        <v>7</v>
      </c>
      <c r="AP86">
        <v>6</v>
      </c>
      <c r="AQ86" t="s">
        <v>7</v>
      </c>
      <c r="AR86">
        <v>18.58736</v>
      </c>
      <c r="AS86">
        <v>0.62188200000000005</v>
      </c>
      <c r="AT86">
        <v>47</v>
      </c>
      <c r="AU86" t="s">
        <v>7</v>
      </c>
      <c r="AV86">
        <v>729058615246478</v>
      </c>
      <c r="AW86" t="s">
        <v>7</v>
      </c>
      <c r="BC86">
        <f t="shared" si="1"/>
        <v>6.510416666666667</v>
      </c>
    </row>
    <row r="87" spans="1:55" x14ac:dyDescent="0.25">
      <c r="A87" t="s">
        <v>329</v>
      </c>
      <c r="B87" t="s">
        <v>330</v>
      </c>
      <c r="C87" t="s">
        <v>331</v>
      </c>
      <c r="D87" t="s">
        <v>95</v>
      </c>
      <c r="E87" s="1">
        <v>9.2378472222222219E-3</v>
      </c>
      <c r="F87">
        <v>21.527999999999999</v>
      </c>
      <c r="G87" t="s">
        <v>332</v>
      </c>
      <c r="H87">
        <v>0.38600000000000001</v>
      </c>
      <c r="I87">
        <v>1.2E-2</v>
      </c>
      <c r="J87">
        <v>5.2499999999999998E-2</v>
      </c>
      <c r="K87">
        <v>1.8E-3</v>
      </c>
      <c r="L87">
        <v>0.54054000000000002</v>
      </c>
      <c r="O87">
        <v>5.305E-2</v>
      </c>
      <c r="P87">
        <v>5.9000000000000003E-4</v>
      </c>
      <c r="Q87">
        <v>0.41576999999999997</v>
      </c>
      <c r="R87">
        <v>1.67E-2</v>
      </c>
      <c r="S87">
        <v>1.1000000000000001E-3</v>
      </c>
      <c r="T87" t="s">
        <v>5</v>
      </c>
      <c r="U87" t="s">
        <v>6</v>
      </c>
      <c r="V87">
        <v>330.2</v>
      </c>
      <c r="W87">
        <v>8.6999999999999993</v>
      </c>
      <c r="X87">
        <v>330</v>
      </c>
      <c r="Y87">
        <v>11</v>
      </c>
      <c r="Z87">
        <v>335</v>
      </c>
      <c r="AA87">
        <v>22</v>
      </c>
      <c r="AB87">
        <v>308</v>
      </c>
      <c r="AC87">
        <v>24</v>
      </c>
      <c r="AD87">
        <v>-2762</v>
      </c>
      <c r="AE87" t="s">
        <v>7</v>
      </c>
      <c r="AF87">
        <v>-146</v>
      </c>
      <c r="AG87" t="s">
        <v>7</v>
      </c>
      <c r="AH87">
        <v>-75</v>
      </c>
      <c r="AI87" t="s">
        <v>7</v>
      </c>
      <c r="AJ87">
        <v>596</v>
      </c>
      <c r="AK87" t="s">
        <v>7</v>
      </c>
      <c r="AL87">
        <v>91</v>
      </c>
      <c r="AM87" t="s">
        <v>7</v>
      </c>
      <c r="AN87">
        <v>139</v>
      </c>
      <c r="AO87" t="s">
        <v>7</v>
      </c>
      <c r="AP87">
        <v>6</v>
      </c>
      <c r="AQ87" t="s">
        <v>7</v>
      </c>
      <c r="AR87">
        <v>19.047619999999998</v>
      </c>
      <c r="AS87">
        <v>0.65306120000000001</v>
      </c>
      <c r="AT87">
        <v>30</v>
      </c>
      <c r="AU87" t="s">
        <v>7</v>
      </c>
      <c r="AV87">
        <v>677290662236460</v>
      </c>
      <c r="AW87" t="s">
        <v>7</v>
      </c>
      <c r="BC87">
        <f t="shared" si="1"/>
        <v>6.5494505494505493</v>
      </c>
    </row>
    <row r="88" spans="1:55" x14ac:dyDescent="0.25">
      <c r="A88" t="s">
        <v>333</v>
      </c>
      <c r="B88" t="s">
        <v>334</v>
      </c>
      <c r="C88" t="s">
        <v>335</v>
      </c>
      <c r="D88" t="s">
        <v>95</v>
      </c>
      <c r="E88" s="1">
        <v>2.7687268518518521E-2</v>
      </c>
      <c r="F88">
        <v>26.501000000000001</v>
      </c>
      <c r="G88" t="s">
        <v>336</v>
      </c>
      <c r="H88">
        <v>0.39900000000000002</v>
      </c>
      <c r="I88">
        <v>1.2E-2</v>
      </c>
      <c r="J88">
        <v>5.4699999999999999E-2</v>
      </c>
      <c r="K88">
        <v>1.9E-3</v>
      </c>
      <c r="L88">
        <v>0.50065000000000004</v>
      </c>
      <c r="O88">
        <v>5.2780000000000001E-2</v>
      </c>
      <c r="P88">
        <v>5.5000000000000003E-4</v>
      </c>
      <c r="Q88">
        <v>0.37828000000000001</v>
      </c>
      <c r="R88">
        <v>1.6799999999999999E-2</v>
      </c>
      <c r="S88">
        <v>1.1000000000000001E-3</v>
      </c>
      <c r="T88" t="s">
        <v>5</v>
      </c>
      <c r="U88" t="s">
        <v>6</v>
      </c>
      <c r="V88">
        <v>340.1</v>
      </c>
      <c r="W88">
        <v>8.8000000000000007</v>
      </c>
      <c r="X88">
        <v>343</v>
      </c>
      <c r="Y88">
        <v>11</v>
      </c>
      <c r="Z88">
        <v>337</v>
      </c>
      <c r="AA88">
        <v>22</v>
      </c>
      <c r="AB88">
        <v>298</v>
      </c>
      <c r="AC88">
        <v>23</v>
      </c>
      <c r="AD88">
        <v>16881</v>
      </c>
      <c r="AE88" t="s">
        <v>7</v>
      </c>
      <c r="AF88">
        <v>888</v>
      </c>
      <c r="AG88" t="s">
        <v>7</v>
      </c>
      <c r="AH88">
        <v>506</v>
      </c>
      <c r="AI88" t="s">
        <v>7</v>
      </c>
      <c r="AJ88">
        <v>639</v>
      </c>
      <c r="AK88" t="s">
        <v>7</v>
      </c>
      <c r="AL88">
        <v>99</v>
      </c>
      <c r="AM88" t="s">
        <v>7</v>
      </c>
      <c r="AN88">
        <v>150</v>
      </c>
      <c r="AO88" t="s">
        <v>7</v>
      </c>
      <c r="AP88">
        <v>6</v>
      </c>
      <c r="AQ88" t="s">
        <v>7</v>
      </c>
      <c r="AR88">
        <v>18.28154</v>
      </c>
      <c r="AS88">
        <v>0.63500760000000001</v>
      </c>
      <c r="AT88">
        <v>19</v>
      </c>
      <c r="AU88" t="s">
        <v>7</v>
      </c>
      <c r="AV88">
        <v>760378226726673</v>
      </c>
      <c r="AW88" t="s">
        <v>7</v>
      </c>
      <c r="BC88">
        <f t="shared" si="1"/>
        <v>6.4545454545454541</v>
      </c>
    </row>
    <row r="89" spans="1:55" x14ac:dyDescent="0.25">
      <c r="A89" t="s">
        <v>337</v>
      </c>
      <c r="B89" t="s">
        <v>338</v>
      </c>
      <c r="C89" t="s">
        <v>339</v>
      </c>
      <c r="D89" t="s">
        <v>95</v>
      </c>
      <c r="E89" s="1">
        <v>2.8657986111111113E-2</v>
      </c>
      <c r="F89">
        <v>25.626999999999999</v>
      </c>
      <c r="G89" t="s">
        <v>340</v>
      </c>
      <c r="H89">
        <v>0.4</v>
      </c>
      <c r="I89">
        <v>1.2E-2</v>
      </c>
      <c r="J89">
        <v>5.4300000000000001E-2</v>
      </c>
      <c r="K89">
        <v>1.8E-3</v>
      </c>
      <c r="L89">
        <v>0.49542999999999998</v>
      </c>
      <c r="O89">
        <v>5.3289999999999997E-2</v>
      </c>
      <c r="P89">
        <v>5.8E-4</v>
      </c>
      <c r="Q89">
        <v>0.39951999999999999</v>
      </c>
      <c r="R89">
        <v>1.6799999999999999E-2</v>
      </c>
      <c r="S89">
        <v>1.1000000000000001E-3</v>
      </c>
      <c r="T89" t="s">
        <v>5</v>
      </c>
      <c r="U89" t="s">
        <v>6</v>
      </c>
      <c r="V89">
        <v>340.6</v>
      </c>
      <c r="W89">
        <v>8.9</v>
      </c>
      <c r="X89">
        <v>341</v>
      </c>
      <c r="Y89">
        <v>11</v>
      </c>
      <c r="Z89">
        <v>337</v>
      </c>
      <c r="AA89">
        <v>22</v>
      </c>
      <c r="AB89">
        <v>313</v>
      </c>
      <c r="AC89">
        <v>24</v>
      </c>
      <c r="AD89">
        <v>13889</v>
      </c>
      <c r="AE89" t="s">
        <v>7</v>
      </c>
      <c r="AF89">
        <v>747</v>
      </c>
      <c r="AG89" t="s">
        <v>7</v>
      </c>
      <c r="AH89">
        <v>411</v>
      </c>
      <c r="AI89" t="s">
        <v>7</v>
      </c>
      <c r="AJ89">
        <v>615</v>
      </c>
      <c r="AK89" t="s">
        <v>7</v>
      </c>
      <c r="AL89">
        <v>95</v>
      </c>
      <c r="AM89" t="s">
        <v>7</v>
      </c>
      <c r="AN89">
        <v>144</v>
      </c>
      <c r="AO89" t="s">
        <v>7</v>
      </c>
      <c r="AP89">
        <v>6</v>
      </c>
      <c r="AQ89" t="s">
        <v>7</v>
      </c>
      <c r="AR89">
        <v>18.41621</v>
      </c>
      <c r="AS89">
        <v>0.61048199999999997</v>
      </c>
      <c r="AT89">
        <v>54</v>
      </c>
      <c r="AU89" t="s">
        <v>7</v>
      </c>
      <c r="AV89">
        <v>726114276983343</v>
      </c>
      <c r="AW89" t="s">
        <v>7</v>
      </c>
      <c r="BC89">
        <f t="shared" si="1"/>
        <v>6.4736842105263159</v>
      </c>
    </row>
    <row r="90" spans="1:55" x14ac:dyDescent="0.25">
      <c r="A90" t="s">
        <v>341</v>
      </c>
      <c r="B90" t="s">
        <v>342</v>
      </c>
      <c r="C90" t="s">
        <v>343</v>
      </c>
      <c r="D90" t="s">
        <v>95</v>
      </c>
      <c r="E90" s="1">
        <v>4.7175925925925927E-2</v>
      </c>
      <c r="F90">
        <v>23.678000000000001</v>
      </c>
      <c r="G90" t="s">
        <v>344</v>
      </c>
      <c r="H90">
        <v>0.379</v>
      </c>
      <c r="I90">
        <v>1.2E-2</v>
      </c>
      <c r="J90">
        <v>5.16E-2</v>
      </c>
      <c r="K90">
        <v>1.6999999999999999E-3</v>
      </c>
      <c r="L90">
        <v>0.46493000000000001</v>
      </c>
      <c r="O90">
        <v>5.2999999999999999E-2</v>
      </c>
      <c r="P90">
        <v>5.5000000000000003E-4</v>
      </c>
      <c r="Q90">
        <v>0.43462000000000001</v>
      </c>
      <c r="R90">
        <v>1.5469999999999999E-2</v>
      </c>
      <c r="S90">
        <v>9.8999999999999999E-4</v>
      </c>
      <c r="T90" t="s">
        <v>5</v>
      </c>
      <c r="U90" t="s">
        <v>6</v>
      </c>
      <c r="V90">
        <v>326</v>
      </c>
      <c r="W90">
        <v>8.6</v>
      </c>
      <c r="X90">
        <v>324</v>
      </c>
      <c r="Y90">
        <v>11</v>
      </c>
      <c r="Z90">
        <v>310</v>
      </c>
      <c r="AA90">
        <v>20</v>
      </c>
      <c r="AB90">
        <v>309</v>
      </c>
      <c r="AC90">
        <v>23</v>
      </c>
      <c r="AD90">
        <v>-213442</v>
      </c>
      <c r="AE90" t="s">
        <v>7</v>
      </c>
      <c r="AF90">
        <v>-11317</v>
      </c>
      <c r="AG90" t="s">
        <v>7</v>
      </c>
      <c r="AH90">
        <v>-8401</v>
      </c>
      <c r="AI90" t="s">
        <v>7</v>
      </c>
      <c r="AJ90">
        <v>827</v>
      </c>
      <c r="AK90" t="s">
        <v>7</v>
      </c>
      <c r="AL90">
        <v>185</v>
      </c>
      <c r="AM90" t="s">
        <v>7</v>
      </c>
      <c r="AN90">
        <v>271</v>
      </c>
      <c r="AO90" t="s">
        <v>7</v>
      </c>
      <c r="AP90">
        <v>4</v>
      </c>
      <c r="AQ90" t="s">
        <v>7</v>
      </c>
      <c r="AR90">
        <v>19.379840000000002</v>
      </c>
      <c r="AS90">
        <v>0.63848329999999998</v>
      </c>
      <c r="AT90">
        <v>85</v>
      </c>
      <c r="AU90" t="s">
        <v>7</v>
      </c>
      <c r="AV90">
        <v>942348359690806</v>
      </c>
      <c r="AW90" t="s">
        <v>7</v>
      </c>
      <c r="BC90">
        <f t="shared" si="1"/>
        <v>4.4702702702702704</v>
      </c>
    </row>
    <row r="91" spans="1:55" x14ac:dyDescent="0.25">
      <c r="A91" t="s">
        <v>345</v>
      </c>
      <c r="B91" t="s">
        <v>346</v>
      </c>
      <c r="C91" t="s">
        <v>347</v>
      </c>
      <c r="D91" t="s">
        <v>95</v>
      </c>
      <c r="E91" s="1">
        <v>4.8139120370370374E-2</v>
      </c>
      <c r="F91">
        <v>25.459</v>
      </c>
      <c r="G91" t="s">
        <v>348</v>
      </c>
      <c r="H91">
        <v>0.39400000000000002</v>
      </c>
      <c r="I91">
        <v>1.2E-2</v>
      </c>
      <c r="J91">
        <v>5.4300000000000001E-2</v>
      </c>
      <c r="K91">
        <v>1.8E-3</v>
      </c>
      <c r="L91">
        <v>0.53459999999999996</v>
      </c>
      <c r="O91">
        <v>5.2729999999999999E-2</v>
      </c>
      <c r="P91">
        <v>5.5000000000000003E-4</v>
      </c>
      <c r="Q91">
        <v>0.36765999999999999</v>
      </c>
      <c r="R91">
        <v>1.6199999999999999E-2</v>
      </c>
      <c r="S91">
        <v>1.1000000000000001E-3</v>
      </c>
      <c r="T91" t="s">
        <v>5</v>
      </c>
      <c r="U91" t="s">
        <v>6</v>
      </c>
      <c r="V91">
        <v>336.8</v>
      </c>
      <c r="W91">
        <v>8.8000000000000007</v>
      </c>
      <c r="X91">
        <v>341</v>
      </c>
      <c r="Y91">
        <v>11</v>
      </c>
      <c r="Z91">
        <v>325</v>
      </c>
      <c r="AA91">
        <v>21</v>
      </c>
      <c r="AB91">
        <v>299</v>
      </c>
      <c r="AC91">
        <v>23</v>
      </c>
      <c r="AD91">
        <v>-90067</v>
      </c>
      <c r="AE91" t="s">
        <v>7</v>
      </c>
      <c r="AF91">
        <v>-4841</v>
      </c>
      <c r="AG91" t="s">
        <v>7</v>
      </c>
      <c r="AH91">
        <v>-2710</v>
      </c>
      <c r="AI91" t="s">
        <v>7</v>
      </c>
      <c r="AJ91">
        <v>633</v>
      </c>
      <c r="AK91" t="s">
        <v>7</v>
      </c>
      <c r="AL91">
        <v>99</v>
      </c>
      <c r="AM91" t="s">
        <v>7</v>
      </c>
      <c r="AN91">
        <v>151</v>
      </c>
      <c r="AO91" t="s">
        <v>7</v>
      </c>
      <c r="AP91">
        <v>6</v>
      </c>
      <c r="AQ91" t="s">
        <v>7</v>
      </c>
      <c r="AR91">
        <v>18.41621</v>
      </c>
      <c r="AS91">
        <v>0.61048199999999997</v>
      </c>
      <c r="AT91">
        <v>33</v>
      </c>
      <c r="AU91" t="s">
        <v>7</v>
      </c>
      <c r="AV91">
        <v>744781852731121</v>
      </c>
      <c r="AW91" t="s">
        <v>7</v>
      </c>
      <c r="BC91">
        <f t="shared" si="1"/>
        <v>6.3939393939393936</v>
      </c>
    </row>
    <row r="92" spans="1:55" x14ac:dyDescent="0.25">
      <c r="A92" t="s">
        <v>349</v>
      </c>
      <c r="B92" t="s">
        <v>350</v>
      </c>
      <c r="C92" t="s">
        <v>351</v>
      </c>
      <c r="D92" t="s">
        <v>95</v>
      </c>
      <c r="E92" s="1">
        <v>6.6656134259259259E-2</v>
      </c>
      <c r="F92">
        <v>25.594000000000001</v>
      </c>
      <c r="G92" t="s">
        <v>352</v>
      </c>
      <c r="H92">
        <v>0.39500000000000002</v>
      </c>
      <c r="I92">
        <v>1.2E-2</v>
      </c>
      <c r="J92">
        <v>5.3999999999999999E-2</v>
      </c>
      <c r="K92">
        <v>1.8E-3</v>
      </c>
      <c r="L92">
        <v>0.50488</v>
      </c>
      <c r="O92">
        <v>5.3089999999999998E-2</v>
      </c>
      <c r="P92">
        <v>5.9000000000000003E-4</v>
      </c>
      <c r="Q92">
        <v>0.38723999999999997</v>
      </c>
      <c r="R92">
        <v>1.6400000000000001E-2</v>
      </c>
      <c r="S92">
        <v>1.1000000000000001E-3</v>
      </c>
      <c r="T92" t="s">
        <v>5</v>
      </c>
      <c r="U92" t="s">
        <v>6</v>
      </c>
      <c r="V92">
        <v>337</v>
      </c>
      <c r="W92">
        <v>8.9</v>
      </c>
      <c r="X92">
        <v>339</v>
      </c>
      <c r="Y92">
        <v>11</v>
      </c>
      <c r="Z92">
        <v>329</v>
      </c>
      <c r="AA92">
        <v>22</v>
      </c>
      <c r="AB92">
        <v>309</v>
      </c>
      <c r="AC92">
        <v>24</v>
      </c>
      <c r="AD92">
        <v>7444</v>
      </c>
      <c r="AE92" t="s">
        <v>7</v>
      </c>
      <c r="AF92">
        <v>397</v>
      </c>
      <c r="AG92" t="s">
        <v>7</v>
      </c>
      <c r="AH92">
        <v>211</v>
      </c>
      <c r="AI92" t="s">
        <v>7</v>
      </c>
      <c r="AJ92">
        <v>559</v>
      </c>
      <c r="AK92" t="s">
        <v>7</v>
      </c>
      <c r="AL92">
        <v>83</v>
      </c>
      <c r="AM92" t="s">
        <v>7</v>
      </c>
      <c r="AN92">
        <v>129</v>
      </c>
      <c r="AO92" t="s">
        <v>7</v>
      </c>
      <c r="AP92">
        <v>7</v>
      </c>
      <c r="AQ92" t="s">
        <v>7</v>
      </c>
      <c r="AR92">
        <v>18.518519999999999</v>
      </c>
      <c r="AS92">
        <v>0.61728400000000005</v>
      </c>
      <c r="AT92">
        <v>71</v>
      </c>
      <c r="AU92" t="s">
        <v>7</v>
      </c>
      <c r="AV92">
        <v>650990640916760</v>
      </c>
      <c r="AW92" t="s">
        <v>7</v>
      </c>
      <c r="BC92">
        <f t="shared" si="1"/>
        <v>6.7349397590361448</v>
      </c>
    </row>
    <row r="93" spans="1:55" x14ac:dyDescent="0.25">
      <c r="A93" t="s">
        <v>353</v>
      </c>
      <c r="B93" t="s">
        <v>354</v>
      </c>
      <c r="C93" t="s">
        <v>355</v>
      </c>
      <c r="D93" t="s">
        <v>95</v>
      </c>
      <c r="E93" s="1">
        <v>6.7615624999999999E-2</v>
      </c>
      <c r="F93">
        <v>24.686</v>
      </c>
      <c r="G93" t="s">
        <v>356</v>
      </c>
      <c r="H93">
        <v>0.39</v>
      </c>
      <c r="I93">
        <v>1.2E-2</v>
      </c>
      <c r="J93">
        <v>5.33E-2</v>
      </c>
      <c r="K93">
        <v>1.8E-3</v>
      </c>
      <c r="L93">
        <v>0.53519000000000005</v>
      </c>
      <c r="O93">
        <v>5.3120000000000001E-2</v>
      </c>
      <c r="P93">
        <v>5.5999999999999995E-4</v>
      </c>
      <c r="Q93">
        <v>0.43558000000000002</v>
      </c>
      <c r="R93">
        <v>1.5800000000000002E-2</v>
      </c>
      <c r="S93">
        <v>1E-3</v>
      </c>
      <c r="T93" t="s">
        <v>5</v>
      </c>
      <c r="U93" t="s">
        <v>6</v>
      </c>
      <c r="V93">
        <v>333.6</v>
      </c>
      <c r="W93">
        <v>8.6999999999999993</v>
      </c>
      <c r="X93">
        <v>334</v>
      </c>
      <c r="Y93">
        <v>11</v>
      </c>
      <c r="Z93">
        <v>316</v>
      </c>
      <c r="AA93">
        <v>20</v>
      </c>
      <c r="AB93">
        <v>312</v>
      </c>
      <c r="AC93">
        <v>23</v>
      </c>
      <c r="AD93">
        <v>7988</v>
      </c>
      <c r="AE93" t="s">
        <v>7</v>
      </c>
      <c r="AF93">
        <v>426</v>
      </c>
      <c r="AG93" t="s">
        <v>7</v>
      </c>
      <c r="AH93">
        <v>275</v>
      </c>
      <c r="AI93" t="s">
        <v>7</v>
      </c>
      <c r="AJ93">
        <v>764</v>
      </c>
      <c r="AK93" t="s">
        <v>7</v>
      </c>
      <c r="AL93">
        <v>155</v>
      </c>
      <c r="AM93" t="s">
        <v>7</v>
      </c>
      <c r="AN93">
        <v>228</v>
      </c>
      <c r="AO93" t="s">
        <v>7</v>
      </c>
      <c r="AP93">
        <v>5</v>
      </c>
      <c r="AQ93" t="s">
        <v>7</v>
      </c>
      <c r="AR93">
        <v>18.76173</v>
      </c>
      <c r="AS93">
        <v>0.63360430000000001</v>
      </c>
      <c r="AT93">
        <v>59</v>
      </c>
      <c r="AU93" t="s">
        <v>7</v>
      </c>
      <c r="AV93">
        <v>891991323333557</v>
      </c>
      <c r="AW93" t="s">
        <v>7</v>
      </c>
      <c r="BC93">
        <f t="shared" si="1"/>
        <v>4.9290322580645158</v>
      </c>
    </row>
    <row r="94" spans="1:55" x14ac:dyDescent="0.25">
      <c r="A94" t="s">
        <v>357</v>
      </c>
      <c r="B94" t="s">
        <v>358</v>
      </c>
      <c r="C94" t="s">
        <v>359</v>
      </c>
      <c r="D94" t="s">
        <v>95</v>
      </c>
      <c r="E94" s="1">
        <v>8.6114583333333328E-2</v>
      </c>
      <c r="F94">
        <v>24.384</v>
      </c>
      <c r="G94" t="s">
        <v>360</v>
      </c>
      <c r="H94">
        <v>0.38600000000000001</v>
      </c>
      <c r="I94">
        <v>1.2E-2</v>
      </c>
      <c r="J94">
        <v>5.2400000000000002E-2</v>
      </c>
      <c r="K94">
        <v>1.8E-3</v>
      </c>
      <c r="L94">
        <v>0.35547000000000001</v>
      </c>
      <c r="O94">
        <v>5.3330000000000002E-2</v>
      </c>
      <c r="P94">
        <v>6.4999999999999997E-4</v>
      </c>
      <c r="Q94">
        <v>0.41974</v>
      </c>
      <c r="R94">
        <v>1.5900000000000001E-2</v>
      </c>
      <c r="S94">
        <v>1.1000000000000001E-3</v>
      </c>
      <c r="T94" t="s">
        <v>5</v>
      </c>
      <c r="U94" t="s">
        <v>6</v>
      </c>
      <c r="V94">
        <v>331.5</v>
      </c>
      <c r="W94">
        <v>8.9</v>
      </c>
      <c r="X94">
        <v>329</v>
      </c>
      <c r="Y94">
        <v>11</v>
      </c>
      <c r="Z94">
        <v>319</v>
      </c>
      <c r="AA94">
        <v>21</v>
      </c>
      <c r="AB94">
        <v>319</v>
      </c>
      <c r="AC94">
        <v>27</v>
      </c>
      <c r="AD94">
        <v>2101</v>
      </c>
      <c r="AE94" t="s">
        <v>7</v>
      </c>
      <c r="AF94">
        <v>110</v>
      </c>
      <c r="AG94" t="s">
        <v>7</v>
      </c>
      <c r="AH94">
        <v>53</v>
      </c>
      <c r="AI94" t="s">
        <v>7</v>
      </c>
      <c r="AJ94">
        <v>484</v>
      </c>
      <c r="AK94" t="s">
        <v>7</v>
      </c>
      <c r="AL94">
        <v>71</v>
      </c>
      <c r="AM94" t="s">
        <v>7</v>
      </c>
      <c r="AN94">
        <v>106</v>
      </c>
      <c r="AO94" t="s">
        <v>7</v>
      </c>
      <c r="AP94">
        <v>7</v>
      </c>
      <c r="AQ94" t="s">
        <v>7</v>
      </c>
      <c r="AR94">
        <v>19.083970000000001</v>
      </c>
      <c r="AS94">
        <v>0.65555620000000003</v>
      </c>
      <c r="AT94">
        <v>5</v>
      </c>
      <c r="AU94" t="s">
        <v>7</v>
      </c>
      <c r="AV94">
        <v>550777603907200</v>
      </c>
      <c r="AW94" t="s">
        <v>7</v>
      </c>
      <c r="BC94">
        <f t="shared" si="1"/>
        <v>6.816901408450704</v>
      </c>
    </row>
    <row r="95" spans="1:55" x14ac:dyDescent="0.25">
      <c r="A95" t="s">
        <v>361</v>
      </c>
      <c r="B95" t="s">
        <v>362</v>
      </c>
      <c r="C95" t="s">
        <v>363</v>
      </c>
      <c r="D95" t="s">
        <v>95</v>
      </c>
      <c r="E95" s="1">
        <v>8.708159722222221E-2</v>
      </c>
      <c r="F95">
        <v>25.829000000000001</v>
      </c>
      <c r="G95" t="s">
        <v>364</v>
      </c>
      <c r="H95">
        <v>0.40100000000000002</v>
      </c>
      <c r="I95">
        <v>1.2E-2</v>
      </c>
      <c r="J95">
        <v>5.4800000000000001E-2</v>
      </c>
      <c r="K95">
        <v>1.9E-3</v>
      </c>
      <c r="L95">
        <v>0.53688999999999998</v>
      </c>
      <c r="O95">
        <v>5.2970000000000003E-2</v>
      </c>
      <c r="P95">
        <v>5.5999999999999995E-4</v>
      </c>
      <c r="Q95">
        <v>0.36920999999999998</v>
      </c>
      <c r="R95">
        <v>1.6299999999999999E-2</v>
      </c>
      <c r="S95">
        <v>1.1000000000000001E-3</v>
      </c>
      <c r="T95" t="s">
        <v>5</v>
      </c>
      <c r="U95" t="s">
        <v>6</v>
      </c>
      <c r="V95">
        <v>341.7</v>
      </c>
      <c r="W95">
        <v>9</v>
      </c>
      <c r="X95">
        <v>344</v>
      </c>
      <c r="Y95">
        <v>11</v>
      </c>
      <c r="Z95">
        <v>327</v>
      </c>
      <c r="AA95">
        <v>22</v>
      </c>
      <c r="AB95">
        <v>307</v>
      </c>
      <c r="AC95">
        <v>24</v>
      </c>
      <c r="AD95">
        <v>2467</v>
      </c>
      <c r="AE95" t="s">
        <v>7</v>
      </c>
      <c r="AF95">
        <v>130</v>
      </c>
      <c r="AG95" t="s">
        <v>7</v>
      </c>
      <c r="AH95">
        <v>67</v>
      </c>
      <c r="AI95" t="s">
        <v>7</v>
      </c>
      <c r="AJ95">
        <v>537</v>
      </c>
      <c r="AK95" t="s">
        <v>7</v>
      </c>
      <c r="AL95">
        <v>79</v>
      </c>
      <c r="AM95" t="s">
        <v>7</v>
      </c>
      <c r="AN95">
        <v>119</v>
      </c>
      <c r="AO95" t="s">
        <v>7</v>
      </c>
      <c r="AP95">
        <v>7</v>
      </c>
      <c r="AQ95" t="s">
        <v>7</v>
      </c>
      <c r="AR95">
        <v>18.248180000000001</v>
      </c>
      <c r="AS95">
        <v>0.63269220000000004</v>
      </c>
      <c r="AT95">
        <v>28</v>
      </c>
      <c r="AU95" t="s">
        <v>7</v>
      </c>
      <c r="AV95">
        <v>636828894254421</v>
      </c>
      <c r="AW95" t="s">
        <v>7</v>
      </c>
      <c r="BC95">
        <f t="shared" si="1"/>
        <v>6.7974683544303796</v>
      </c>
    </row>
    <row r="96" spans="1:55" x14ac:dyDescent="0.25">
      <c r="A96" t="s">
        <v>365</v>
      </c>
      <c r="B96" t="s">
        <v>366</v>
      </c>
      <c r="C96" t="s">
        <v>367</v>
      </c>
      <c r="D96" t="s">
        <v>95</v>
      </c>
      <c r="E96" s="1">
        <v>0.12502604166666667</v>
      </c>
      <c r="F96">
        <v>25.425999999999998</v>
      </c>
      <c r="G96" t="s">
        <v>368</v>
      </c>
      <c r="H96">
        <v>0.39500000000000002</v>
      </c>
      <c r="I96">
        <v>1.2E-2</v>
      </c>
      <c r="J96">
        <v>5.4399999999999997E-2</v>
      </c>
      <c r="K96">
        <v>1.8E-3</v>
      </c>
      <c r="L96">
        <v>0.36981000000000003</v>
      </c>
      <c r="O96">
        <v>5.2609999999999997E-2</v>
      </c>
      <c r="P96">
        <v>6.8000000000000005E-4</v>
      </c>
      <c r="Q96">
        <v>0.35986000000000001</v>
      </c>
      <c r="R96">
        <v>1.6299999999999999E-2</v>
      </c>
      <c r="S96">
        <v>1.1000000000000001E-3</v>
      </c>
      <c r="T96" t="s">
        <v>5</v>
      </c>
      <c r="U96" t="s">
        <v>6</v>
      </c>
      <c r="V96">
        <v>337</v>
      </c>
      <c r="W96">
        <v>9</v>
      </c>
      <c r="X96">
        <v>341</v>
      </c>
      <c r="Y96">
        <v>11</v>
      </c>
      <c r="Z96">
        <v>326</v>
      </c>
      <c r="AA96">
        <v>23</v>
      </c>
      <c r="AB96">
        <v>279</v>
      </c>
      <c r="AC96">
        <v>28</v>
      </c>
      <c r="AD96">
        <v>1402</v>
      </c>
      <c r="AE96" t="s">
        <v>7</v>
      </c>
      <c r="AF96">
        <v>75</v>
      </c>
      <c r="AG96" t="s">
        <v>7</v>
      </c>
      <c r="AH96">
        <v>39</v>
      </c>
      <c r="AI96" t="s">
        <v>7</v>
      </c>
      <c r="AJ96">
        <v>372</v>
      </c>
      <c r="AK96" t="s">
        <v>7</v>
      </c>
      <c r="AL96">
        <v>54</v>
      </c>
      <c r="AM96" t="s">
        <v>7</v>
      </c>
      <c r="AN96">
        <v>80</v>
      </c>
      <c r="AO96" t="s">
        <v>7</v>
      </c>
      <c r="AP96">
        <v>7</v>
      </c>
      <c r="AQ96" t="s">
        <v>7</v>
      </c>
      <c r="AR96">
        <v>18.382349999999999</v>
      </c>
      <c r="AS96">
        <v>0.60823959999999999</v>
      </c>
      <c r="AT96">
        <v>33</v>
      </c>
      <c r="AU96" t="s">
        <v>7</v>
      </c>
      <c r="AV96">
        <v>439349886076157</v>
      </c>
      <c r="AW96" t="s">
        <v>7</v>
      </c>
      <c r="BC96">
        <f t="shared" si="1"/>
        <v>6.8888888888888893</v>
      </c>
    </row>
    <row r="97" spans="1:55" x14ac:dyDescent="0.25">
      <c r="A97" t="s">
        <v>369</v>
      </c>
      <c r="B97" t="s">
        <v>370</v>
      </c>
      <c r="C97" t="s">
        <v>371</v>
      </c>
      <c r="D97" t="s">
        <v>95</v>
      </c>
      <c r="E97" s="1">
        <v>0.12598715277777778</v>
      </c>
      <c r="F97">
        <v>25.391999999999999</v>
      </c>
      <c r="G97" t="s">
        <v>372</v>
      </c>
      <c r="H97">
        <v>0.38900000000000001</v>
      </c>
      <c r="I97">
        <v>1.2E-2</v>
      </c>
      <c r="J97">
        <v>5.2999999999999999E-2</v>
      </c>
      <c r="K97">
        <v>1.8E-3</v>
      </c>
      <c r="L97">
        <v>0.34060000000000001</v>
      </c>
      <c r="O97">
        <v>5.3159999999999999E-2</v>
      </c>
      <c r="P97">
        <v>6.6E-4</v>
      </c>
      <c r="Q97">
        <v>0.40416000000000002</v>
      </c>
      <c r="R97">
        <v>1.6199999999999999E-2</v>
      </c>
      <c r="S97">
        <v>1.1000000000000001E-3</v>
      </c>
      <c r="T97" t="s">
        <v>5</v>
      </c>
      <c r="U97" t="s">
        <v>6</v>
      </c>
      <c r="V97">
        <v>332.7</v>
      </c>
      <c r="W97">
        <v>8.8000000000000007</v>
      </c>
      <c r="X97">
        <v>333</v>
      </c>
      <c r="Y97">
        <v>11</v>
      </c>
      <c r="Z97">
        <v>326</v>
      </c>
      <c r="AA97">
        <v>22</v>
      </c>
      <c r="AB97">
        <v>308</v>
      </c>
      <c r="AC97">
        <v>27</v>
      </c>
      <c r="AD97">
        <v>1532</v>
      </c>
      <c r="AE97" t="s">
        <v>7</v>
      </c>
      <c r="AF97">
        <v>82</v>
      </c>
      <c r="AG97" t="s">
        <v>7</v>
      </c>
      <c r="AH97">
        <v>40</v>
      </c>
      <c r="AI97" t="s">
        <v>7</v>
      </c>
      <c r="AJ97">
        <v>442</v>
      </c>
      <c r="AK97" t="s">
        <v>7</v>
      </c>
      <c r="AL97">
        <v>65</v>
      </c>
      <c r="AM97" t="s">
        <v>7</v>
      </c>
      <c r="AN97">
        <v>96</v>
      </c>
      <c r="AO97" t="s">
        <v>7</v>
      </c>
      <c r="AP97">
        <v>7</v>
      </c>
      <c r="AQ97" t="s">
        <v>7</v>
      </c>
      <c r="AR97">
        <v>18.867920000000002</v>
      </c>
      <c r="AS97">
        <v>0.64079739999999996</v>
      </c>
      <c r="AT97">
        <v>81</v>
      </c>
      <c r="AU97" t="s">
        <v>7</v>
      </c>
      <c r="AV97">
        <v>508742444780597</v>
      </c>
      <c r="AW97" t="s">
        <v>7</v>
      </c>
      <c r="BC97">
        <f t="shared" si="1"/>
        <v>6.8</v>
      </c>
    </row>
    <row r="98" spans="1:55" x14ac:dyDescent="0.25">
      <c r="A98" t="s">
        <v>373</v>
      </c>
      <c r="B98" t="s">
        <v>374</v>
      </c>
      <c r="C98" t="s">
        <v>375</v>
      </c>
      <c r="D98" t="s">
        <v>95</v>
      </c>
      <c r="E98" s="1">
        <v>0.14448645833333332</v>
      </c>
      <c r="F98">
        <v>24.047999999999998</v>
      </c>
      <c r="G98" t="s">
        <v>376</v>
      </c>
      <c r="H98">
        <v>0.377</v>
      </c>
      <c r="I98">
        <v>1.2E-2</v>
      </c>
      <c r="J98">
        <v>5.1799999999999999E-2</v>
      </c>
      <c r="K98">
        <v>1.8E-3</v>
      </c>
      <c r="L98">
        <v>0.49345</v>
      </c>
      <c r="O98">
        <v>5.2850000000000001E-2</v>
      </c>
      <c r="P98">
        <v>6.3000000000000003E-4</v>
      </c>
      <c r="Q98">
        <v>0.40406999999999998</v>
      </c>
      <c r="R98">
        <v>1.6199999999999999E-2</v>
      </c>
      <c r="S98">
        <v>1.1000000000000001E-3</v>
      </c>
      <c r="T98" t="s">
        <v>5</v>
      </c>
      <c r="U98" t="s">
        <v>6</v>
      </c>
      <c r="V98">
        <v>323.89999999999998</v>
      </c>
      <c r="W98">
        <v>8.6999999999999993</v>
      </c>
      <c r="X98">
        <v>325</v>
      </c>
      <c r="Y98">
        <v>11</v>
      </c>
      <c r="Z98">
        <v>325</v>
      </c>
      <c r="AA98">
        <v>21</v>
      </c>
      <c r="AB98">
        <v>299</v>
      </c>
      <c r="AC98">
        <v>26</v>
      </c>
      <c r="AD98">
        <v>4482</v>
      </c>
      <c r="AE98" t="s">
        <v>7</v>
      </c>
      <c r="AF98">
        <v>240</v>
      </c>
      <c r="AG98" t="s">
        <v>7</v>
      </c>
      <c r="AH98">
        <v>131</v>
      </c>
      <c r="AI98" t="s">
        <v>7</v>
      </c>
      <c r="AJ98">
        <v>606</v>
      </c>
      <c r="AK98" t="s">
        <v>7</v>
      </c>
      <c r="AL98">
        <v>89</v>
      </c>
      <c r="AM98" t="s">
        <v>7</v>
      </c>
      <c r="AN98">
        <v>132</v>
      </c>
      <c r="AO98" t="s">
        <v>7</v>
      </c>
      <c r="AP98">
        <v>7</v>
      </c>
      <c r="AQ98" t="s">
        <v>7</v>
      </c>
      <c r="AR98">
        <v>19.305019999999999</v>
      </c>
      <c r="AS98">
        <v>0.67083079999999995</v>
      </c>
      <c r="AT98">
        <v>63</v>
      </c>
      <c r="AU98" t="s">
        <v>7</v>
      </c>
      <c r="AV98">
        <v>672426493498129</v>
      </c>
      <c r="AW98" t="s">
        <v>7</v>
      </c>
      <c r="BC98">
        <f t="shared" si="1"/>
        <v>6.808988764044944</v>
      </c>
    </row>
    <row r="99" spans="1:55" x14ac:dyDescent="0.25">
      <c r="A99" t="s">
        <v>377</v>
      </c>
      <c r="B99" t="s">
        <v>378</v>
      </c>
      <c r="C99" t="s">
        <v>379</v>
      </c>
      <c r="D99" t="s">
        <v>95</v>
      </c>
      <c r="E99" s="1">
        <v>0.14545520833333334</v>
      </c>
      <c r="F99">
        <v>24.35</v>
      </c>
      <c r="G99" t="s">
        <v>380</v>
      </c>
      <c r="H99">
        <v>0.38300000000000001</v>
      </c>
      <c r="I99">
        <v>1.2E-2</v>
      </c>
      <c r="J99">
        <v>5.1999999999999998E-2</v>
      </c>
      <c r="K99">
        <v>1.8E-3</v>
      </c>
      <c r="L99">
        <v>0.56213000000000002</v>
      </c>
      <c r="O99">
        <v>5.3240000000000003E-2</v>
      </c>
      <c r="P99">
        <v>5.9000000000000003E-4</v>
      </c>
      <c r="Q99">
        <v>0.35135</v>
      </c>
      <c r="R99">
        <v>1.6199999999999999E-2</v>
      </c>
      <c r="S99">
        <v>1.1000000000000001E-3</v>
      </c>
      <c r="T99" t="s">
        <v>5</v>
      </c>
      <c r="U99" t="s">
        <v>6</v>
      </c>
      <c r="V99">
        <v>328.4</v>
      </c>
      <c r="W99">
        <v>8.6999999999999993</v>
      </c>
      <c r="X99">
        <v>326</v>
      </c>
      <c r="Y99">
        <v>11</v>
      </c>
      <c r="Z99">
        <v>325</v>
      </c>
      <c r="AA99">
        <v>21</v>
      </c>
      <c r="AB99">
        <v>321</v>
      </c>
      <c r="AC99">
        <v>25</v>
      </c>
      <c r="AD99">
        <v>4471</v>
      </c>
      <c r="AE99" t="s">
        <v>7</v>
      </c>
      <c r="AF99">
        <v>242</v>
      </c>
      <c r="AG99" t="s">
        <v>7</v>
      </c>
      <c r="AH99">
        <v>124</v>
      </c>
      <c r="AI99" t="s">
        <v>7</v>
      </c>
      <c r="AJ99">
        <v>594</v>
      </c>
      <c r="AK99" t="s">
        <v>7</v>
      </c>
      <c r="AL99">
        <v>86</v>
      </c>
      <c r="AM99" t="s">
        <v>7</v>
      </c>
      <c r="AN99">
        <v>129</v>
      </c>
      <c r="AO99" t="s">
        <v>7</v>
      </c>
      <c r="AP99">
        <v>7</v>
      </c>
      <c r="AQ99" t="s">
        <v>7</v>
      </c>
      <c r="AR99">
        <v>19.23077</v>
      </c>
      <c r="AS99">
        <v>0.66568050000000001</v>
      </c>
      <c r="AT99">
        <v>-19</v>
      </c>
      <c r="AU99" t="s">
        <v>7</v>
      </c>
      <c r="AV99">
        <v>666834167202878</v>
      </c>
      <c r="AW99" t="s">
        <v>7</v>
      </c>
      <c r="BC99">
        <f t="shared" si="1"/>
        <v>6.9069767441860463</v>
      </c>
    </row>
    <row r="100" spans="1:55" x14ac:dyDescent="0.25">
      <c r="A100" t="s">
        <v>381</v>
      </c>
      <c r="B100" t="s">
        <v>382</v>
      </c>
      <c r="C100" t="s">
        <v>383</v>
      </c>
      <c r="D100" t="s">
        <v>95</v>
      </c>
      <c r="E100" s="1">
        <v>0.16405011574074074</v>
      </c>
      <c r="F100">
        <v>24.754000000000001</v>
      </c>
      <c r="G100" t="s">
        <v>384</v>
      </c>
      <c r="H100">
        <v>0.38900000000000001</v>
      </c>
      <c r="I100">
        <v>1.2E-2</v>
      </c>
      <c r="J100">
        <v>5.3100000000000001E-2</v>
      </c>
      <c r="K100">
        <v>1.8E-3</v>
      </c>
      <c r="L100">
        <v>0.16774</v>
      </c>
      <c r="O100">
        <v>5.2920000000000002E-2</v>
      </c>
      <c r="P100">
        <v>6.0999999999999997E-4</v>
      </c>
      <c r="Q100">
        <v>3.7157999999999997E-2</v>
      </c>
      <c r="R100">
        <v>1.6199999999999999E-2</v>
      </c>
      <c r="S100">
        <v>1.1000000000000001E-3</v>
      </c>
      <c r="T100" t="s">
        <v>5</v>
      </c>
      <c r="U100" t="s">
        <v>6</v>
      </c>
      <c r="V100">
        <v>332.5</v>
      </c>
      <c r="W100">
        <v>8.8000000000000007</v>
      </c>
      <c r="X100">
        <v>334</v>
      </c>
      <c r="Y100">
        <v>11</v>
      </c>
      <c r="Z100">
        <v>324</v>
      </c>
      <c r="AA100">
        <v>21</v>
      </c>
      <c r="AB100">
        <v>297</v>
      </c>
      <c r="AC100">
        <v>24</v>
      </c>
      <c r="AD100">
        <v>-3635</v>
      </c>
      <c r="AE100" t="s">
        <v>7</v>
      </c>
      <c r="AF100">
        <v>-195</v>
      </c>
      <c r="AG100" t="s">
        <v>7</v>
      </c>
      <c r="AH100">
        <v>-97</v>
      </c>
      <c r="AI100" t="s">
        <v>7</v>
      </c>
      <c r="AJ100">
        <v>584</v>
      </c>
      <c r="AK100" t="s">
        <v>7</v>
      </c>
      <c r="AL100">
        <v>86</v>
      </c>
      <c r="AM100" t="s">
        <v>7</v>
      </c>
      <c r="AN100">
        <v>128</v>
      </c>
      <c r="AO100" t="s">
        <v>7</v>
      </c>
      <c r="AP100">
        <v>7</v>
      </c>
      <c r="AQ100" t="s">
        <v>7</v>
      </c>
      <c r="AR100">
        <v>18.83239</v>
      </c>
      <c r="AS100">
        <v>0.63838620000000001</v>
      </c>
      <c r="AT100">
        <v>51</v>
      </c>
      <c r="AU100" t="s">
        <v>7</v>
      </c>
      <c r="AV100">
        <v>672456008782018</v>
      </c>
      <c r="AW100" t="s">
        <v>7</v>
      </c>
      <c r="BC100">
        <f t="shared" si="1"/>
        <v>6.7906976744186043</v>
      </c>
    </row>
    <row r="101" spans="1:55" x14ac:dyDescent="0.25">
      <c r="A101" t="s">
        <v>385</v>
      </c>
      <c r="B101" t="s">
        <v>386</v>
      </c>
      <c r="C101" t="s">
        <v>387</v>
      </c>
      <c r="D101" t="s">
        <v>95</v>
      </c>
      <c r="E101" s="1">
        <v>0.16500416666666667</v>
      </c>
      <c r="F101">
        <v>24.317</v>
      </c>
      <c r="G101" t="s">
        <v>388</v>
      </c>
      <c r="H101">
        <v>0.38200000000000001</v>
      </c>
      <c r="I101">
        <v>1.2E-2</v>
      </c>
      <c r="J101">
        <v>5.21E-2</v>
      </c>
      <c r="K101">
        <v>1.8E-3</v>
      </c>
      <c r="L101">
        <v>0.52700999999999998</v>
      </c>
      <c r="O101">
        <v>5.3129999999999997E-2</v>
      </c>
      <c r="P101">
        <v>6.4000000000000005E-4</v>
      </c>
      <c r="Q101">
        <v>0.37065999999999999</v>
      </c>
      <c r="R101">
        <v>1.67E-2</v>
      </c>
      <c r="S101">
        <v>1.1000000000000001E-3</v>
      </c>
      <c r="T101" t="s">
        <v>5</v>
      </c>
      <c r="U101" t="s">
        <v>6</v>
      </c>
      <c r="V101">
        <v>327.8</v>
      </c>
      <c r="W101">
        <v>8.8000000000000007</v>
      </c>
      <c r="X101">
        <v>327</v>
      </c>
      <c r="Y101">
        <v>11</v>
      </c>
      <c r="Z101">
        <v>334</v>
      </c>
      <c r="AA101">
        <v>22</v>
      </c>
      <c r="AB101">
        <v>306</v>
      </c>
      <c r="AC101">
        <v>26</v>
      </c>
      <c r="AD101">
        <v>-3049</v>
      </c>
      <c r="AE101" t="s">
        <v>7</v>
      </c>
      <c r="AF101">
        <v>-162</v>
      </c>
      <c r="AG101" t="s">
        <v>7</v>
      </c>
      <c r="AH101">
        <v>-90</v>
      </c>
      <c r="AI101" t="s">
        <v>7</v>
      </c>
      <c r="AJ101">
        <v>593</v>
      </c>
      <c r="AK101" t="s">
        <v>7</v>
      </c>
      <c r="AL101">
        <v>86</v>
      </c>
      <c r="AM101" t="s">
        <v>7</v>
      </c>
      <c r="AN101">
        <v>133</v>
      </c>
      <c r="AO101" t="s">
        <v>7</v>
      </c>
      <c r="AP101">
        <v>7</v>
      </c>
      <c r="AQ101" t="s">
        <v>7</v>
      </c>
      <c r="AR101">
        <v>19.193860000000001</v>
      </c>
      <c r="AS101">
        <v>0.66312749999999998</v>
      </c>
      <c r="AT101">
        <v>59</v>
      </c>
      <c r="AU101" t="s">
        <v>7</v>
      </c>
      <c r="AV101">
        <v>667196102168582</v>
      </c>
      <c r="AW101" t="s">
        <v>7</v>
      </c>
      <c r="BC101">
        <f t="shared" si="1"/>
        <v>6.8953488372093021</v>
      </c>
    </row>
    <row r="102" spans="1:55" x14ac:dyDescent="0.25">
      <c r="A102" t="s">
        <v>389</v>
      </c>
      <c r="B102" t="s">
        <v>390</v>
      </c>
      <c r="C102" t="s">
        <v>391</v>
      </c>
      <c r="D102" t="s">
        <v>95</v>
      </c>
      <c r="E102" s="1">
        <v>0.18346018518518517</v>
      </c>
      <c r="F102">
        <v>24.72</v>
      </c>
      <c r="G102" t="s">
        <v>392</v>
      </c>
      <c r="H102">
        <v>0.38500000000000001</v>
      </c>
      <c r="I102">
        <v>1.2E-2</v>
      </c>
      <c r="J102">
        <v>5.28E-2</v>
      </c>
      <c r="K102">
        <v>1.8E-3</v>
      </c>
      <c r="L102">
        <v>0.48096</v>
      </c>
      <c r="O102">
        <v>5.2920000000000002E-2</v>
      </c>
      <c r="P102">
        <v>6.4000000000000005E-4</v>
      </c>
      <c r="Q102">
        <v>0.44195000000000001</v>
      </c>
      <c r="R102">
        <v>1.6299999999999999E-2</v>
      </c>
      <c r="S102">
        <v>1.1000000000000001E-3</v>
      </c>
      <c r="T102" t="s">
        <v>5</v>
      </c>
      <c r="U102" t="s">
        <v>6</v>
      </c>
      <c r="V102">
        <v>329.9</v>
      </c>
      <c r="W102">
        <v>8.8000000000000007</v>
      </c>
      <c r="X102">
        <v>331</v>
      </c>
      <c r="Y102">
        <v>11</v>
      </c>
      <c r="Z102">
        <v>328</v>
      </c>
      <c r="AA102">
        <v>22</v>
      </c>
      <c r="AB102">
        <v>296</v>
      </c>
      <c r="AC102">
        <v>26</v>
      </c>
      <c r="AD102">
        <v>-17161</v>
      </c>
      <c r="AE102" t="s">
        <v>7</v>
      </c>
      <c r="AF102">
        <v>-916</v>
      </c>
      <c r="AG102" t="s">
        <v>7</v>
      </c>
      <c r="AH102">
        <v>-483</v>
      </c>
      <c r="AI102" t="s">
        <v>7</v>
      </c>
      <c r="AJ102">
        <v>594</v>
      </c>
      <c r="AK102" t="s">
        <v>7</v>
      </c>
      <c r="AL102">
        <v>89</v>
      </c>
      <c r="AM102" t="s">
        <v>7</v>
      </c>
      <c r="AN102">
        <v>132</v>
      </c>
      <c r="AO102" t="s">
        <v>7</v>
      </c>
      <c r="AP102">
        <v>7</v>
      </c>
      <c r="AQ102" t="s">
        <v>7</v>
      </c>
      <c r="AR102">
        <v>18.93939</v>
      </c>
      <c r="AS102">
        <v>0.64566120000000005</v>
      </c>
      <c r="AT102">
        <v>86</v>
      </c>
      <c r="AU102" t="s">
        <v>7</v>
      </c>
      <c r="AV102">
        <v>679654550942604</v>
      </c>
      <c r="AW102" t="s">
        <v>7</v>
      </c>
      <c r="BC102">
        <f t="shared" si="1"/>
        <v>6.6741573033707864</v>
      </c>
    </row>
    <row r="103" spans="1:55" x14ac:dyDescent="0.25">
      <c r="A103" t="s">
        <v>393</v>
      </c>
      <c r="B103" t="s">
        <v>394</v>
      </c>
      <c r="C103" t="s">
        <v>395</v>
      </c>
      <c r="D103" t="s">
        <v>95</v>
      </c>
      <c r="E103" s="1">
        <v>0.18442233796296295</v>
      </c>
      <c r="F103">
        <v>25.594000000000001</v>
      </c>
      <c r="G103" t="s">
        <v>396</v>
      </c>
      <c r="H103">
        <v>0.39200000000000002</v>
      </c>
      <c r="I103">
        <v>1.2E-2</v>
      </c>
      <c r="J103">
        <v>5.3400000000000003E-2</v>
      </c>
      <c r="K103">
        <v>1.8E-3</v>
      </c>
      <c r="L103">
        <v>0.52737999999999996</v>
      </c>
      <c r="O103">
        <v>5.3039999999999997E-2</v>
      </c>
      <c r="P103">
        <v>5.9999999999999995E-4</v>
      </c>
      <c r="Q103">
        <v>0.36686999999999997</v>
      </c>
      <c r="R103">
        <v>1.6199999999999999E-2</v>
      </c>
      <c r="S103">
        <v>1.1000000000000001E-3</v>
      </c>
      <c r="T103" t="s">
        <v>5</v>
      </c>
      <c r="U103" t="s">
        <v>6</v>
      </c>
      <c r="V103">
        <v>334.9</v>
      </c>
      <c r="W103">
        <v>8.9</v>
      </c>
      <c r="X103">
        <v>336</v>
      </c>
      <c r="Y103">
        <v>11</v>
      </c>
      <c r="Z103">
        <v>325</v>
      </c>
      <c r="AA103">
        <v>21</v>
      </c>
      <c r="AB103">
        <v>311</v>
      </c>
      <c r="AC103">
        <v>25</v>
      </c>
      <c r="AD103">
        <v>-18849</v>
      </c>
      <c r="AE103" t="s">
        <v>7</v>
      </c>
      <c r="AF103">
        <v>-1029</v>
      </c>
      <c r="AG103" t="s">
        <v>7</v>
      </c>
      <c r="AH103">
        <v>-511</v>
      </c>
      <c r="AI103" t="s">
        <v>7</v>
      </c>
      <c r="AJ103">
        <v>578</v>
      </c>
      <c r="AK103" t="s">
        <v>7</v>
      </c>
      <c r="AL103">
        <v>86</v>
      </c>
      <c r="AM103" t="s">
        <v>7</v>
      </c>
      <c r="AN103">
        <v>128</v>
      </c>
      <c r="AO103" t="s">
        <v>7</v>
      </c>
      <c r="AP103">
        <v>7</v>
      </c>
      <c r="AQ103" t="s">
        <v>7</v>
      </c>
      <c r="AR103">
        <v>18.726590000000002</v>
      </c>
      <c r="AS103">
        <v>0.63123339999999994</v>
      </c>
      <c r="AT103">
        <v>-22</v>
      </c>
      <c r="AU103" t="s">
        <v>7</v>
      </c>
      <c r="AV103">
        <v>669236955933592</v>
      </c>
      <c r="AW103" t="s">
        <v>7</v>
      </c>
      <c r="BC103">
        <f t="shared" si="1"/>
        <v>6.7209302325581399</v>
      </c>
    </row>
    <row r="104" spans="1:55" x14ac:dyDescent="0.25">
      <c r="A104" t="s">
        <v>397</v>
      </c>
      <c r="B104" t="s">
        <v>398</v>
      </c>
      <c r="C104" t="s">
        <v>399</v>
      </c>
      <c r="D104" t="s">
        <v>95</v>
      </c>
      <c r="E104" s="1">
        <v>0.20285960648148149</v>
      </c>
      <c r="F104">
        <v>23.611000000000001</v>
      </c>
      <c r="G104" t="s">
        <v>400</v>
      </c>
      <c r="H104">
        <v>0.38500000000000001</v>
      </c>
      <c r="I104">
        <v>1.2E-2</v>
      </c>
      <c r="J104">
        <v>5.1999999999999998E-2</v>
      </c>
      <c r="K104">
        <v>1.8E-3</v>
      </c>
      <c r="L104">
        <v>0.53790000000000004</v>
      </c>
      <c r="O104">
        <v>5.3460000000000001E-2</v>
      </c>
      <c r="P104">
        <v>6.0999999999999997E-4</v>
      </c>
      <c r="Q104">
        <v>0.36279</v>
      </c>
      <c r="R104">
        <v>1.6500000000000001E-2</v>
      </c>
      <c r="S104">
        <v>1.1000000000000001E-3</v>
      </c>
      <c r="T104" t="s">
        <v>5</v>
      </c>
      <c r="U104" t="s">
        <v>6</v>
      </c>
      <c r="V104">
        <v>329.8</v>
      </c>
      <c r="W104">
        <v>8.8000000000000007</v>
      </c>
      <c r="X104">
        <v>327</v>
      </c>
      <c r="Y104">
        <v>11</v>
      </c>
      <c r="Z104">
        <v>331</v>
      </c>
      <c r="AA104">
        <v>22</v>
      </c>
      <c r="AB104">
        <v>322</v>
      </c>
      <c r="AC104">
        <v>25</v>
      </c>
      <c r="AD104">
        <v>3388</v>
      </c>
      <c r="AE104" t="s">
        <v>7</v>
      </c>
      <c r="AF104">
        <v>182</v>
      </c>
      <c r="AG104" t="s">
        <v>7</v>
      </c>
      <c r="AH104">
        <v>97</v>
      </c>
      <c r="AI104" t="s">
        <v>7</v>
      </c>
      <c r="AJ104">
        <v>601</v>
      </c>
      <c r="AK104" t="s">
        <v>7</v>
      </c>
      <c r="AL104">
        <v>90</v>
      </c>
      <c r="AM104" t="s">
        <v>7</v>
      </c>
      <c r="AN104">
        <v>139</v>
      </c>
      <c r="AO104" t="s">
        <v>7</v>
      </c>
      <c r="AP104">
        <v>6</v>
      </c>
      <c r="AQ104" t="s">
        <v>7</v>
      </c>
      <c r="AR104">
        <v>19.23077</v>
      </c>
      <c r="AS104">
        <v>0.66568050000000001</v>
      </c>
      <c r="AT104">
        <v>14</v>
      </c>
      <c r="AU104" t="s">
        <v>7</v>
      </c>
      <c r="AV104">
        <v>675020381383331</v>
      </c>
      <c r="AW104" t="s">
        <v>7</v>
      </c>
      <c r="BC104">
        <f t="shared" si="1"/>
        <v>6.677777777777778</v>
      </c>
    </row>
    <row r="105" spans="1:55" x14ac:dyDescent="0.25">
      <c r="A105" t="s">
        <v>401</v>
      </c>
      <c r="B105" t="s">
        <v>402</v>
      </c>
      <c r="C105" t="s">
        <v>403</v>
      </c>
      <c r="D105" t="s">
        <v>95</v>
      </c>
      <c r="E105" s="1">
        <v>0.20381967592592595</v>
      </c>
      <c r="F105">
        <v>25.661000000000001</v>
      </c>
      <c r="G105" t="s">
        <v>404</v>
      </c>
      <c r="H105">
        <v>0.39100000000000001</v>
      </c>
      <c r="I105">
        <v>1.2E-2</v>
      </c>
      <c r="J105">
        <v>5.3400000000000003E-2</v>
      </c>
      <c r="K105">
        <v>1.8E-3</v>
      </c>
      <c r="L105">
        <v>0.51578999999999997</v>
      </c>
      <c r="O105">
        <v>5.2810000000000003E-2</v>
      </c>
      <c r="P105">
        <v>5.9000000000000003E-4</v>
      </c>
      <c r="Q105">
        <v>0.39889999999999998</v>
      </c>
      <c r="R105">
        <v>1.6400000000000001E-2</v>
      </c>
      <c r="S105">
        <v>1.1000000000000001E-3</v>
      </c>
      <c r="T105" t="s">
        <v>5</v>
      </c>
      <c r="U105" t="s">
        <v>6</v>
      </c>
      <c r="V105">
        <v>334.1</v>
      </c>
      <c r="W105">
        <v>8.9</v>
      </c>
      <c r="X105">
        <v>335</v>
      </c>
      <c r="Y105">
        <v>11</v>
      </c>
      <c r="Z105">
        <v>329</v>
      </c>
      <c r="AA105">
        <v>22</v>
      </c>
      <c r="AB105">
        <v>298</v>
      </c>
      <c r="AC105">
        <v>25</v>
      </c>
      <c r="AD105">
        <v>3596</v>
      </c>
      <c r="AE105" t="s">
        <v>7</v>
      </c>
      <c r="AF105">
        <v>193</v>
      </c>
      <c r="AG105" t="s">
        <v>7</v>
      </c>
      <c r="AH105">
        <v>101</v>
      </c>
      <c r="AI105" t="s">
        <v>7</v>
      </c>
      <c r="AJ105">
        <v>593</v>
      </c>
      <c r="AK105" t="s">
        <v>7</v>
      </c>
      <c r="AL105">
        <v>88</v>
      </c>
      <c r="AM105" t="s">
        <v>7</v>
      </c>
      <c r="AN105">
        <v>133</v>
      </c>
      <c r="AO105" t="s">
        <v>7</v>
      </c>
      <c r="AP105">
        <v>7</v>
      </c>
      <c r="AQ105" t="s">
        <v>7</v>
      </c>
      <c r="AR105">
        <v>18.726590000000002</v>
      </c>
      <c r="AS105">
        <v>0.63123339999999994</v>
      </c>
      <c r="AT105">
        <v>54</v>
      </c>
      <c r="AU105" t="s">
        <v>7</v>
      </c>
      <c r="AV105">
        <v>689328816410731</v>
      </c>
      <c r="AW105" t="s">
        <v>7</v>
      </c>
      <c r="BC105">
        <f t="shared" si="1"/>
        <v>6.7386363636363633</v>
      </c>
    </row>
    <row r="106" spans="1:55" x14ac:dyDescent="0.25">
      <c r="A106" t="s">
        <v>405</v>
      </c>
      <c r="B106" t="s">
        <v>406</v>
      </c>
      <c r="C106" t="s">
        <v>407</v>
      </c>
      <c r="D106" t="s">
        <v>95</v>
      </c>
      <c r="E106" s="1">
        <v>0.22229849537037039</v>
      </c>
      <c r="F106">
        <v>25.09</v>
      </c>
      <c r="G106" t="s">
        <v>408</v>
      </c>
      <c r="H106">
        <v>0.38500000000000001</v>
      </c>
      <c r="I106">
        <v>1.2E-2</v>
      </c>
      <c r="J106">
        <v>5.2900000000000003E-2</v>
      </c>
      <c r="K106">
        <v>1.8E-3</v>
      </c>
      <c r="L106">
        <v>0.54583000000000004</v>
      </c>
      <c r="O106">
        <v>5.2630000000000003E-2</v>
      </c>
      <c r="P106">
        <v>5.9000000000000003E-4</v>
      </c>
      <c r="Q106">
        <v>0.34545999999999999</v>
      </c>
      <c r="R106">
        <v>1.61E-2</v>
      </c>
      <c r="S106">
        <v>1.1000000000000001E-3</v>
      </c>
      <c r="T106" t="s">
        <v>5</v>
      </c>
      <c r="U106" t="s">
        <v>6</v>
      </c>
      <c r="V106">
        <v>330.1</v>
      </c>
      <c r="W106">
        <v>8.8000000000000007</v>
      </c>
      <c r="X106">
        <v>332</v>
      </c>
      <c r="Y106">
        <v>11</v>
      </c>
      <c r="Z106">
        <v>323</v>
      </c>
      <c r="AA106">
        <v>21</v>
      </c>
      <c r="AB106">
        <v>292</v>
      </c>
      <c r="AC106">
        <v>25</v>
      </c>
      <c r="AD106">
        <v>1348</v>
      </c>
      <c r="AE106" t="s">
        <v>7</v>
      </c>
      <c r="AF106">
        <v>73</v>
      </c>
      <c r="AG106" t="s">
        <v>7</v>
      </c>
      <c r="AH106">
        <v>37</v>
      </c>
      <c r="AI106" t="s">
        <v>7</v>
      </c>
      <c r="AJ106">
        <v>604</v>
      </c>
      <c r="AK106" t="s">
        <v>7</v>
      </c>
      <c r="AL106">
        <v>91</v>
      </c>
      <c r="AM106" t="s">
        <v>7</v>
      </c>
      <c r="AN106">
        <v>134</v>
      </c>
      <c r="AO106" t="s">
        <v>7</v>
      </c>
      <c r="AP106">
        <v>6</v>
      </c>
      <c r="AQ106" t="s">
        <v>7</v>
      </c>
      <c r="AR106">
        <v>18.903590000000001</v>
      </c>
      <c r="AS106">
        <v>0.64322239999999997</v>
      </c>
      <c r="AT106">
        <v>71</v>
      </c>
      <c r="AU106" t="s">
        <v>7</v>
      </c>
      <c r="AV106">
        <v>688486364261328</v>
      </c>
      <c r="AW106" t="s">
        <v>7</v>
      </c>
      <c r="BC106">
        <f t="shared" si="1"/>
        <v>6.6373626373626378</v>
      </c>
    </row>
    <row r="107" spans="1:55" x14ac:dyDescent="0.25">
      <c r="A107" t="s">
        <v>409</v>
      </c>
      <c r="B107" t="s">
        <v>410</v>
      </c>
      <c r="C107" t="s">
        <v>411</v>
      </c>
      <c r="D107" t="s">
        <v>95</v>
      </c>
      <c r="E107" s="1">
        <v>0.22326030092592594</v>
      </c>
      <c r="F107">
        <v>24.989000000000001</v>
      </c>
      <c r="G107" t="s">
        <v>412</v>
      </c>
      <c r="H107">
        <v>0.38500000000000001</v>
      </c>
      <c r="I107">
        <v>1.2E-2</v>
      </c>
      <c r="J107">
        <v>5.28E-2</v>
      </c>
      <c r="K107">
        <v>1.8E-3</v>
      </c>
      <c r="L107">
        <v>0.4783</v>
      </c>
      <c r="O107">
        <v>5.2819999999999999E-2</v>
      </c>
      <c r="P107">
        <v>6.0999999999999997E-4</v>
      </c>
      <c r="Q107">
        <v>0.40588999999999997</v>
      </c>
      <c r="R107">
        <v>1.6299999999999999E-2</v>
      </c>
      <c r="S107">
        <v>1.1000000000000001E-3</v>
      </c>
      <c r="T107" t="s">
        <v>5</v>
      </c>
      <c r="U107" t="s">
        <v>6</v>
      </c>
      <c r="V107">
        <v>329.4</v>
      </c>
      <c r="W107">
        <v>8.6999999999999993</v>
      </c>
      <c r="X107">
        <v>331</v>
      </c>
      <c r="Y107">
        <v>11</v>
      </c>
      <c r="Z107">
        <v>326</v>
      </c>
      <c r="AA107">
        <v>21</v>
      </c>
      <c r="AB107">
        <v>297</v>
      </c>
      <c r="AC107">
        <v>26</v>
      </c>
      <c r="AD107">
        <v>1267</v>
      </c>
      <c r="AE107" t="s">
        <v>7</v>
      </c>
      <c r="AF107">
        <v>68</v>
      </c>
      <c r="AG107" t="s">
        <v>7</v>
      </c>
      <c r="AH107">
        <v>34</v>
      </c>
      <c r="AI107" t="s">
        <v>7</v>
      </c>
      <c r="AJ107">
        <v>586</v>
      </c>
      <c r="AK107" t="s">
        <v>7</v>
      </c>
      <c r="AL107">
        <v>87</v>
      </c>
      <c r="AM107" t="s">
        <v>7</v>
      </c>
      <c r="AN107">
        <v>129</v>
      </c>
      <c r="AO107" t="s">
        <v>7</v>
      </c>
      <c r="AP107">
        <v>7</v>
      </c>
      <c r="AQ107" t="s">
        <v>7</v>
      </c>
      <c r="AR107">
        <v>18.93939</v>
      </c>
      <c r="AS107">
        <v>0.64566120000000005</v>
      </c>
      <c r="AT107">
        <v>333</v>
      </c>
      <c r="AU107" t="s">
        <v>7</v>
      </c>
      <c r="AV107">
        <v>665144264360818</v>
      </c>
      <c r="AW107" t="s">
        <v>7</v>
      </c>
      <c r="BC107">
        <f t="shared" si="1"/>
        <v>6.735632183908046</v>
      </c>
    </row>
    <row r="108" spans="1:55" x14ac:dyDescent="0.25">
      <c r="A108" t="s">
        <v>413</v>
      </c>
      <c r="B108" t="s">
        <v>414</v>
      </c>
      <c r="C108" t="s">
        <v>415</v>
      </c>
      <c r="D108" t="s">
        <v>95</v>
      </c>
      <c r="E108" s="1">
        <v>0.24172025462962962</v>
      </c>
      <c r="F108">
        <v>24.047999999999998</v>
      </c>
      <c r="G108" t="s">
        <v>416</v>
      </c>
      <c r="H108">
        <v>0.38100000000000001</v>
      </c>
      <c r="I108">
        <v>1.2E-2</v>
      </c>
      <c r="J108">
        <v>5.1900000000000002E-2</v>
      </c>
      <c r="K108">
        <v>1.8E-3</v>
      </c>
      <c r="L108">
        <v>0.50058999999999998</v>
      </c>
      <c r="O108">
        <v>5.305E-2</v>
      </c>
      <c r="P108">
        <v>6.4000000000000005E-4</v>
      </c>
      <c r="Q108">
        <v>0.44701000000000002</v>
      </c>
      <c r="R108">
        <v>1.6199999999999999E-2</v>
      </c>
      <c r="S108">
        <v>1.1000000000000001E-3</v>
      </c>
      <c r="T108" t="s">
        <v>5</v>
      </c>
      <c r="U108" t="s">
        <v>6</v>
      </c>
      <c r="V108">
        <v>326.5</v>
      </c>
      <c r="W108">
        <v>8.6999999999999993</v>
      </c>
      <c r="X108">
        <v>326</v>
      </c>
      <c r="Y108">
        <v>11</v>
      </c>
      <c r="Z108">
        <v>324</v>
      </c>
      <c r="AA108">
        <v>21</v>
      </c>
      <c r="AB108">
        <v>305</v>
      </c>
      <c r="AC108">
        <v>26</v>
      </c>
      <c r="AD108">
        <v>1393</v>
      </c>
      <c r="AE108" t="s">
        <v>7</v>
      </c>
      <c r="AF108">
        <v>74</v>
      </c>
      <c r="AG108" t="s">
        <v>7</v>
      </c>
      <c r="AH108">
        <v>40</v>
      </c>
      <c r="AI108" t="s">
        <v>7</v>
      </c>
      <c r="AJ108">
        <v>612</v>
      </c>
      <c r="AK108" t="s">
        <v>7</v>
      </c>
      <c r="AL108">
        <v>92</v>
      </c>
      <c r="AM108" t="s">
        <v>7</v>
      </c>
      <c r="AN108">
        <v>137</v>
      </c>
      <c r="AO108" t="s">
        <v>7</v>
      </c>
      <c r="AP108">
        <v>6</v>
      </c>
      <c r="AQ108" t="s">
        <v>7</v>
      </c>
      <c r="AR108">
        <v>19.26782</v>
      </c>
      <c r="AS108">
        <v>0.66824819999999996</v>
      </c>
      <c r="AT108">
        <v>46</v>
      </c>
      <c r="AU108" t="s">
        <v>7</v>
      </c>
      <c r="AV108">
        <v>686174775277783</v>
      </c>
      <c r="AW108" t="s">
        <v>7</v>
      </c>
      <c r="BC108">
        <f t="shared" si="1"/>
        <v>6.6521739130434785</v>
      </c>
    </row>
    <row r="109" spans="1:55" x14ac:dyDescent="0.25">
      <c r="A109" t="s">
        <v>417</v>
      </c>
      <c r="B109" t="s">
        <v>418</v>
      </c>
      <c r="C109" t="s">
        <v>419</v>
      </c>
      <c r="D109" t="s">
        <v>95</v>
      </c>
      <c r="E109" s="1">
        <v>0.24269085648148148</v>
      </c>
      <c r="F109">
        <v>25.19</v>
      </c>
      <c r="G109" t="s">
        <v>420</v>
      </c>
      <c r="H109">
        <v>0.39100000000000001</v>
      </c>
      <c r="I109">
        <v>1.2E-2</v>
      </c>
      <c r="J109">
        <v>5.3100000000000001E-2</v>
      </c>
      <c r="K109">
        <v>1.8E-3</v>
      </c>
      <c r="L109">
        <v>0.52042999999999995</v>
      </c>
      <c r="O109">
        <v>5.3339999999999999E-2</v>
      </c>
      <c r="P109">
        <v>5.9000000000000003E-4</v>
      </c>
      <c r="Q109">
        <v>0.39413999999999999</v>
      </c>
      <c r="R109">
        <v>1.6799999999999999E-2</v>
      </c>
      <c r="S109">
        <v>1.1000000000000001E-3</v>
      </c>
      <c r="T109" t="s">
        <v>5</v>
      </c>
      <c r="U109" t="s">
        <v>6</v>
      </c>
      <c r="V109">
        <v>334.6</v>
      </c>
      <c r="W109">
        <v>8.8000000000000007</v>
      </c>
      <c r="X109">
        <v>333</v>
      </c>
      <c r="Y109">
        <v>11</v>
      </c>
      <c r="Z109">
        <v>335</v>
      </c>
      <c r="AA109">
        <v>22</v>
      </c>
      <c r="AB109">
        <v>315</v>
      </c>
      <c r="AC109">
        <v>24</v>
      </c>
      <c r="AD109">
        <v>1057</v>
      </c>
      <c r="AE109" t="s">
        <v>7</v>
      </c>
      <c r="AF109">
        <v>57</v>
      </c>
      <c r="AG109" t="s">
        <v>7</v>
      </c>
      <c r="AH109">
        <v>28</v>
      </c>
      <c r="AI109" t="s">
        <v>7</v>
      </c>
      <c r="AJ109">
        <v>581</v>
      </c>
      <c r="AK109" t="s">
        <v>7</v>
      </c>
      <c r="AL109">
        <v>86</v>
      </c>
      <c r="AM109" t="s">
        <v>7</v>
      </c>
      <c r="AN109">
        <v>131</v>
      </c>
      <c r="AO109" t="s">
        <v>7</v>
      </c>
      <c r="AP109">
        <v>6</v>
      </c>
      <c r="AQ109" t="s">
        <v>7</v>
      </c>
      <c r="AR109">
        <v>18.83239</v>
      </c>
      <c r="AS109">
        <v>0.63838620000000001</v>
      </c>
      <c r="AT109">
        <v>31</v>
      </c>
      <c r="AU109" t="s">
        <v>7</v>
      </c>
      <c r="AV109">
        <v>668139623291726</v>
      </c>
      <c r="AW109" t="s">
        <v>7</v>
      </c>
      <c r="BC109">
        <f t="shared" si="1"/>
        <v>6.7558139534883717</v>
      </c>
    </row>
    <row r="110" spans="1:55" x14ac:dyDescent="0.25">
      <c r="A110" t="s">
        <v>421</v>
      </c>
      <c r="B110" t="s">
        <v>422</v>
      </c>
      <c r="C110" t="s">
        <v>423</v>
      </c>
      <c r="D110" t="s">
        <v>95</v>
      </c>
      <c r="E110" s="1">
        <v>0.26113379629629629</v>
      </c>
      <c r="F110">
        <v>24.72</v>
      </c>
      <c r="G110" t="s">
        <v>424</v>
      </c>
      <c r="H110">
        <v>0.38600000000000001</v>
      </c>
      <c r="I110">
        <v>1.2E-2</v>
      </c>
      <c r="J110">
        <v>5.2600000000000001E-2</v>
      </c>
      <c r="K110">
        <v>1.8E-3</v>
      </c>
      <c r="L110">
        <v>0.52793999999999996</v>
      </c>
      <c r="O110">
        <v>5.2830000000000002E-2</v>
      </c>
      <c r="P110">
        <v>5.9999999999999995E-4</v>
      </c>
      <c r="Q110">
        <v>0.41948999999999997</v>
      </c>
      <c r="R110">
        <v>1.6899999999999998E-2</v>
      </c>
      <c r="S110">
        <v>1.1000000000000001E-3</v>
      </c>
      <c r="T110" t="s">
        <v>5</v>
      </c>
      <c r="U110" t="s">
        <v>6</v>
      </c>
      <c r="V110">
        <v>330.3</v>
      </c>
      <c r="W110">
        <v>8.6999999999999993</v>
      </c>
      <c r="X110">
        <v>331</v>
      </c>
      <c r="Y110">
        <v>11</v>
      </c>
      <c r="Z110">
        <v>338</v>
      </c>
      <c r="AA110">
        <v>22</v>
      </c>
      <c r="AB110">
        <v>301</v>
      </c>
      <c r="AC110">
        <v>25</v>
      </c>
      <c r="AD110">
        <v>5581</v>
      </c>
      <c r="AE110" t="s">
        <v>7</v>
      </c>
      <c r="AF110">
        <v>301</v>
      </c>
      <c r="AG110" t="s">
        <v>7</v>
      </c>
      <c r="AH110">
        <v>164</v>
      </c>
      <c r="AI110" t="s">
        <v>7</v>
      </c>
      <c r="AJ110">
        <v>615</v>
      </c>
      <c r="AK110" t="s">
        <v>7</v>
      </c>
      <c r="AL110">
        <v>93</v>
      </c>
      <c r="AM110" t="s">
        <v>7</v>
      </c>
      <c r="AN110">
        <v>140</v>
      </c>
      <c r="AO110" t="s">
        <v>7</v>
      </c>
      <c r="AP110">
        <v>6</v>
      </c>
      <c r="AQ110" t="s">
        <v>7</v>
      </c>
      <c r="AR110">
        <v>19.011410000000001</v>
      </c>
      <c r="AS110">
        <v>0.65058050000000001</v>
      </c>
      <c r="AT110">
        <v>30</v>
      </c>
      <c r="AU110" t="s">
        <v>7</v>
      </c>
      <c r="AV110">
        <v>701355249357644</v>
      </c>
      <c r="AW110" t="s">
        <v>7</v>
      </c>
      <c r="BC110">
        <f t="shared" si="1"/>
        <v>6.612903225806452</v>
      </c>
    </row>
    <row r="111" spans="1:55" x14ac:dyDescent="0.25">
      <c r="A111" t="s">
        <v>425</v>
      </c>
      <c r="B111" t="s">
        <v>426</v>
      </c>
      <c r="C111" t="s">
        <v>427</v>
      </c>
      <c r="D111" t="s">
        <v>95</v>
      </c>
      <c r="E111" s="1">
        <v>0.26208715277777778</v>
      </c>
      <c r="F111">
        <v>24.35</v>
      </c>
      <c r="G111" t="s">
        <v>428</v>
      </c>
      <c r="H111">
        <v>0.38700000000000001</v>
      </c>
      <c r="I111">
        <v>1.2E-2</v>
      </c>
      <c r="J111">
        <v>5.2200000000000003E-2</v>
      </c>
      <c r="K111">
        <v>1.8E-3</v>
      </c>
      <c r="L111">
        <v>0.50453999999999999</v>
      </c>
      <c r="O111">
        <v>5.373E-2</v>
      </c>
      <c r="P111">
        <v>6.4000000000000005E-4</v>
      </c>
      <c r="Q111">
        <v>0.51534000000000002</v>
      </c>
      <c r="R111">
        <v>1.67E-2</v>
      </c>
      <c r="S111">
        <v>1.1000000000000001E-3</v>
      </c>
      <c r="T111" t="s">
        <v>5</v>
      </c>
      <c r="U111" t="s">
        <v>6</v>
      </c>
      <c r="V111">
        <v>331.3</v>
      </c>
      <c r="W111">
        <v>8.9</v>
      </c>
      <c r="X111">
        <v>328</v>
      </c>
      <c r="Y111">
        <v>11</v>
      </c>
      <c r="Z111">
        <v>335</v>
      </c>
      <c r="AA111">
        <v>22</v>
      </c>
      <c r="AB111">
        <v>330</v>
      </c>
      <c r="AC111">
        <v>26</v>
      </c>
      <c r="AD111">
        <v>5232</v>
      </c>
      <c r="AE111" t="s">
        <v>7</v>
      </c>
      <c r="AF111">
        <v>284</v>
      </c>
      <c r="AG111" t="s">
        <v>7</v>
      </c>
      <c r="AH111">
        <v>150</v>
      </c>
      <c r="AI111" t="s">
        <v>7</v>
      </c>
      <c r="AJ111">
        <v>609</v>
      </c>
      <c r="AK111" t="s">
        <v>7</v>
      </c>
      <c r="AL111">
        <v>92</v>
      </c>
      <c r="AM111" t="s">
        <v>7</v>
      </c>
      <c r="AN111">
        <v>140</v>
      </c>
      <c r="AO111" t="s">
        <v>7</v>
      </c>
      <c r="AP111">
        <v>6</v>
      </c>
      <c r="AQ111" t="s">
        <v>7</v>
      </c>
      <c r="AR111">
        <v>19.15709</v>
      </c>
      <c r="AS111">
        <v>0.66058919999999999</v>
      </c>
      <c r="AT111">
        <v>104</v>
      </c>
      <c r="AU111" t="s">
        <v>7</v>
      </c>
      <c r="AV111">
        <v>685153800933699</v>
      </c>
      <c r="AW111" t="s">
        <v>7</v>
      </c>
      <c r="BC111">
        <f t="shared" si="1"/>
        <v>6.6195652173913047</v>
      </c>
    </row>
    <row r="112" spans="1:55" x14ac:dyDescent="0.25">
      <c r="A112" t="s">
        <v>429</v>
      </c>
      <c r="B112" t="s">
        <v>430</v>
      </c>
      <c r="C112" t="s">
        <v>431</v>
      </c>
      <c r="D112" t="s">
        <v>95</v>
      </c>
      <c r="E112" s="1">
        <v>0.28055497685185188</v>
      </c>
      <c r="F112">
        <v>25.728000000000002</v>
      </c>
      <c r="G112" t="s">
        <v>432</v>
      </c>
      <c r="H112">
        <v>0.39800000000000002</v>
      </c>
      <c r="I112">
        <v>1.2E-2</v>
      </c>
      <c r="J112">
        <v>5.3699999999999998E-2</v>
      </c>
      <c r="K112">
        <v>1.8E-3</v>
      </c>
      <c r="L112">
        <v>0.49002000000000001</v>
      </c>
      <c r="O112">
        <v>5.373E-2</v>
      </c>
      <c r="P112">
        <v>6.2E-4</v>
      </c>
      <c r="Q112">
        <v>0.40090999999999999</v>
      </c>
      <c r="R112">
        <v>1.7600000000000001E-2</v>
      </c>
      <c r="S112">
        <v>1.1000000000000001E-3</v>
      </c>
      <c r="T112" t="s">
        <v>5</v>
      </c>
      <c r="U112" t="s">
        <v>6</v>
      </c>
      <c r="V112">
        <v>338.9</v>
      </c>
      <c r="W112">
        <v>8.9</v>
      </c>
      <c r="X112">
        <v>337</v>
      </c>
      <c r="Y112">
        <v>11</v>
      </c>
      <c r="Z112">
        <v>352</v>
      </c>
      <c r="AA112">
        <v>23</v>
      </c>
      <c r="AB112">
        <v>333</v>
      </c>
      <c r="AC112">
        <v>25</v>
      </c>
      <c r="AD112">
        <v>1123</v>
      </c>
      <c r="AE112" t="s">
        <v>7</v>
      </c>
      <c r="AF112">
        <v>61</v>
      </c>
      <c r="AG112" t="s">
        <v>7</v>
      </c>
      <c r="AH112">
        <v>32</v>
      </c>
      <c r="AI112" t="s">
        <v>7</v>
      </c>
      <c r="AJ112">
        <v>596</v>
      </c>
      <c r="AK112" t="s">
        <v>7</v>
      </c>
      <c r="AL112">
        <v>90</v>
      </c>
      <c r="AM112" t="s">
        <v>7</v>
      </c>
      <c r="AN112">
        <v>138</v>
      </c>
      <c r="AO112" t="s">
        <v>7</v>
      </c>
      <c r="AP112">
        <v>6</v>
      </c>
      <c r="AQ112" t="s">
        <v>7</v>
      </c>
      <c r="AR112">
        <v>18.621970000000001</v>
      </c>
      <c r="AS112">
        <v>0.62420019999999998</v>
      </c>
      <c r="AT112">
        <v>-2</v>
      </c>
      <c r="AU112" t="s">
        <v>7</v>
      </c>
      <c r="AV112">
        <v>700374737504989</v>
      </c>
      <c r="AW112" t="s">
        <v>7</v>
      </c>
      <c r="BC112">
        <f t="shared" si="1"/>
        <v>6.6222222222222218</v>
      </c>
    </row>
    <row r="113" spans="1:55" x14ac:dyDescent="0.25">
      <c r="A113" t="s">
        <v>433</v>
      </c>
      <c r="B113" t="s">
        <v>434</v>
      </c>
      <c r="C113" t="s">
        <v>435</v>
      </c>
      <c r="D113" t="s">
        <v>95</v>
      </c>
      <c r="E113" s="1">
        <v>0.2815199074074074</v>
      </c>
      <c r="F113">
        <v>25.358000000000001</v>
      </c>
      <c r="G113" t="s">
        <v>436</v>
      </c>
      <c r="H113">
        <v>0.39300000000000002</v>
      </c>
      <c r="I113">
        <v>1.2E-2</v>
      </c>
      <c r="J113">
        <v>5.3499999999999999E-2</v>
      </c>
      <c r="K113">
        <v>1.8E-3</v>
      </c>
      <c r="L113">
        <v>0.55017000000000005</v>
      </c>
      <c r="O113">
        <v>5.2990000000000002E-2</v>
      </c>
      <c r="P113">
        <v>5.6999999999999998E-4</v>
      </c>
      <c r="Q113">
        <v>0.33905000000000002</v>
      </c>
      <c r="R113">
        <v>1.7100000000000001E-2</v>
      </c>
      <c r="S113">
        <v>1.1000000000000001E-3</v>
      </c>
      <c r="T113" t="s">
        <v>5</v>
      </c>
      <c r="U113" t="s">
        <v>6</v>
      </c>
      <c r="V113">
        <v>335.6</v>
      </c>
      <c r="W113">
        <v>8.9</v>
      </c>
      <c r="X113">
        <v>336</v>
      </c>
      <c r="Y113">
        <v>11</v>
      </c>
      <c r="Z113">
        <v>342</v>
      </c>
      <c r="AA113">
        <v>22</v>
      </c>
      <c r="AB113">
        <v>309</v>
      </c>
      <c r="AC113">
        <v>24</v>
      </c>
      <c r="AD113">
        <v>1165</v>
      </c>
      <c r="AE113" t="s">
        <v>7</v>
      </c>
      <c r="AF113">
        <v>61</v>
      </c>
      <c r="AG113" t="s">
        <v>7</v>
      </c>
      <c r="AH113">
        <v>32</v>
      </c>
      <c r="AI113" t="s">
        <v>7</v>
      </c>
      <c r="AJ113">
        <v>588</v>
      </c>
      <c r="AK113" t="s">
        <v>7</v>
      </c>
      <c r="AL113">
        <v>89</v>
      </c>
      <c r="AM113" t="s">
        <v>7</v>
      </c>
      <c r="AN113">
        <v>133</v>
      </c>
      <c r="AO113" t="s">
        <v>7</v>
      </c>
      <c r="AP113">
        <v>6</v>
      </c>
      <c r="AQ113" t="s">
        <v>7</v>
      </c>
      <c r="AR113">
        <v>18.691590000000001</v>
      </c>
      <c r="AS113">
        <v>0.62887590000000004</v>
      </c>
      <c r="AT113">
        <v>49</v>
      </c>
      <c r="AU113" t="s">
        <v>7</v>
      </c>
      <c r="AV113">
        <v>683780408941180</v>
      </c>
      <c r="AW113" t="s">
        <v>7</v>
      </c>
      <c r="BC113">
        <f t="shared" si="1"/>
        <v>6.606741573033708</v>
      </c>
    </row>
    <row r="114" spans="1:55" x14ac:dyDescent="0.25">
      <c r="A114" t="s">
        <v>437</v>
      </c>
      <c r="B114" t="s">
        <v>438</v>
      </c>
      <c r="C114" t="s">
        <v>439</v>
      </c>
      <c r="D114" t="s">
        <v>95</v>
      </c>
      <c r="E114" s="1">
        <v>0.29997407407407406</v>
      </c>
      <c r="F114">
        <v>24.922000000000001</v>
      </c>
      <c r="G114" t="s">
        <v>440</v>
      </c>
      <c r="H114">
        <v>0.38800000000000001</v>
      </c>
      <c r="I114">
        <v>1.2E-2</v>
      </c>
      <c r="J114">
        <v>5.2600000000000001E-2</v>
      </c>
      <c r="K114">
        <v>1.8E-3</v>
      </c>
      <c r="L114">
        <v>0.50848000000000004</v>
      </c>
      <c r="O114">
        <v>5.3469999999999997E-2</v>
      </c>
      <c r="P114">
        <v>5.9999999999999995E-4</v>
      </c>
      <c r="Q114">
        <v>0.36425999999999997</v>
      </c>
      <c r="R114">
        <v>1.6799999999999999E-2</v>
      </c>
      <c r="S114">
        <v>1.1000000000000001E-3</v>
      </c>
      <c r="T114" t="s">
        <v>5</v>
      </c>
      <c r="U114" t="s">
        <v>6</v>
      </c>
      <c r="V114">
        <v>332.4</v>
      </c>
      <c r="W114">
        <v>8.9</v>
      </c>
      <c r="X114">
        <v>330</v>
      </c>
      <c r="Y114">
        <v>11</v>
      </c>
      <c r="Z114">
        <v>337</v>
      </c>
      <c r="AA114">
        <v>22</v>
      </c>
      <c r="AB114">
        <v>326</v>
      </c>
      <c r="AC114">
        <v>25</v>
      </c>
      <c r="AD114">
        <v>1339</v>
      </c>
      <c r="AE114" t="s">
        <v>7</v>
      </c>
      <c r="AF114">
        <v>72</v>
      </c>
      <c r="AG114" t="s">
        <v>7</v>
      </c>
      <c r="AH114">
        <v>39</v>
      </c>
      <c r="AI114" t="s">
        <v>7</v>
      </c>
      <c r="AJ114">
        <v>625</v>
      </c>
      <c r="AK114" t="s">
        <v>7</v>
      </c>
      <c r="AL114">
        <v>96</v>
      </c>
      <c r="AM114" t="s">
        <v>7</v>
      </c>
      <c r="AN114">
        <v>144</v>
      </c>
      <c r="AO114" t="s">
        <v>7</v>
      </c>
      <c r="AP114">
        <v>6</v>
      </c>
      <c r="AQ114" t="s">
        <v>7</v>
      </c>
      <c r="AR114">
        <v>19.011410000000001</v>
      </c>
      <c r="AS114">
        <v>0.65058050000000001</v>
      </c>
      <c r="AT114">
        <v>82</v>
      </c>
      <c r="AU114" t="s">
        <v>7</v>
      </c>
      <c r="AV114">
        <v>712912986035512</v>
      </c>
      <c r="AW114" t="s">
        <v>7</v>
      </c>
      <c r="BC114">
        <f t="shared" si="1"/>
        <v>6.510416666666667</v>
      </c>
    </row>
    <row r="115" spans="1:55" x14ac:dyDescent="0.25">
      <c r="A115" t="s">
        <v>441</v>
      </c>
      <c r="B115" t="s">
        <v>442</v>
      </c>
      <c r="C115" t="s">
        <v>443</v>
      </c>
      <c r="D115" t="s">
        <v>95</v>
      </c>
      <c r="E115" s="1">
        <v>0.30093437500000003</v>
      </c>
      <c r="F115">
        <v>23.946999999999999</v>
      </c>
      <c r="G115" t="s">
        <v>444</v>
      </c>
      <c r="H115">
        <v>0.374</v>
      </c>
      <c r="I115">
        <v>1.2E-2</v>
      </c>
      <c r="J115">
        <v>5.0900000000000001E-2</v>
      </c>
      <c r="K115">
        <v>1.6999999999999999E-3</v>
      </c>
      <c r="L115">
        <v>0.52293999999999996</v>
      </c>
      <c r="O115">
        <v>5.3069999999999999E-2</v>
      </c>
      <c r="P115">
        <v>6.0999999999999997E-4</v>
      </c>
      <c r="Q115">
        <v>0.37544</v>
      </c>
      <c r="R115">
        <v>1.7100000000000001E-2</v>
      </c>
      <c r="S115">
        <v>1.1000000000000001E-3</v>
      </c>
      <c r="T115" t="s">
        <v>5</v>
      </c>
      <c r="U115" t="s">
        <v>6</v>
      </c>
      <c r="V115">
        <v>322</v>
      </c>
      <c r="W115">
        <v>8.6</v>
      </c>
      <c r="X115">
        <v>320</v>
      </c>
      <c r="Y115">
        <v>11</v>
      </c>
      <c r="Z115">
        <v>342</v>
      </c>
      <c r="AA115">
        <v>23</v>
      </c>
      <c r="AB115">
        <v>311</v>
      </c>
      <c r="AC115">
        <v>25</v>
      </c>
      <c r="AD115">
        <v>1376</v>
      </c>
      <c r="AE115" t="s">
        <v>7</v>
      </c>
      <c r="AF115">
        <v>74</v>
      </c>
      <c r="AG115" t="s">
        <v>7</v>
      </c>
      <c r="AH115">
        <v>40</v>
      </c>
      <c r="AI115" t="s">
        <v>7</v>
      </c>
      <c r="AJ115">
        <v>622</v>
      </c>
      <c r="AK115" t="s">
        <v>7</v>
      </c>
      <c r="AL115">
        <v>93</v>
      </c>
      <c r="AM115" t="s">
        <v>7</v>
      </c>
      <c r="AN115">
        <v>141</v>
      </c>
      <c r="AO115" t="s">
        <v>7</v>
      </c>
      <c r="AP115">
        <v>6</v>
      </c>
      <c r="AQ115" t="s">
        <v>7</v>
      </c>
      <c r="AR115">
        <v>19.646370000000001</v>
      </c>
      <c r="AS115">
        <v>0.65616540000000001</v>
      </c>
      <c r="AT115">
        <v>-1</v>
      </c>
      <c r="AU115" t="s">
        <v>7</v>
      </c>
      <c r="AV115">
        <v>685824210889701</v>
      </c>
      <c r="AW115" t="s">
        <v>7</v>
      </c>
      <c r="BC115">
        <f t="shared" si="1"/>
        <v>6.688172043010753</v>
      </c>
    </row>
    <row r="116" spans="1:55" x14ac:dyDescent="0.25">
      <c r="A116" t="s">
        <v>445</v>
      </c>
      <c r="B116" t="s">
        <v>446</v>
      </c>
      <c r="C116" t="s">
        <v>447</v>
      </c>
      <c r="D116" t="s">
        <v>95</v>
      </c>
      <c r="E116" s="1">
        <v>0.31935532407407408</v>
      </c>
      <c r="F116">
        <v>24.384</v>
      </c>
      <c r="G116" t="s">
        <v>448</v>
      </c>
      <c r="H116">
        <v>0.38</v>
      </c>
      <c r="I116">
        <v>1.2E-2</v>
      </c>
      <c r="J116">
        <v>5.1700000000000003E-2</v>
      </c>
      <c r="K116">
        <v>1.8E-3</v>
      </c>
      <c r="L116">
        <v>0.50975999999999999</v>
      </c>
      <c r="O116">
        <v>5.3240000000000003E-2</v>
      </c>
      <c r="P116">
        <v>5.9999999999999995E-4</v>
      </c>
      <c r="Q116">
        <v>0.39335999999999999</v>
      </c>
      <c r="R116">
        <v>1.6199999999999999E-2</v>
      </c>
      <c r="S116">
        <v>1.1000000000000001E-3</v>
      </c>
      <c r="T116" t="s">
        <v>5</v>
      </c>
      <c r="U116" t="s">
        <v>6</v>
      </c>
      <c r="V116">
        <v>326.10000000000002</v>
      </c>
      <c r="W116">
        <v>8.6</v>
      </c>
      <c r="X116">
        <v>325</v>
      </c>
      <c r="Y116">
        <v>11</v>
      </c>
      <c r="Z116">
        <v>324</v>
      </c>
      <c r="AA116">
        <v>21</v>
      </c>
      <c r="AB116">
        <v>315</v>
      </c>
      <c r="AC116">
        <v>25</v>
      </c>
      <c r="AD116">
        <v>1014</v>
      </c>
      <c r="AE116" t="s">
        <v>7</v>
      </c>
      <c r="AF116">
        <v>55</v>
      </c>
      <c r="AG116" t="s">
        <v>7</v>
      </c>
      <c r="AH116">
        <v>33</v>
      </c>
      <c r="AI116" t="s">
        <v>7</v>
      </c>
      <c r="AJ116">
        <v>646</v>
      </c>
      <c r="AK116" t="s">
        <v>7</v>
      </c>
      <c r="AL116">
        <v>103</v>
      </c>
      <c r="AM116" t="s">
        <v>7</v>
      </c>
      <c r="AN116">
        <v>159</v>
      </c>
      <c r="AO116" t="s">
        <v>7</v>
      </c>
      <c r="AP116">
        <v>6</v>
      </c>
      <c r="AQ116" t="s">
        <v>7</v>
      </c>
      <c r="AR116">
        <v>19.342359999999999</v>
      </c>
      <c r="AS116">
        <v>0.67342840000000004</v>
      </c>
      <c r="AT116">
        <v>79</v>
      </c>
      <c r="AU116" t="s">
        <v>7</v>
      </c>
      <c r="AV116">
        <v>725591751058459</v>
      </c>
      <c r="AW116" t="s">
        <v>7</v>
      </c>
      <c r="BC116">
        <f t="shared" si="1"/>
        <v>6.2718446601941746</v>
      </c>
    </row>
    <row r="117" spans="1:55" x14ac:dyDescent="0.25">
      <c r="A117" t="s">
        <v>449</v>
      </c>
      <c r="B117" t="s">
        <v>450</v>
      </c>
      <c r="C117" t="s">
        <v>451</v>
      </c>
      <c r="D117" t="s">
        <v>95</v>
      </c>
      <c r="E117" s="1">
        <v>0.32032395833333333</v>
      </c>
      <c r="F117">
        <v>25.693999999999999</v>
      </c>
      <c r="G117" t="s">
        <v>452</v>
      </c>
      <c r="H117">
        <v>0.38600000000000001</v>
      </c>
      <c r="I117">
        <v>1.2E-2</v>
      </c>
      <c r="J117">
        <v>5.28E-2</v>
      </c>
      <c r="K117">
        <v>1.8E-3</v>
      </c>
      <c r="L117">
        <v>0.56079000000000001</v>
      </c>
      <c r="O117">
        <v>5.3120000000000001E-2</v>
      </c>
      <c r="P117">
        <v>5.9000000000000003E-4</v>
      </c>
      <c r="Q117">
        <v>0.35038000000000002</v>
      </c>
      <c r="R117">
        <v>1.6199999999999999E-2</v>
      </c>
      <c r="S117">
        <v>1.1000000000000001E-3</v>
      </c>
      <c r="T117" t="s">
        <v>5</v>
      </c>
      <c r="U117" t="s">
        <v>6</v>
      </c>
      <c r="V117">
        <v>330.7</v>
      </c>
      <c r="W117">
        <v>8.8000000000000007</v>
      </c>
      <c r="X117">
        <v>332</v>
      </c>
      <c r="Y117">
        <v>11</v>
      </c>
      <c r="Z117">
        <v>325</v>
      </c>
      <c r="AA117">
        <v>21</v>
      </c>
      <c r="AB117">
        <v>310</v>
      </c>
      <c r="AC117">
        <v>24</v>
      </c>
      <c r="AD117">
        <v>1053</v>
      </c>
      <c r="AE117" t="s">
        <v>7</v>
      </c>
      <c r="AF117">
        <v>58</v>
      </c>
      <c r="AG117" t="s">
        <v>7</v>
      </c>
      <c r="AH117">
        <v>30</v>
      </c>
      <c r="AI117" t="s">
        <v>7</v>
      </c>
      <c r="AJ117">
        <v>607</v>
      </c>
      <c r="AK117" t="s">
        <v>7</v>
      </c>
      <c r="AL117">
        <v>92</v>
      </c>
      <c r="AM117" t="s">
        <v>7</v>
      </c>
      <c r="AN117">
        <v>139</v>
      </c>
      <c r="AO117" t="s">
        <v>7</v>
      </c>
      <c r="AP117">
        <v>6</v>
      </c>
      <c r="AQ117" t="s">
        <v>7</v>
      </c>
      <c r="AR117">
        <v>18.93939</v>
      </c>
      <c r="AS117">
        <v>0.64566120000000005</v>
      </c>
      <c r="AT117">
        <v>67</v>
      </c>
      <c r="AU117" t="s">
        <v>7</v>
      </c>
      <c r="AV117">
        <v>695964061854007</v>
      </c>
      <c r="AW117" t="s">
        <v>7</v>
      </c>
      <c r="BC117">
        <f t="shared" si="1"/>
        <v>6.5978260869565215</v>
      </c>
    </row>
    <row r="118" spans="1:55" x14ac:dyDescent="0.25">
      <c r="A118" t="s">
        <v>453</v>
      </c>
      <c r="B118" t="s">
        <v>454</v>
      </c>
      <c r="C118" t="s">
        <v>455</v>
      </c>
      <c r="D118" t="s">
        <v>95</v>
      </c>
      <c r="E118" s="1">
        <v>0.33873668981481481</v>
      </c>
      <c r="F118">
        <v>25.829000000000001</v>
      </c>
      <c r="G118" t="s">
        <v>456</v>
      </c>
      <c r="H118">
        <v>0.39100000000000001</v>
      </c>
      <c r="I118">
        <v>1.2E-2</v>
      </c>
      <c r="J118">
        <v>5.3199999999999997E-2</v>
      </c>
      <c r="K118">
        <v>1.8E-3</v>
      </c>
      <c r="L118">
        <v>0.54532999999999998</v>
      </c>
      <c r="O118">
        <v>5.296E-2</v>
      </c>
      <c r="P118">
        <v>5.5999999999999995E-4</v>
      </c>
      <c r="Q118">
        <v>0.35404000000000002</v>
      </c>
      <c r="R118">
        <v>1.6199999999999999E-2</v>
      </c>
      <c r="S118">
        <v>1.1000000000000001E-3</v>
      </c>
      <c r="T118" t="s">
        <v>5</v>
      </c>
      <c r="U118" t="s">
        <v>6</v>
      </c>
      <c r="V118">
        <v>334.6</v>
      </c>
      <c r="W118">
        <v>9</v>
      </c>
      <c r="X118">
        <v>334</v>
      </c>
      <c r="Y118">
        <v>11</v>
      </c>
      <c r="Z118">
        <v>324</v>
      </c>
      <c r="AA118">
        <v>21</v>
      </c>
      <c r="AB118">
        <v>310</v>
      </c>
      <c r="AC118">
        <v>23</v>
      </c>
      <c r="AD118">
        <v>622</v>
      </c>
      <c r="AE118" t="s">
        <v>7</v>
      </c>
      <c r="AF118">
        <v>34</v>
      </c>
      <c r="AG118" t="s">
        <v>7</v>
      </c>
      <c r="AH118">
        <v>20</v>
      </c>
      <c r="AI118" t="s">
        <v>7</v>
      </c>
      <c r="AJ118">
        <v>640</v>
      </c>
      <c r="AK118" t="s">
        <v>7</v>
      </c>
      <c r="AL118">
        <v>104</v>
      </c>
      <c r="AM118" t="s">
        <v>7</v>
      </c>
      <c r="AN118">
        <v>160</v>
      </c>
      <c r="AO118" t="s">
        <v>7</v>
      </c>
      <c r="AP118">
        <v>6</v>
      </c>
      <c r="AQ118" t="s">
        <v>7</v>
      </c>
      <c r="AR118">
        <v>18.796990000000001</v>
      </c>
      <c r="AS118">
        <v>0.63598849999999996</v>
      </c>
      <c r="AT118">
        <v>4</v>
      </c>
      <c r="AU118" t="s">
        <v>7</v>
      </c>
      <c r="AV118">
        <v>746761834201088</v>
      </c>
      <c r="AW118" t="s">
        <v>7</v>
      </c>
      <c r="BC118">
        <f t="shared" si="1"/>
        <v>6.1538461538461542</v>
      </c>
    </row>
    <row r="119" spans="1:55" x14ac:dyDescent="0.25">
      <c r="A119" t="s">
        <v>457</v>
      </c>
      <c r="B119" t="s">
        <v>458</v>
      </c>
      <c r="C119" t="s">
        <v>459</v>
      </c>
      <c r="D119" t="s">
        <v>95</v>
      </c>
      <c r="E119" s="1">
        <v>0.33970509259259263</v>
      </c>
      <c r="F119">
        <v>25.157</v>
      </c>
      <c r="G119" t="s">
        <v>460</v>
      </c>
      <c r="H119">
        <v>0.38600000000000001</v>
      </c>
      <c r="I119">
        <v>1.2E-2</v>
      </c>
      <c r="J119">
        <v>5.2699999999999997E-2</v>
      </c>
      <c r="K119">
        <v>1.8E-3</v>
      </c>
      <c r="L119">
        <v>0.48914999999999997</v>
      </c>
      <c r="O119">
        <v>5.3109999999999997E-2</v>
      </c>
      <c r="P119">
        <v>5.8E-4</v>
      </c>
      <c r="Q119">
        <v>0.41127999999999998</v>
      </c>
      <c r="R119">
        <v>1.61E-2</v>
      </c>
      <c r="S119">
        <v>1E-3</v>
      </c>
      <c r="T119" t="s">
        <v>5</v>
      </c>
      <c r="U119" t="s">
        <v>6</v>
      </c>
      <c r="V119">
        <v>331</v>
      </c>
      <c r="W119">
        <v>8.8000000000000007</v>
      </c>
      <c r="X119">
        <v>331</v>
      </c>
      <c r="Y119">
        <v>11</v>
      </c>
      <c r="Z119">
        <v>322</v>
      </c>
      <c r="AA119">
        <v>21</v>
      </c>
      <c r="AB119">
        <v>309</v>
      </c>
      <c r="AC119">
        <v>24</v>
      </c>
      <c r="AD119">
        <v>598</v>
      </c>
      <c r="AE119" t="s">
        <v>7</v>
      </c>
      <c r="AF119">
        <v>32</v>
      </c>
      <c r="AG119" t="s">
        <v>7</v>
      </c>
      <c r="AH119">
        <v>23</v>
      </c>
      <c r="AI119" t="s">
        <v>7</v>
      </c>
      <c r="AJ119">
        <v>684</v>
      </c>
      <c r="AK119" t="s">
        <v>7</v>
      </c>
      <c r="AL119">
        <v>128</v>
      </c>
      <c r="AM119" t="s">
        <v>7</v>
      </c>
      <c r="AN119">
        <v>203</v>
      </c>
      <c r="AO119" t="s">
        <v>7</v>
      </c>
      <c r="AP119">
        <v>5</v>
      </c>
      <c r="AQ119" t="s">
        <v>7</v>
      </c>
      <c r="AR119">
        <v>18.97533</v>
      </c>
      <c r="AS119">
        <v>0.64811379999999996</v>
      </c>
      <c r="AT119">
        <v>76</v>
      </c>
      <c r="AU119" t="s">
        <v>7</v>
      </c>
      <c r="AV119">
        <v>787280920022897</v>
      </c>
      <c r="AW119" t="s">
        <v>7</v>
      </c>
      <c r="BC119">
        <f t="shared" si="1"/>
        <v>5.34375</v>
      </c>
    </row>
    <row r="120" spans="1:55" x14ac:dyDescent="0.25">
      <c r="A120" t="s">
        <v>461</v>
      </c>
      <c r="B120" t="s">
        <v>462</v>
      </c>
      <c r="C120" t="s">
        <v>463</v>
      </c>
      <c r="D120" t="s">
        <v>95</v>
      </c>
      <c r="E120" s="1">
        <v>0.35523391203703708</v>
      </c>
      <c r="F120">
        <v>26.466999999999999</v>
      </c>
      <c r="G120" t="s">
        <v>464</v>
      </c>
      <c r="H120">
        <v>0.39900000000000002</v>
      </c>
      <c r="I120">
        <v>1.2E-2</v>
      </c>
      <c r="J120">
        <v>5.45E-2</v>
      </c>
      <c r="K120">
        <v>1.8E-3</v>
      </c>
      <c r="L120">
        <v>0.38474999999999998</v>
      </c>
      <c r="O120">
        <v>5.2979999999999999E-2</v>
      </c>
      <c r="P120">
        <v>6.3000000000000003E-4</v>
      </c>
      <c r="Q120">
        <v>0.43306</v>
      </c>
      <c r="R120">
        <v>1.6500000000000001E-2</v>
      </c>
      <c r="S120">
        <v>1.1000000000000001E-3</v>
      </c>
      <c r="T120" t="s">
        <v>5</v>
      </c>
      <c r="U120" t="s">
        <v>6</v>
      </c>
      <c r="V120">
        <v>339.7</v>
      </c>
      <c r="W120">
        <v>8.9</v>
      </c>
      <c r="X120">
        <v>342</v>
      </c>
      <c r="Y120">
        <v>11</v>
      </c>
      <c r="Z120">
        <v>330</v>
      </c>
      <c r="AA120">
        <v>22</v>
      </c>
      <c r="AB120">
        <v>302</v>
      </c>
      <c r="AC120">
        <v>26</v>
      </c>
      <c r="AD120">
        <v>122</v>
      </c>
      <c r="AE120" t="s">
        <v>7</v>
      </c>
      <c r="AF120">
        <v>7</v>
      </c>
      <c r="AG120" t="s">
        <v>7</v>
      </c>
      <c r="AH120">
        <v>3</v>
      </c>
      <c r="AI120" t="s">
        <v>7</v>
      </c>
      <c r="AJ120">
        <v>466</v>
      </c>
      <c r="AK120" t="s">
        <v>7</v>
      </c>
      <c r="AL120">
        <v>66</v>
      </c>
      <c r="AM120" t="s">
        <v>7</v>
      </c>
      <c r="AN120">
        <v>100</v>
      </c>
      <c r="AO120" t="s">
        <v>7</v>
      </c>
      <c r="AP120">
        <v>7</v>
      </c>
      <c r="AQ120" t="s">
        <v>7</v>
      </c>
      <c r="AR120">
        <v>18.34862</v>
      </c>
      <c r="AS120">
        <v>0.60600960000000004</v>
      </c>
      <c r="AT120">
        <v>58</v>
      </c>
      <c r="AU120" t="s">
        <v>7</v>
      </c>
      <c r="AV120">
        <v>550500835855456</v>
      </c>
      <c r="AW120" t="s">
        <v>7</v>
      </c>
      <c r="BC120">
        <f t="shared" si="1"/>
        <v>7.0606060606060606</v>
      </c>
    </row>
    <row r="121" spans="1:55" x14ac:dyDescent="0.25">
      <c r="A121" t="s">
        <v>465</v>
      </c>
      <c r="B121" t="s">
        <v>466</v>
      </c>
      <c r="C121" t="s">
        <v>467</v>
      </c>
      <c r="D121" t="s">
        <v>95</v>
      </c>
      <c r="E121" s="1">
        <v>0.35619768518518519</v>
      </c>
      <c r="F121">
        <v>26.198</v>
      </c>
      <c r="G121" t="s">
        <v>468</v>
      </c>
      <c r="H121">
        <v>0.39500000000000002</v>
      </c>
      <c r="I121">
        <v>1.2E-2</v>
      </c>
      <c r="J121">
        <v>5.3800000000000001E-2</v>
      </c>
      <c r="K121">
        <v>1.8E-3</v>
      </c>
      <c r="L121">
        <v>0.48615999999999998</v>
      </c>
      <c r="O121">
        <v>5.3269999999999998E-2</v>
      </c>
      <c r="P121">
        <v>6.0999999999999997E-4</v>
      </c>
      <c r="Q121">
        <v>0.42275000000000001</v>
      </c>
      <c r="R121">
        <v>1.66E-2</v>
      </c>
      <c r="S121">
        <v>1.1000000000000001E-3</v>
      </c>
      <c r="T121" t="s">
        <v>5</v>
      </c>
      <c r="U121" t="s">
        <v>6</v>
      </c>
      <c r="V121">
        <v>337.3</v>
      </c>
      <c r="W121">
        <v>8.8000000000000007</v>
      </c>
      <c r="X121">
        <v>338</v>
      </c>
      <c r="Y121">
        <v>11</v>
      </c>
      <c r="Z121">
        <v>333</v>
      </c>
      <c r="AA121">
        <v>22</v>
      </c>
      <c r="AB121">
        <v>317</v>
      </c>
      <c r="AC121">
        <v>26</v>
      </c>
      <c r="AD121">
        <v>98</v>
      </c>
      <c r="AE121" t="s">
        <v>7</v>
      </c>
      <c r="AF121">
        <v>6</v>
      </c>
      <c r="AG121" t="s">
        <v>7</v>
      </c>
      <c r="AH121">
        <v>3</v>
      </c>
      <c r="AI121" t="s">
        <v>7</v>
      </c>
      <c r="AJ121">
        <v>564</v>
      </c>
      <c r="AK121" t="s">
        <v>7</v>
      </c>
      <c r="AL121">
        <v>83</v>
      </c>
      <c r="AM121" t="s">
        <v>7</v>
      </c>
      <c r="AN121">
        <v>131</v>
      </c>
      <c r="AO121" t="s">
        <v>7</v>
      </c>
      <c r="AP121">
        <v>6</v>
      </c>
      <c r="AQ121" t="s">
        <v>7</v>
      </c>
      <c r="AR121">
        <v>18.58736</v>
      </c>
      <c r="AS121">
        <v>0.62188200000000005</v>
      </c>
      <c r="AT121">
        <v>59</v>
      </c>
      <c r="AU121" t="s">
        <v>7</v>
      </c>
      <c r="AV121">
        <v>660334490116001</v>
      </c>
      <c r="AW121" t="s">
        <v>7</v>
      </c>
      <c r="BC121">
        <f t="shared" si="1"/>
        <v>6.7951807228915664</v>
      </c>
    </row>
    <row r="122" spans="1:55" x14ac:dyDescent="0.25">
      <c r="BC122" t="e">
        <f t="shared" si="1"/>
        <v>#DIV/0!</v>
      </c>
    </row>
    <row r="123" spans="1:55" x14ac:dyDescent="0.25">
      <c r="A123" t="s">
        <v>469</v>
      </c>
      <c r="B123" t="s">
        <v>470</v>
      </c>
      <c r="C123" t="s">
        <v>471</v>
      </c>
      <c r="D123" t="s">
        <v>3</v>
      </c>
      <c r="E123" s="1">
        <v>0.79113229166666665</v>
      </c>
      <c r="F123">
        <v>24.853999999999999</v>
      </c>
      <c r="G123" t="s">
        <v>472</v>
      </c>
      <c r="H123">
        <v>1.8720000000000001</v>
      </c>
      <c r="I123">
        <v>6.0999999999999999E-2</v>
      </c>
      <c r="J123">
        <v>0.18010000000000001</v>
      </c>
      <c r="K123">
        <v>6.1999999999999998E-3</v>
      </c>
      <c r="L123">
        <v>0.27259</v>
      </c>
      <c r="O123">
        <v>7.5499999999999998E-2</v>
      </c>
      <c r="P123">
        <v>1.1999999999999999E-3</v>
      </c>
      <c r="Q123">
        <v>0.47165000000000001</v>
      </c>
      <c r="R123">
        <v>5.2600000000000001E-2</v>
      </c>
      <c r="S123">
        <v>3.5000000000000001E-3</v>
      </c>
      <c r="T123" t="s">
        <v>5</v>
      </c>
      <c r="U123" t="s">
        <v>6</v>
      </c>
      <c r="V123">
        <v>1066</v>
      </c>
      <c r="W123">
        <v>21</v>
      </c>
      <c r="X123">
        <v>1067</v>
      </c>
      <c r="Y123">
        <v>34</v>
      </c>
      <c r="Z123">
        <v>1033</v>
      </c>
      <c r="AA123">
        <v>66</v>
      </c>
      <c r="AB123">
        <v>1034</v>
      </c>
      <c r="AC123">
        <v>34</v>
      </c>
      <c r="AD123">
        <v>-89</v>
      </c>
      <c r="AE123" t="s">
        <v>7</v>
      </c>
      <c r="AF123">
        <v>-7</v>
      </c>
      <c r="AG123" t="s">
        <v>7</v>
      </c>
      <c r="AH123">
        <v>-9</v>
      </c>
      <c r="AI123" t="s">
        <v>7</v>
      </c>
      <c r="AJ123">
        <v>49</v>
      </c>
      <c r="AK123" t="s">
        <v>7</v>
      </c>
      <c r="AL123">
        <v>26</v>
      </c>
      <c r="AM123" t="s">
        <v>7</v>
      </c>
      <c r="AN123">
        <v>132</v>
      </c>
      <c r="AO123" t="s">
        <v>7</v>
      </c>
      <c r="AP123">
        <v>2</v>
      </c>
      <c r="AQ123" t="s">
        <v>7</v>
      </c>
      <c r="AR123">
        <v>5.5524709999999997</v>
      </c>
      <c r="AS123">
        <v>0.1911456</v>
      </c>
      <c r="AT123">
        <v>-20</v>
      </c>
      <c r="AU123" t="s">
        <v>7</v>
      </c>
      <c r="AV123">
        <v>212551675284787</v>
      </c>
      <c r="AW123" t="s">
        <v>7</v>
      </c>
      <c r="BC123">
        <f t="shared" si="1"/>
        <v>1.8846153846153846</v>
      </c>
    </row>
    <row r="124" spans="1:55" x14ac:dyDescent="0.25">
      <c r="A124" t="s">
        <v>473</v>
      </c>
      <c r="B124" t="s">
        <v>474</v>
      </c>
      <c r="C124" t="s">
        <v>475</v>
      </c>
      <c r="D124" t="s">
        <v>3</v>
      </c>
      <c r="E124" s="1">
        <v>0.79208136574074073</v>
      </c>
      <c r="F124">
        <v>24.853999999999999</v>
      </c>
      <c r="G124" t="s">
        <v>476</v>
      </c>
      <c r="H124">
        <v>1.855</v>
      </c>
      <c r="I124">
        <v>5.8999999999999997E-2</v>
      </c>
      <c r="J124">
        <v>0.18160000000000001</v>
      </c>
      <c r="K124">
        <v>6.3E-3</v>
      </c>
      <c r="L124">
        <v>0.32634999999999997</v>
      </c>
      <c r="O124">
        <v>7.4700000000000003E-2</v>
      </c>
      <c r="P124">
        <v>1.1999999999999999E-3</v>
      </c>
      <c r="Q124">
        <v>0.44733000000000001</v>
      </c>
      <c r="R124">
        <v>5.28E-2</v>
      </c>
      <c r="S124">
        <v>3.5000000000000001E-3</v>
      </c>
      <c r="T124" t="s">
        <v>5</v>
      </c>
      <c r="U124" t="s">
        <v>6</v>
      </c>
      <c r="V124">
        <v>1060</v>
      </c>
      <c r="W124">
        <v>21</v>
      </c>
      <c r="X124">
        <v>1074</v>
      </c>
      <c r="Y124">
        <v>34</v>
      </c>
      <c r="Z124">
        <v>1037</v>
      </c>
      <c r="AA124">
        <v>67</v>
      </c>
      <c r="AB124">
        <v>1009</v>
      </c>
      <c r="AC124">
        <v>33</v>
      </c>
      <c r="AD124">
        <v>-75</v>
      </c>
      <c r="AE124" t="s">
        <v>7</v>
      </c>
      <c r="AF124">
        <v>-6</v>
      </c>
      <c r="AG124" t="s">
        <v>7</v>
      </c>
      <c r="AH124">
        <v>-8</v>
      </c>
      <c r="AI124" t="s">
        <v>7</v>
      </c>
      <c r="AJ124">
        <v>49</v>
      </c>
      <c r="AK124" t="s">
        <v>7</v>
      </c>
      <c r="AL124">
        <v>26</v>
      </c>
      <c r="AM124" t="s">
        <v>7</v>
      </c>
      <c r="AN124">
        <v>133</v>
      </c>
      <c r="AO124" t="s">
        <v>7</v>
      </c>
      <c r="AP124">
        <v>2</v>
      </c>
      <c r="AQ124" t="s">
        <v>7</v>
      </c>
      <c r="AR124">
        <v>5.5066079999999999</v>
      </c>
      <c r="AS124">
        <v>0.19103319999999999</v>
      </c>
      <c r="AT124">
        <v>-26</v>
      </c>
      <c r="AU124" t="s">
        <v>7</v>
      </c>
      <c r="AV124">
        <v>213296809930574</v>
      </c>
      <c r="AW124" t="s">
        <v>7</v>
      </c>
      <c r="BC124">
        <f t="shared" si="1"/>
        <v>1.8846153846153846</v>
      </c>
    </row>
    <row r="125" spans="1:55" x14ac:dyDescent="0.25">
      <c r="A125" t="s">
        <v>477</v>
      </c>
      <c r="B125" t="s">
        <v>478</v>
      </c>
      <c r="C125" t="s">
        <v>479</v>
      </c>
      <c r="D125" t="s">
        <v>3</v>
      </c>
      <c r="E125" s="1">
        <v>0.81047291666666677</v>
      </c>
      <c r="F125">
        <v>24.821000000000002</v>
      </c>
      <c r="G125" t="s">
        <v>480</v>
      </c>
      <c r="H125">
        <v>1.841</v>
      </c>
      <c r="I125">
        <v>0.06</v>
      </c>
      <c r="J125">
        <v>0.17860000000000001</v>
      </c>
      <c r="K125">
        <v>6.1999999999999998E-3</v>
      </c>
      <c r="L125">
        <v>0.34898000000000001</v>
      </c>
      <c r="O125">
        <v>7.5200000000000003E-2</v>
      </c>
      <c r="P125">
        <v>1.1999999999999999E-3</v>
      </c>
      <c r="Q125">
        <v>0.44761000000000001</v>
      </c>
      <c r="R125">
        <v>5.4600000000000003E-2</v>
      </c>
      <c r="S125">
        <v>3.5999999999999999E-3</v>
      </c>
      <c r="T125" t="s">
        <v>5</v>
      </c>
      <c r="U125" t="s">
        <v>6</v>
      </c>
      <c r="V125">
        <v>1052</v>
      </c>
      <c r="W125">
        <v>22</v>
      </c>
      <c r="X125">
        <v>1058</v>
      </c>
      <c r="Y125">
        <v>34</v>
      </c>
      <c r="Z125">
        <v>1071</v>
      </c>
      <c r="AA125">
        <v>69</v>
      </c>
      <c r="AB125">
        <v>1022</v>
      </c>
      <c r="AC125">
        <v>33</v>
      </c>
      <c r="AD125">
        <v>-174</v>
      </c>
      <c r="AE125" t="s">
        <v>7</v>
      </c>
      <c r="AF125">
        <v>-13</v>
      </c>
      <c r="AG125" t="s">
        <v>7</v>
      </c>
      <c r="AH125">
        <v>-17</v>
      </c>
      <c r="AI125" t="s">
        <v>7</v>
      </c>
      <c r="AJ125">
        <v>50</v>
      </c>
      <c r="AK125" t="s">
        <v>7</v>
      </c>
      <c r="AL125">
        <v>27</v>
      </c>
      <c r="AM125" t="s">
        <v>7</v>
      </c>
      <c r="AN125">
        <v>134</v>
      </c>
      <c r="AO125" t="s">
        <v>7</v>
      </c>
      <c r="AP125">
        <v>2</v>
      </c>
      <c r="AQ125" t="s">
        <v>7</v>
      </c>
      <c r="AR125">
        <v>5.5991039999999996</v>
      </c>
      <c r="AS125">
        <v>0.19436980000000001</v>
      </c>
      <c r="AT125">
        <v>-13</v>
      </c>
      <c r="AU125" t="s">
        <v>7</v>
      </c>
      <c r="AV125">
        <v>214394479479099</v>
      </c>
      <c r="AW125" t="s">
        <v>7</v>
      </c>
      <c r="BC125">
        <f t="shared" si="1"/>
        <v>1.8518518518518519</v>
      </c>
    </row>
    <row r="126" spans="1:55" x14ac:dyDescent="0.25">
      <c r="A126" t="s">
        <v>481</v>
      </c>
      <c r="B126" t="s">
        <v>482</v>
      </c>
      <c r="C126" t="s">
        <v>483</v>
      </c>
      <c r="D126" t="s">
        <v>3</v>
      </c>
      <c r="E126" s="1">
        <v>0.81142627314814808</v>
      </c>
      <c r="F126">
        <v>24.451000000000001</v>
      </c>
      <c r="G126" t="s">
        <v>484</v>
      </c>
      <c r="H126">
        <v>1.8560000000000001</v>
      </c>
      <c r="I126">
        <v>6.0999999999999999E-2</v>
      </c>
      <c r="J126">
        <v>0.18140000000000001</v>
      </c>
      <c r="K126">
        <v>6.3E-3</v>
      </c>
      <c r="L126">
        <v>0.34499999999999997</v>
      </c>
      <c r="O126">
        <v>7.4200000000000002E-2</v>
      </c>
      <c r="P126">
        <v>1.1999999999999999E-3</v>
      </c>
      <c r="Q126">
        <v>0.37755</v>
      </c>
      <c r="R126">
        <v>5.5199999999999999E-2</v>
      </c>
      <c r="S126">
        <v>3.5999999999999999E-3</v>
      </c>
      <c r="T126" t="s">
        <v>5</v>
      </c>
      <c r="U126" t="s">
        <v>6</v>
      </c>
      <c r="V126">
        <v>1056</v>
      </c>
      <c r="W126">
        <v>22</v>
      </c>
      <c r="X126">
        <v>1074</v>
      </c>
      <c r="Y126">
        <v>34</v>
      </c>
      <c r="Z126">
        <v>1083</v>
      </c>
      <c r="AA126">
        <v>69</v>
      </c>
      <c r="AB126">
        <v>995</v>
      </c>
      <c r="AC126">
        <v>35</v>
      </c>
      <c r="AD126">
        <v>-201</v>
      </c>
      <c r="AE126" t="s">
        <v>7</v>
      </c>
      <c r="AF126">
        <v>-15</v>
      </c>
      <c r="AG126" t="s">
        <v>7</v>
      </c>
      <c r="AH126">
        <v>-20</v>
      </c>
      <c r="AI126" t="s">
        <v>7</v>
      </c>
      <c r="AJ126">
        <v>49</v>
      </c>
      <c r="AK126" t="s">
        <v>7</v>
      </c>
      <c r="AL126">
        <v>26</v>
      </c>
      <c r="AM126" t="s">
        <v>7</v>
      </c>
      <c r="AN126">
        <v>133</v>
      </c>
      <c r="AO126" t="s">
        <v>7</v>
      </c>
      <c r="AP126">
        <v>2</v>
      </c>
      <c r="AQ126" t="s">
        <v>7</v>
      </c>
      <c r="AR126">
        <v>5.5126790000000003</v>
      </c>
      <c r="AS126">
        <v>0.19145470000000001</v>
      </c>
      <c r="AT126">
        <v>-45</v>
      </c>
      <c r="AU126" t="s">
        <v>7</v>
      </c>
      <c r="AV126">
        <v>211203961109436</v>
      </c>
      <c r="AW126" t="s">
        <v>7</v>
      </c>
      <c r="BC126">
        <f t="shared" si="1"/>
        <v>1.8846153846153846</v>
      </c>
    </row>
    <row r="127" spans="1:55" x14ac:dyDescent="0.25">
      <c r="A127" t="s">
        <v>485</v>
      </c>
      <c r="B127" t="s">
        <v>486</v>
      </c>
      <c r="C127" t="s">
        <v>487</v>
      </c>
      <c r="D127" t="s">
        <v>3</v>
      </c>
      <c r="E127" s="1">
        <v>0.8298247685185185</v>
      </c>
      <c r="F127">
        <v>24.821000000000002</v>
      </c>
      <c r="G127" t="s">
        <v>488</v>
      </c>
      <c r="H127">
        <v>1.885</v>
      </c>
      <c r="I127">
        <v>6.0999999999999999E-2</v>
      </c>
      <c r="J127">
        <v>0.1797</v>
      </c>
      <c r="K127">
        <v>6.1999999999999998E-3</v>
      </c>
      <c r="L127">
        <v>0.28863</v>
      </c>
      <c r="O127">
        <v>7.6300000000000007E-2</v>
      </c>
      <c r="P127">
        <v>1.1999999999999999E-3</v>
      </c>
      <c r="Q127">
        <v>0.43464000000000003</v>
      </c>
      <c r="R127">
        <v>5.6599999999999998E-2</v>
      </c>
      <c r="S127">
        <v>3.7000000000000002E-3</v>
      </c>
      <c r="T127" t="s">
        <v>5</v>
      </c>
      <c r="U127" t="s">
        <v>6</v>
      </c>
      <c r="V127">
        <v>1068</v>
      </c>
      <c r="W127">
        <v>21</v>
      </c>
      <c r="X127">
        <v>1064</v>
      </c>
      <c r="Y127">
        <v>34</v>
      </c>
      <c r="Z127">
        <v>1110</v>
      </c>
      <c r="AA127">
        <v>71</v>
      </c>
      <c r="AB127">
        <v>1049</v>
      </c>
      <c r="AC127">
        <v>33</v>
      </c>
      <c r="AD127">
        <v>-284</v>
      </c>
      <c r="AE127" t="s">
        <v>7</v>
      </c>
      <c r="AF127">
        <v>-22</v>
      </c>
      <c r="AG127" t="s">
        <v>7</v>
      </c>
      <c r="AH127">
        <v>-29</v>
      </c>
      <c r="AI127" t="s">
        <v>7</v>
      </c>
      <c r="AJ127">
        <v>52</v>
      </c>
      <c r="AK127" t="s">
        <v>7</v>
      </c>
      <c r="AL127">
        <v>29</v>
      </c>
      <c r="AM127" t="s">
        <v>7</v>
      </c>
      <c r="AN127">
        <v>144</v>
      </c>
      <c r="AO127" t="s">
        <v>7</v>
      </c>
      <c r="AP127">
        <v>2</v>
      </c>
      <c r="AQ127" t="s">
        <v>7</v>
      </c>
      <c r="AR127">
        <v>5.5648299999999997</v>
      </c>
      <c r="AS127">
        <v>0.19199749999999999</v>
      </c>
      <c r="AT127">
        <v>-23</v>
      </c>
      <c r="AU127" t="s">
        <v>7</v>
      </c>
      <c r="AV127">
        <v>222865207935199</v>
      </c>
      <c r="AW127" t="s">
        <v>7</v>
      </c>
      <c r="BC127">
        <f t="shared" si="1"/>
        <v>1.7931034482758621</v>
      </c>
    </row>
    <row r="128" spans="1:55" x14ac:dyDescent="0.25">
      <c r="A128" t="s">
        <v>489</v>
      </c>
      <c r="B128" t="s">
        <v>490</v>
      </c>
      <c r="C128" t="s">
        <v>491</v>
      </c>
      <c r="D128" t="s">
        <v>3</v>
      </c>
      <c r="E128" s="1">
        <v>0.83077731481481487</v>
      </c>
      <c r="F128">
        <v>24.518000000000001</v>
      </c>
      <c r="G128" t="s">
        <v>492</v>
      </c>
      <c r="H128">
        <v>1.8460000000000001</v>
      </c>
      <c r="I128">
        <v>0.06</v>
      </c>
      <c r="J128">
        <v>0.1797</v>
      </c>
      <c r="K128">
        <v>6.1999999999999998E-3</v>
      </c>
      <c r="L128">
        <v>0.28022999999999998</v>
      </c>
      <c r="O128">
        <v>7.4399999999999994E-2</v>
      </c>
      <c r="P128">
        <v>1.1999999999999999E-3</v>
      </c>
      <c r="Q128">
        <v>0.39861000000000002</v>
      </c>
      <c r="R128">
        <v>5.6099999999999997E-2</v>
      </c>
      <c r="S128">
        <v>3.7000000000000002E-3</v>
      </c>
      <c r="T128" t="s">
        <v>5</v>
      </c>
      <c r="U128" t="s">
        <v>6</v>
      </c>
      <c r="V128">
        <v>1053</v>
      </c>
      <c r="W128">
        <v>21</v>
      </c>
      <c r="X128">
        <v>1066</v>
      </c>
      <c r="Y128">
        <v>34</v>
      </c>
      <c r="Z128">
        <v>1101</v>
      </c>
      <c r="AA128">
        <v>71</v>
      </c>
      <c r="AB128">
        <v>1000</v>
      </c>
      <c r="AC128">
        <v>34</v>
      </c>
      <c r="AD128">
        <v>-267</v>
      </c>
      <c r="AE128" t="s">
        <v>7</v>
      </c>
      <c r="AF128">
        <v>-20</v>
      </c>
      <c r="AG128" t="s">
        <v>7</v>
      </c>
      <c r="AH128">
        <v>-28</v>
      </c>
      <c r="AI128" t="s">
        <v>7</v>
      </c>
      <c r="AJ128">
        <v>51</v>
      </c>
      <c r="AK128" t="s">
        <v>7</v>
      </c>
      <c r="AL128">
        <v>28</v>
      </c>
      <c r="AM128" t="s">
        <v>7</v>
      </c>
      <c r="AN128">
        <v>142</v>
      </c>
      <c r="AO128" t="s">
        <v>7</v>
      </c>
      <c r="AP128">
        <v>2</v>
      </c>
      <c r="AQ128" t="s">
        <v>7</v>
      </c>
      <c r="AR128">
        <v>5.5648299999999997</v>
      </c>
      <c r="AS128">
        <v>0.19199749999999999</v>
      </c>
      <c r="AT128">
        <v>-24</v>
      </c>
      <c r="AU128" t="s">
        <v>7</v>
      </c>
      <c r="AV128">
        <v>221153225556172</v>
      </c>
      <c r="AW128" t="s">
        <v>7</v>
      </c>
      <c r="BC128">
        <f t="shared" si="1"/>
        <v>1.8214285714285714</v>
      </c>
    </row>
    <row r="129" spans="1:55" x14ac:dyDescent="0.25">
      <c r="A129" t="s">
        <v>493</v>
      </c>
      <c r="B129" t="s">
        <v>494</v>
      </c>
      <c r="C129" t="s">
        <v>495</v>
      </c>
      <c r="D129" t="s">
        <v>3</v>
      </c>
      <c r="E129" s="1">
        <v>0.84920277777777775</v>
      </c>
      <c r="F129">
        <v>25.56</v>
      </c>
      <c r="G129" t="s">
        <v>496</v>
      </c>
      <c r="H129">
        <v>1.873</v>
      </c>
      <c r="I129">
        <v>6.0999999999999999E-2</v>
      </c>
      <c r="J129">
        <v>0.18459999999999999</v>
      </c>
      <c r="K129">
        <v>6.3E-3</v>
      </c>
      <c r="L129">
        <v>0.28714000000000001</v>
      </c>
      <c r="O129">
        <v>7.3999999999999996E-2</v>
      </c>
      <c r="P129">
        <v>1.1999999999999999E-3</v>
      </c>
      <c r="Q129">
        <v>0.40949999999999998</v>
      </c>
      <c r="R129">
        <v>5.7599999999999998E-2</v>
      </c>
      <c r="S129">
        <v>3.8E-3</v>
      </c>
      <c r="T129" t="s">
        <v>5</v>
      </c>
      <c r="U129" t="s">
        <v>6</v>
      </c>
      <c r="V129">
        <v>1063</v>
      </c>
      <c r="W129">
        <v>22</v>
      </c>
      <c r="X129">
        <v>1091</v>
      </c>
      <c r="Y129">
        <v>35</v>
      </c>
      <c r="Z129">
        <v>1129</v>
      </c>
      <c r="AA129">
        <v>72</v>
      </c>
      <c r="AB129">
        <v>971</v>
      </c>
      <c r="AC129">
        <v>35</v>
      </c>
      <c r="AD129">
        <v>-205</v>
      </c>
      <c r="AE129" t="s">
        <v>7</v>
      </c>
      <c r="AF129">
        <v>-15</v>
      </c>
      <c r="AG129" t="s">
        <v>7</v>
      </c>
      <c r="AH129">
        <v>-19</v>
      </c>
      <c r="AI129" t="s">
        <v>7</v>
      </c>
      <c r="AJ129">
        <v>51</v>
      </c>
      <c r="AK129" t="s">
        <v>7</v>
      </c>
      <c r="AL129">
        <v>27</v>
      </c>
      <c r="AM129" t="s">
        <v>7</v>
      </c>
      <c r="AN129">
        <v>142</v>
      </c>
      <c r="AO129" t="s">
        <v>7</v>
      </c>
      <c r="AP129">
        <v>2</v>
      </c>
      <c r="AQ129" t="s">
        <v>7</v>
      </c>
      <c r="AR129">
        <v>5.4171180000000003</v>
      </c>
      <c r="AS129">
        <v>0.1848746</v>
      </c>
      <c r="AT129">
        <v>-30</v>
      </c>
      <c r="AU129" t="s">
        <v>7</v>
      </c>
      <c r="AV129">
        <v>226076955644125</v>
      </c>
      <c r="AW129" t="s">
        <v>7</v>
      </c>
      <c r="BC129">
        <f t="shared" si="1"/>
        <v>1.8888888888888888</v>
      </c>
    </row>
    <row r="130" spans="1:55" x14ac:dyDescent="0.25">
      <c r="A130" t="s">
        <v>497</v>
      </c>
      <c r="B130" t="s">
        <v>498</v>
      </c>
      <c r="C130" t="s">
        <v>499</v>
      </c>
      <c r="D130" t="s">
        <v>3</v>
      </c>
      <c r="E130" s="1">
        <v>0.85015763888888884</v>
      </c>
      <c r="F130">
        <v>26.064</v>
      </c>
      <c r="G130" t="s">
        <v>500</v>
      </c>
      <c r="H130">
        <v>1.911</v>
      </c>
      <c r="I130">
        <v>6.0999999999999999E-2</v>
      </c>
      <c r="J130">
        <v>0.18629999999999999</v>
      </c>
      <c r="K130">
        <v>6.4000000000000003E-3</v>
      </c>
      <c r="L130">
        <v>0.30664999999999998</v>
      </c>
      <c r="O130">
        <v>7.5200000000000003E-2</v>
      </c>
      <c r="P130">
        <v>1.1999999999999999E-3</v>
      </c>
      <c r="Q130">
        <v>0.46476000000000001</v>
      </c>
      <c r="R130">
        <v>5.5899999999999998E-2</v>
      </c>
      <c r="S130">
        <v>3.7000000000000002E-3</v>
      </c>
      <c r="T130" t="s">
        <v>5</v>
      </c>
      <c r="U130" t="s">
        <v>6</v>
      </c>
      <c r="V130">
        <v>1079</v>
      </c>
      <c r="W130">
        <v>21</v>
      </c>
      <c r="X130">
        <v>1100</v>
      </c>
      <c r="Y130">
        <v>35</v>
      </c>
      <c r="Z130">
        <v>1096</v>
      </c>
      <c r="AA130">
        <v>70</v>
      </c>
      <c r="AB130">
        <v>1018</v>
      </c>
      <c r="AC130">
        <v>32</v>
      </c>
      <c r="AD130">
        <v>-208</v>
      </c>
      <c r="AE130" t="s">
        <v>7</v>
      </c>
      <c r="AF130">
        <v>-15</v>
      </c>
      <c r="AG130" t="s">
        <v>7</v>
      </c>
      <c r="AH130">
        <v>-20</v>
      </c>
      <c r="AI130" t="s">
        <v>7</v>
      </c>
      <c r="AJ130">
        <v>51</v>
      </c>
      <c r="AK130" t="s">
        <v>7</v>
      </c>
      <c r="AL130">
        <v>27</v>
      </c>
      <c r="AM130" t="s">
        <v>7</v>
      </c>
      <c r="AN130">
        <v>136</v>
      </c>
      <c r="AO130" t="s">
        <v>7</v>
      </c>
      <c r="AP130">
        <v>2</v>
      </c>
      <c r="AQ130" t="s">
        <v>7</v>
      </c>
      <c r="AR130">
        <v>5.3676870000000001</v>
      </c>
      <c r="AS130">
        <v>0.18439720000000001</v>
      </c>
      <c r="AT130">
        <v>-23</v>
      </c>
      <c r="AU130" t="s">
        <v>7</v>
      </c>
      <c r="AV130">
        <v>227590352845451</v>
      </c>
      <c r="AW130" t="s">
        <v>7</v>
      </c>
      <c r="BC130">
        <f t="shared" si="1"/>
        <v>1.8888888888888888</v>
      </c>
    </row>
    <row r="131" spans="1:55" x14ac:dyDescent="0.25">
      <c r="A131" t="s">
        <v>501</v>
      </c>
      <c r="B131" t="s">
        <v>502</v>
      </c>
      <c r="C131" t="s">
        <v>503</v>
      </c>
      <c r="D131" t="s">
        <v>3</v>
      </c>
      <c r="E131" s="1">
        <v>0.86856585648148155</v>
      </c>
      <c r="F131">
        <v>24.585999999999999</v>
      </c>
      <c r="G131" t="s">
        <v>504</v>
      </c>
      <c r="H131">
        <v>1.867</v>
      </c>
      <c r="I131">
        <v>0.06</v>
      </c>
      <c r="J131">
        <v>0.17929999999999999</v>
      </c>
      <c r="K131">
        <v>6.1999999999999998E-3</v>
      </c>
      <c r="L131">
        <v>0.24177000000000001</v>
      </c>
      <c r="O131">
        <v>7.5600000000000001E-2</v>
      </c>
      <c r="P131">
        <v>1.1999999999999999E-3</v>
      </c>
      <c r="Q131">
        <v>0.46966000000000002</v>
      </c>
      <c r="R131">
        <v>5.5100000000000003E-2</v>
      </c>
      <c r="S131">
        <v>3.5999999999999999E-3</v>
      </c>
      <c r="T131" t="s">
        <v>5</v>
      </c>
      <c r="U131" t="s">
        <v>6</v>
      </c>
      <c r="V131">
        <v>1063</v>
      </c>
      <c r="W131">
        <v>21</v>
      </c>
      <c r="X131">
        <v>1061</v>
      </c>
      <c r="Y131">
        <v>34</v>
      </c>
      <c r="Z131">
        <v>1080</v>
      </c>
      <c r="AA131">
        <v>69</v>
      </c>
      <c r="AB131">
        <v>1038</v>
      </c>
      <c r="AC131">
        <v>34</v>
      </c>
      <c r="AD131">
        <v>-141</v>
      </c>
      <c r="AE131" t="s">
        <v>7</v>
      </c>
      <c r="AF131">
        <v>-11</v>
      </c>
      <c r="AG131" t="s">
        <v>7</v>
      </c>
      <c r="AH131">
        <v>-14</v>
      </c>
      <c r="AI131" t="s">
        <v>7</v>
      </c>
      <c r="AJ131">
        <v>53</v>
      </c>
      <c r="AK131" t="s">
        <v>7</v>
      </c>
      <c r="AL131">
        <v>29</v>
      </c>
      <c r="AM131" t="s">
        <v>7</v>
      </c>
      <c r="AN131">
        <v>150</v>
      </c>
      <c r="AO131" t="s">
        <v>7</v>
      </c>
      <c r="AP131">
        <v>2</v>
      </c>
      <c r="AQ131" t="s">
        <v>7</v>
      </c>
      <c r="AR131">
        <v>5.5772449999999996</v>
      </c>
      <c r="AS131">
        <v>0.1928551</v>
      </c>
      <c r="AT131">
        <v>-3</v>
      </c>
      <c r="AU131" t="s">
        <v>7</v>
      </c>
      <c r="AV131">
        <v>228297627328840</v>
      </c>
      <c r="AW131" t="s">
        <v>7</v>
      </c>
      <c r="BC131">
        <f t="shared" si="1"/>
        <v>1.8275862068965518</v>
      </c>
    </row>
    <row r="132" spans="1:55" x14ac:dyDescent="0.25">
      <c r="A132" t="s">
        <v>505</v>
      </c>
      <c r="B132" t="s">
        <v>506</v>
      </c>
      <c r="C132" t="s">
        <v>507</v>
      </c>
      <c r="D132" t="s">
        <v>3</v>
      </c>
      <c r="E132" s="1">
        <v>0.86952777777777779</v>
      </c>
      <c r="F132">
        <v>24.484999999999999</v>
      </c>
      <c r="G132" t="s">
        <v>508</v>
      </c>
      <c r="H132">
        <v>1.8360000000000001</v>
      </c>
      <c r="I132">
        <v>5.8999999999999997E-2</v>
      </c>
      <c r="J132">
        <v>0.18029999999999999</v>
      </c>
      <c r="K132">
        <v>6.1999999999999998E-3</v>
      </c>
      <c r="L132">
        <v>0.32627</v>
      </c>
      <c r="O132">
        <v>7.3899999999999993E-2</v>
      </c>
      <c r="P132">
        <v>1.1999999999999999E-3</v>
      </c>
      <c r="Q132">
        <v>0.42942999999999998</v>
      </c>
      <c r="R132">
        <v>5.3600000000000002E-2</v>
      </c>
      <c r="S132">
        <v>3.5000000000000001E-3</v>
      </c>
      <c r="T132" t="s">
        <v>5</v>
      </c>
      <c r="U132" t="s">
        <v>6</v>
      </c>
      <c r="V132">
        <v>1051</v>
      </c>
      <c r="W132">
        <v>21</v>
      </c>
      <c r="X132">
        <v>1068</v>
      </c>
      <c r="Y132">
        <v>34</v>
      </c>
      <c r="Z132">
        <v>1051</v>
      </c>
      <c r="AA132">
        <v>67</v>
      </c>
      <c r="AB132">
        <v>987</v>
      </c>
      <c r="AC132">
        <v>33</v>
      </c>
      <c r="AD132">
        <v>-155</v>
      </c>
      <c r="AE132" t="s">
        <v>7</v>
      </c>
      <c r="AF132">
        <v>-11</v>
      </c>
      <c r="AG132" t="s">
        <v>7</v>
      </c>
      <c r="AH132">
        <v>-14</v>
      </c>
      <c r="AI132" t="s">
        <v>7</v>
      </c>
      <c r="AJ132">
        <v>53</v>
      </c>
      <c r="AK132" t="s">
        <v>7</v>
      </c>
      <c r="AL132">
        <v>29</v>
      </c>
      <c r="AM132" t="s">
        <v>7</v>
      </c>
      <c r="AN132">
        <v>146</v>
      </c>
      <c r="AO132" t="s">
        <v>7</v>
      </c>
      <c r="AP132">
        <v>2</v>
      </c>
      <c r="AQ132" t="s">
        <v>7</v>
      </c>
      <c r="AR132">
        <v>5.5463120000000004</v>
      </c>
      <c r="AS132">
        <v>0.1907218</v>
      </c>
      <c r="AT132">
        <v>-43</v>
      </c>
      <c r="AU132" t="s">
        <v>7</v>
      </c>
      <c r="AV132">
        <v>231073004866294</v>
      </c>
      <c r="AW132" t="s">
        <v>7</v>
      </c>
      <c r="BC132">
        <f t="shared" si="1"/>
        <v>1.8275862068965518</v>
      </c>
    </row>
    <row r="133" spans="1:55" x14ac:dyDescent="0.25">
      <c r="A133" t="s">
        <v>509</v>
      </c>
      <c r="B133" t="s">
        <v>510</v>
      </c>
      <c r="C133" t="s">
        <v>511</v>
      </c>
      <c r="D133" t="s">
        <v>3</v>
      </c>
      <c r="E133" s="1">
        <v>0.88794583333333332</v>
      </c>
      <c r="F133">
        <v>25.157</v>
      </c>
      <c r="G133" t="s">
        <v>512</v>
      </c>
      <c r="H133">
        <v>1.881</v>
      </c>
      <c r="I133">
        <v>6.0999999999999999E-2</v>
      </c>
      <c r="J133">
        <v>0.18240000000000001</v>
      </c>
      <c r="K133">
        <v>6.3E-3</v>
      </c>
      <c r="L133">
        <v>0.36009000000000002</v>
      </c>
      <c r="O133">
        <v>7.5200000000000003E-2</v>
      </c>
      <c r="P133">
        <v>1.1999999999999999E-3</v>
      </c>
      <c r="Q133">
        <v>0.47133000000000003</v>
      </c>
      <c r="R133">
        <v>5.5500000000000001E-2</v>
      </c>
      <c r="S133">
        <v>3.7000000000000002E-3</v>
      </c>
      <c r="T133" t="s">
        <v>5</v>
      </c>
      <c r="U133" t="s">
        <v>6</v>
      </c>
      <c r="V133">
        <v>1068</v>
      </c>
      <c r="W133">
        <v>22</v>
      </c>
      <c r="X133">
        <v>1078</v>
      </c>
      <c r="Y133">
        <v>34</v>
      </c>
      <c r="Z133">
        <v>1089</v>
      </c>
      <c r="AA133">
        <v>70</v>
      </c>
      <c r="AB133">
        <v>1029</v>
      </c>
      <c r="AC133">
        <v>33</v>
      </c>
      <c r="AD133">
        <v>-251</v>
      </c>
      <c r="AE133" t="s">
        <v>7</v>
      </c>
      <c r="AF133">
        <v>-19</v>
      </c>
      <c r="AG133" t="s">
        <v>7</v>
      </c>
      <c r="AH133">
        <v>-25</v>
      </c>
      <c r="AI133" t="s">
        <v>7</v>
      </c>
      <c r="AJ133">
        <v>52</v>
      </c>
      <c r="AK133" t="s">
        <v>7</v>
      </c>
      <c r="AL133">
        <v>27</v>
      </c>
      <c r="AM133" t="s">
        <v>7</v>
      </c>
      <c r="AN133">
        <v>140</v>
      </c>
      <c r="AO133" t="s">
        <v>7</v>
      </c>
      <c r="AP133">
        <v>2</v>
      </c>
      <c r="AQ133" t="s">
        <v>7</v>
      </c>
      <c r="AR133">
        <v>5.482456</v>
      </c>
      <c r="AS133">
        <v>0.1893611</v>
      </c>
      <c r="AT133">
        <v>-36</v>
      </c>
      <c r="AU133" t="s">
        <v>7</v>
      </c>
      <c r="AV133">
        <v>227012147952721</v>
      </c>
      <c r="AW133" t="s">
        <v>7</v>
      </c>
      <c r="BC133">
        <f t="shared" si="1"/>
        <v>1.9259259259259258</v>
      </c>
    </row>
    <row r="134" spans="1:55" x14ac:dyDescent="0.25">
      <c r="A134" t="s">
        <v>513</v>
      </c>
      <c r="B134" t="s">
        <v>514</v>
      </c>
      <c r="C134" t="s">
        <v>515</v>
      </c>
      <c r="D134" t="s">
        <v>3</v>
      </c>
      <c r="E134" s="1">
        <v>0.88890578703703704</v>
      </c>
      <c r="F134">
        <v>25.224</v>
      </c>
      <c r="G134" t="s">
        <v>516</v>
      </c>
      <c r="H134">
        <v>1.855</v>
      </c>
      <c r="I134">
        <v>5.8999999999999997E-2</v>
      </c>
      <c r="J134">
        <v>0.18149999999999999</v>
      </c>
      <c r="K134">
        <v>6.3E-3</v>
      </c>
      <c r="L134">
        <v>0.30587999999999999</v>
      </c>
      <c r="O134">
        <v>7.4700000000000003E-2</v>
      </c>
      <c r="P134">
        <v>1.1999999999999999E-3</v>
      </c>
      <c r="Q134">
        <v>0.48413</v>
      </c>
      <c r="R134">
        <v>5.5100000000000003E-2</v>
      </c>
      <c r="S134">
        <v>3.7000000000000002E-3</v>
      </c>
      <c r="T134" t="s">
        <v>5</v>
      </c>
      <c r="U134" t="s">
        <v>6</v>
      </c>
      <c r="V134">
        <v>1061</v>
      </c>
      <c r="W134">
        <v>22</v>
      </c>
      <c r="X134">
        <v>1073</v>
      </c>
      <c r="Y134">
        <v>34</v>
      </c>
      <c r="Z134">
        <v>1083</v>
      </c>
      <c r="AA134">
        <v>70</v>
      </c>
      <c r="AB134">
        <v>1015</v>
      </c>
      <c r="AC134">
        <v>33</v>
      </c>
      <c r="AD134">
        <v>-240</v>
      </c>
      <c r="AE134" t="s">
        <v>7</v>
      </c>
      <c r="AF134">
        <v>-18</v>
      </c>
      <c r="AG134" t="s">
        <v>7</v>
      </c>
      <c r="AH134">
        <v>-23</v>
      </c>
      <c r="AI134" t="s">
        <v>7</v>
      </c>
      <c r="AJ134">
        <v>51</v>
      </c>
      <c r="AK134" t="s">
        <v>7</v>
      </c>
      <c r="AL134">
        <v>28</v>
      </c>
      <c r="AM134" t="s">
        <v>7</v>
      </c>
      <c r="AN134">
        <v>140</v>
      </c>
      <c r="AO134" t="s">
        <v>7</v>
      </c>
      <c r="AP134">
        <v>2</v>
      </c>
      <c r="AQ134" t="s">
        <v>7</v>
      </c>
      <c r="AR134">
        <v>5.5096420000000004</v>
      </c>
      <c r="AS134">
        <v>0.19124379999999999</v>
      </c>
      <c r="AT134">
        <v>-53</v>
      </c>
      <c r="AU134" t="s">
        <v>7</v>
      </c>
      <c r="AV134">
        <v>224892809364420</v>
      </c>
      <c r="AW134" t="s">
        <v>7</v>
      </c>
      <c r="BC134">
        <f t="shared" ref="BC134:BC197" si="2">AJ134/AL134</f>
        <v>1.8214285714285714</v>
      </c>
    </row>
    <row r="135" spans="1:55" x14ac:dyDescent="0.25">
      <c r="A135" t="s">
        <v>517</v>
      </c>
      <c r="B135" t="s">
        <v>518</v>
      </c>
      <c r="C135" t="s">
        <v>519</v>
      </c>
      <c r="D135" t="s">
        <v>3</v>
      </c>
      <c r="E135" s="1">
        <v>0.90734664351851846</v>
      </c>
      <c r="F135">
        <v>25.93</v>
      </c>
      <c r="G135" t="s">
        <v>520</v>
      </c>
      <c r="H135">
        <v>1.897</v>
      </c>
      <c r="I135">
        <v>6.0999999999999999E-2</v>
      </c>
      <c r="J135">
        <v>0.1852</v>
      </c>
      <c r="K135">
        <v>6.3E-3</v>
      </c>
      <c r="L135">
        <v>0.33983000000000002</v>
      </c>
      <c r="O135">
        <v>7.4499999999999997E-2</v>
      </c>
      <c r="P135">
        <v>1.1000000000000001E-3</v>
      </c>
      <c r="Q135">
        <v>0.38311000000000001</v>
      </c>
      <c r="R135">
        <v>5.6599999999999998E-2</v>
      </c>
      <c r="S135">
        <v>3.7000000000000002E-3</v>
      </c>
      <c r="T135" t="s">
        <v>5</v>
      </c>
      <c r="U135" t="s">
        <v>6</v>
      </c>
      <c r="V135">
        <v>1074</v>
      </c>
      <c r="W135">
        <v>22</v>
      </c>
      <c r="X135">
        <v>1095</v>
      </c>
      <c r="Y135">
        <v>35</v>
      </c>
      <c r="Z135">
        <v>1110</v>
      </c>
      <c r="AA135">
        <v>71</v>
      </c>
      <c r="AB135">
        <v>1009</v>
      </c>
      <c r="AC135">
        <v>31</v>
      </c>
      <c r="AD135">
        <v>-310</v>
      </c>
      <c r="AE135" t="s">
        <v>7</v>
      </c>
      <c r="AF135">
        <v>-23</v>
      </c>
      <c r="AG135" t="s">
        <v>7</v>
      </c>
      <c r="AH135">
        <v>-32</v>
      </c>
      <c r="AI135" t="s">
        <v>7</v>
      </c>
      <c r="AJ135">
        <v>51</v>
      </c>
      <c r="AK135" t="s">
        <v>7</v>
      </c>
      <c r="AL135">
        <v>28</v>
      </c>
      <c r="AM135" t="s">
        <v>7</v>
      </c>
      <c r="AN135">
        <v>144</v>
      </c>
      <c r="AO135" t="s">
        <v>7</v>
      </c>
      <c r="AP135">
        <v>2</v>
      </c>
      <c r="AQ135" t="s">
        <v>7</v>
      </c>
      <c r="AR135">
        <v>5.3995680000000004</v>
      </c>
      <c r="AS135">
        <v>0.1836786</v>
      </c>
      <c r="AT135">
        <v>-39</v>
      </c>
      <c r="AU135" t="s">
        <v>7</v>
      </c>
      <c r="AV135">
        <v>228609174500399</v>
      </c>
      <c r="AW135" t="s">
        <v>7</v>
      </c>
      <c r="BC135">
        <f t="shared" si="2"/>
        <v>1.8214285714285714</v>
      </c>
    </row>
    <row r="136" spans="1:55" x14ac:dyDescent="0.25">
      <c r="A136" t="s">
        <v>521</v>
      </c>
      <c r="B136" t="s">
        <v>522</v>
      </c>
      <c r="C136" t="s">
        <v>523</v>
      </c>
      <c r="D136" t="s">
        <v>3</v>
      </c>
      <c r="E136" s="1">
        <v>0.90830694444444449</v>
      </c>
      <c r="F136">
        <v>24.954999999999998</v>
      </c>
      <c r="G136" t="s">
        <v>524</v>
      </c>
      <c r="H136">
        <v>1.8939999999999999</v>
      </c>
      <c r="I136">
        <v>6.0999999999999999E-2</v>
      </c>
      <c r="J136">
        <v>0.18099999999999999</v>
      </c>
      <c r="K136">
        <v>6.1999999999999998E-3</v>
      </c>
      <c r="L136">
        <v>0.31025999999999998</v>
      </c>
      <c r="O136">
        <v>7.6300000000000007E-2</v>
      </c>
      <c r="P136">
        <v>1.1999999999999999E-3</v>
      </c>
      <c r="Q136">
        <v>0.42069000000000001</v>
      </c>
      <c r="R136">
        <v>5.5899999999999998E-2</v>
      </c>
      <c r="S136">
        <v>3.7000000000000002E-3</v>
      </c>
      <c r="T136" t="s">
        <v>5</v>
      </c>
      <c r="U136" t="s">
        <v>6</v>
      </c>
      <c r="V136">
        <v>1072</v>
      </c>
      <c r="W136">
        <v>22</v>
      </c>
      <c r="X136">
        <v>1071</v>
      </c>
      <c r="Y136">
        <v>34</v>
      </c>
      <c r="Z136">
        <v>1097</v>
      </c>
      <c r="AA136">
        <v>70</v>
      </c>
      <c r="AB136">
        <v>1049</v>
      </c>
      <c r="AC136">
        <v>32</v>
      </c>
      <c r="AD136">
        <v>-355</v>
      </c>
      <c r="AE136" t="s">
        <v>7</v>
      </c>
      <c r="AF136">
        <v>-27</v>
      </c>
      <c r="AG136" t="s">
        <v>7</v>
      </c>
      <c r="AH136">
        <v>-37</v>
      </c>
      <c r="AI136" t="s">
        <v>7</v>
      </c>
      <c r="AJ136">
        <v>52</v>
      </c>
      <c r="AK136" t="s">
        <v>7</v>
      </c>
      <c r="AL136">
        <v>29</v>
      </c>
      <c r="AM136" t="s">
        <v>7</v>
      </c>
      <c r="AN136">
        <v>146</v>
      </c>
      <c r="AO136" t="s">
        <v>7</v>
      </c>
      <c r="AP136">
        <v>2</v>
      </c>
      <c r="AQ136" t="s">
        <v>7</v>
      </c>
      <c r="AR136">
        <v>5.5248619999999997</v>
      </c>
      <c r="AS136">
        <v>0.18924940000000001</v>
      </c>
      <c r="AT136">
        <v>-39</v>
      </c>
      <c r="AU136" t="s">
        <v>7</v>
      </c>
      <c r="AV136">
        <v>227139336078106</v>
      </c>
      <c r="AW136" t="s">
        <v>7</v>
      </c>
      <c r="BC136">
        <f t="shared" si="2"/>
        <v>1.7931034482758621</v>
      </c>
    </row>
    <row r="137" spans="1:55" x14ac:dyDescent="0.25">
      <c r="A137" t="s">
        <v>525</v>
      </c>
      <c r="B137" t="s">
        <v>526</v>
      </c>
      <c r="C137" t="s">
        <v>527</v>
      </c>
      <c r="D137" t="s">
        <v>3</v>
      </c>
      <c r="E137" s="1">
        <v>0.92675127314814809</v>
      </c>
      <c r="F137">
        <v>26.366</v>
      </c>
      <c r="G137" t="s">
        <v>528</v>
      </c>
      <c r="H137">
        <v>1.927</v>
      </c>
      <c r="I137">
        <v>6.2E-2</v>
      </c>
      <c r="J137">
        <v>0.18640000000000001</v>
      </c>
      <c r="K137">
        <v>6.4000000000000003E-3</v>
      </c>
      <c r="L137">
        <v>1.3223E-2</v>
      </c>
      <c r="O137">
        <v>7.5399999999999995E-2</v>
      </c>
      <c r="P137">
        <v>1.2999999999999999E-3</v>
      </c>
      <c r="Q137">
        <v>4.2006000000000002E-2</v>
      </c>
      <c r="R137">
        <v>5.6099999999999997E-2</v>
      </c>
      <c r="S137">
        <v>3.7000000000000002E-3</v>
      </c>
      <c r="T137" t="s">
        <v>5</v>
      </c>
      <c r="U137" t="s">
        <v>6</v>
      </c>
      <c r="V137">
        <v>1080</v>
      </c>
      <c r="W137">
        <v>21</v>
      </c>
      <c r="X137">
        <v>1101</v>
      </c>
      <c r="Y137">
        <v>35</v>
      </c>
      <c r="Z137">
        <v>1102</v>
      </c>
      <c r="AA137">
        <v>70</v>
      </c>
      <c r="AB137">
        <v>1007</v>
      </c>
      <c r="AC137">
        <v>34</v>
      </c>
      <c r="AD137">
        <v>-562</v>
      </c>
      <c r="AE137" t="s">
        <v>7</v>
      </c>
      <c r="AF137">
        <v>-44</v>
      </c>
      <c r="AG137" t="s">
        <v>7</v>
      </c>
      <c r="AH137">
        <v>-58</v>
      </c>
      <c r="AI137" t="s">
        <v>7</v>
      </c>
      <c r="AJ137">
        <v>51</v>
      </c>
      <c r="AK137" t="s">
        <v>7</v>
      </c>
      <c r="AL137">
        <v>29</v>
      </c>
      <c r="AM137" t="s">
        <v>7</v>
      </c>
      <c r="AN137">
        <v>143</v>
      </c>
      <c r="AO137" t="s">
        <v>7</v>
      </c>
      <c r="AP137">
        <v>2</v>
      </c>
      <c r="AQ137" t="s">
        <v>7</v>
      </c>
      <c r="AR137">
        <v>5.3648069999999999</v>
      </c>
      <c r="AS137">
        <v>0.18419940000000001</v>
      </c>
      <c r="AT137">
        <v>-52</v>
      </c>
      <c r="AU137" t="s">
        <v>7</v>
      </c>
      <c r="AV137">
        <v>230634865787384</v>
      </c>
      <c r="AW137" t="s">
        <v>7</v>
      </c>
      <c r="BC137">
        <f t="shared" si="2"/>
        <v>1.7586206896551724</v>
      </c>
    </row>
    <row r="138" spans="1:55" x14ac:dyDescent="0.25">
      <c r="A138" t="s">
        <v>529</v>
      </c>
      <c r="B138" t="s">
        <v>530</v>
      </c>
      <c r="C138" t="s">
        <v>531</v>
      </c>
      <c r="D138" t="s">
        <v>3</v>
      </c>
      <c r="E138" s="1">
        <v>0.92770451388888897</v>
      </c>
      <c r="F138">
        <v>24.013999999999999</v>
      </c>
      <c r="G138" t="s">
        <v>532</v>
      </c>
      <c r="H138">
        <v>1.859</v>
      </c>
      <c r="I138">
        <v>0.06</v>
      </c>
      <c r="J138">
        <v>0.17979999999999999</v>
      </c>
      <c r="K138">
        <v>6.1999999999999998E-3</v>
      </c>
      <c r="L138">
        <v>0.31163999999999997</v>
      </c>
      <c r="O138">
        <v>7.5300000000000006E-2</v>
      </c>
      <c r="P138">
        <v>1.1999999999999999E-3</v>
      </c>
      <c r="Q138">
        <v>0.45096999999999998</v>
      </c>
      <c r="R138">
        <v>5.4699999999999999E-2</v>
      </c>
      <c r="S138">
        <v>3.5999999999999999E-3</v>
      </c>
      <c r="T138" t="s">
        <v>5</v>
      </c>
      <c r="U138" t="s">
        <v>6</v>
      </c>
      <c r="V138">
        <v>1062</v>
      </c>
      <c r="W138">
        <v>21</v>
      </c>
      <c r="X138">
        <v>1064</v>
      </c>
      <c r="Y138">
        <v>34</v>
      </c>
      <c r="Z138">
        <v>1074</v>
      </c>
      <c r="AA138">
        <v>69</v>
      </c>
      <c r="AB138">
        <v>1040</v>
      </c>
      <c r="AC138">
        <v>31</v>
      </c>
      <c r="AD138">
        <v>-659</v>
      </c>
      <c r="AE138" t="s">
        <v>7</v>
      </c>
      <c r="AF138">
        <v>-50</v>
      </c>
      <c r="AG138" t="s">
        <v>7</v>
      </c>
      <c r="AH138">
        <v>-67</v>
      </c>
      <c r="AI138" t="s">
        <v>7</v>
      </c>
      <c r="AJ138">
        <v>54</v>
      </c>
      <c r="AK138" t="s">
        <v>7</v>
      </c>
      <c r="AL138">
        <v>30</v>
      </c>
      <c r="AM138" t="s">
        <v>7</v>
      </c>
      <c r="AN138">
        <v>152</v>
      </c>
      <c r="AO138" t="s">
        <v>7</v>
      </c>
      <c r="AP138">
        <v>2</v>
      </c>
      <c r="AQ138" t="s">
        <v>7</v>
      </c>
      <c r="AR138">
        <v>5.5617349999999997</v>
      </c>
      <c r="AS138">
        <v>0.19178400000000001</v>
      </c>
      <c r="AT138">
        <v>-21</v>
      </c>
      <c r="AU138" t="s">
        <v>7</v>
      </c>
      <c r="AV138">
        <v>232508327388293</v>
      </c>
      <c r="AW138" t="s">
        <v>7</v>
      </c>
      <c r="BC138">
        <f t="shared" si="2"/>
        <v>1.8</v>
      </c>
    </row>
    <row r="139" spans="1:55" x14ac:dyDescent="0.25">
      <c r="A139" t="s">
        <v>533</v>
      </c>
      <c r="B139" t="s">
        <v>534</v>
      </c>
      <c r="C139" t="s">
        <v>535</v>
      </c>
      <c r="D139" t="s">
        <v>3</v>
      </c>
      <c r="E139" s="1">
        <v>0.94614490740740742</v>
      </c>
      <c r="F139">
        <v>25.762</v>
      </c>
      <c r="G139" t="s">
        <v>536</v>
      </c>
      <c r="H139">
        <v>1.911</v>
      </c>
      <c r="I139">
        <v>6.0999999999999999E-2</v>
      </c>
      <c r="J139">
        <v>0.1852</v>
      </c>
      <c r="K139">
        <v>6.4000000000000003E-3</v>
      </c>
      <c r="L139">
        <v>0.29449999999999998</v>
      </c>
      <c r="O139">
        <v>7.51E-2</v>
      </c>
      <c r="P139">
        <v>1.1999999999999999E-3</v>
      </c>
      <c r="Q139">
        <v>0.44107000000000002</v>
      </c>
      <c r="R139">
        <v>5.7299999999999997E-2</v>
      </c>
      <c r="S139">
        <v>3.7000000000000002E-3</v>
      </c>
      <c r="T139" t="s">
        <v>5</v>
      </c>
      <c r="U139" t="s">
        <v>6</v>
      </c>
      <c r="V139">
        <v>1079</v>
      </c>
      <c r="W139">
        <v>21</v>
      </c>
      <c r="X139">
        <v>1094</v>
      </c>
      <c r="Y139">
        <v>34</v>
      </c>
      <c r="Z139">
        <v>1122</v>
      </c>
      <c r="AA139">
        <v>71</v>
      </c>
      <c r="AB139">
        <v>1024</v>
      </c>
      <c r="AC139">
        <v>32</v>
      </c>
      <c r="AD139">
        <v>-560</v>
      </c>
      <c r="AE139" t="s">
        <v>7</v>
      </c>
      <c r="AF139">
        <v>-42</v>
      </c>
      <c r="AG139" t="s">
        <v>7</v>
      </c>
      <c r="AH139">
        <v>-58</v>
      </c>
      <c r="AI139" t="s">
        <v>7</v>
      </c>
      <c r="AJ139">
        <v>53</v>
      </c>
      <c r="AK139" t="s">
        <v>7</v>
      </c>
      <c r="AL139">
        <v>30</v>
      </c>
      <c r="AM139" t="s">
        <v>7</v>
      </c>
      <c r="AN139">
        <v>156</v>
      </c>
      <c r="AO139" t="s">
        <v>7</v>
      </c>
      <c r="AP139">
        <v>2</v>
      </c>
      <c r="AQ139" t="s">
        <v>7</v>
      </c>
      <c r="AR139">
        <v>5.3995680000000004</v>
      </c>
      <c r="AS139">
        <v>0.18659410000000001</v>
      </c>
      <c r="AT139">
        <v>-35</v>
      </c>
      <c r="AU139" t="s">
        <v>7</v>
      </c>
      <c r="AV139">
        <v>238604188414866</v>
      </c>
      <c r="AW139" t="s">
        <v>7</v>
      </c>
      <c r="BC139">
        <f t="shared" si="2"/>
        <v>1.7666666666666666</v>
      </c>
    </row>
    <row r="140" spans="1:55" x14ac:dyDescent="0.25">
      <c r="A140" t="s">
        <v>537</v>
      </c>
      <c r="B140" t="s">
        <v>538</v>
      </c>
      <c r="C140" t="s">
        <v>539</v>
      </c>
      <c r="D140" t="s">
        <v>3</v>
      </c>
      <c r="E140" s="1">
        <v>0.94710937500000003</v>
      </c>
      <c r="F140">
        <v>25.425999999999998</v>
      </c>
      <c r="G140" t="s">
        <v>540</v>
      </c>
      <c r="H140">
        <v>1.903</v>
      </c>
      <c r="I140">
        <v>6.0999999999999999E-2</v>
      </c>
      <c r="J140">
        <v>0.18390000000000001</v>
      </c>
      <c r="K140">
        <v>6.3E-3</v>
      </c>
      <c r="L140">
        <v>0.37963999999999998</v>
      </c>
      <c r="O140">
        <v>7.5200000000000003E-2</v>
      </c>
      <c r="P140">
        <v>1.1000000000000001E-3</v>
      </c>
      <c r="Q140">
        <v>0.37634000000000001</v>
      </c>
      <c r="R140">
        <v>5.6500000000000002E-2</v>
      </c>
      <c r="S140">
        <v>3.7000000000000002E-3</v>
      </c>
      <c r="T140" t="s">
        <v>5</v>
      </c>
      <c r="U140" t="s">
        <v>6</v>
      </c>
      <c r="V140">
        <v>1075</v>
      </c>
      <c r="W140">
        <v>22</v>
      </c>
      <c r="X140">
        <v>1087</v>
      </c>
      <c r="Y140">
        <v>34</v>
      </c>
      <c r="Z140">
        <v>1107</v>
      </c>
      <c r="AA140">
        <v>70</v>
      </c>
      <c r="AB140">
        <v>1029</v>
      </c>
      <c r="AC140">
        <v>31</v>
      </c>
      <c r="AD140">
        <v>-594</v>
      </c>
      <c r="AE140" t="s">
        <v>7</v>
      </c>
      <c r="AF140">
        <v>-44</v>
      </c>
      <c r="AG140" t="s">
        <v>7</v>
      </c>
      <c r="AH140">
        <v>-63</v>
      </c>
      <c r="AI140" t="s">
        <v>7</v>
      </c>
      <c r="AJ140">
        <v>54</v>
      </c>
      <c r="AK140" t="s">
        <v>7</v>
      </c>
      <c r="AL140">
        <v>30</v>
      </c>
      <c r="AM140" t="s">
        <v>7</v>
      </c>
      <c r="AN140">
        <v>156</v>
      </c>
      <c r="AO140" t="s">
        <v>7</v>
      </c>
      <c r="AP140">
        <v>2</v>
      </c>
      <c r="AQ140" t="s">
        <v>7</v>
      </c>
      <c r="AR140">
        <v>5.4377380000000004</v>
      </c>
      <c r="AS140">
        <v>0.1862847</v>
      </c>
      <c r="AT140">
        <v>-28</v>
      </c>
      <c r="AU140" t="s">
        <v>7</v>
      </c>
      <c r="AV140">
        <v>239385999974900</v>
      </c>
      <c r="AW140" t="s">
        <v>7</v>
      </c>
      <c r="BC140">
        <f t="shared" si="2"/>
        <v>1.8</v>
      </c>
    </row>
    <row r="141" spans="1:55" x14ac:dyDescent="0.25">
      <c r="A141" t="s">
        <v>541</v>
      </c>
      <c r="B141" t="s">
        <v>542</v>
      </c>
      <c r="C141" t="s">
        <v>543</v>
      </c>
      <c r="D141" t="s">
        <v>3</v>
      </c>
      <c r="E141" s="1">
        <v>0.9655304398148149</v>
      </c>
      <c r="F141">
        <v>24.853999999999999</v>
      </c>
      <c r="G141" t="s">
        <v>544</v>
      </c>
      <c r="H141">
        <v>1.877</v>
      </c>
      <c r="I141">
        <v>6.0999999999999999E-2</v>
      </c>
      <c r="J141">
        <v>0.1822</v>
      </c>
      <c r="K141">
        <v>6.3E-3</v>
      </c>
      <c r="L141">
        <v>0.37046000000000001</v>
      </c>
      <c r="O141">
        <v>7.4800000000000005E-2</v>
      </c>
      <c r="P141">
        <v>1.1999999999999999E-3</v>
      </c>
      <c r="Q141">
        <v>0.40736</v>
      </c>
      <c r="R141">
        <v>5.5899999999999998E-2</v>
      </c>
      <c r="S141">
        <v>3.5999999999999999E-3</v>
      </c>
      <c r="T141" t="s">
        <v>5</v>
      </c>
      <c r="U141" t="s">
        <v>6</v>
      </c>
      <c r="V141">
        <v>1065</v>
      </c>
      <c r="W141">
        <v>21</v>
      </c>
      <c r="X141">
        <v>1078</v>
      </c>
      <c r="Y141">
        <v>34</v>
      </c>
      <c r="Z141">
        <v>1097</v>
      </c>
      <c r="AA141">
        <v>70</v>
      </c>
      <c r="AB141">
        <v>1016</v>
      </c>
      <c r="AC141">
        <v>33</v>
      </c>
      <c r="AD141">
        <v>-728</v>
      </c>
      <c r="AE141" t="s">
        <v>7</v>
      </c>
      <c r="AF141">
        <v>-53</v>
      </c>
      <c r="AG141" t="s">
        <v>7</v>
      </c>
      <c r="AH141">
        <v>-73</v>
      </c>
      <c r="AI141" t="s">
        <v>7</v>
      </c>
      <c r="AJ141">
        <v>55</v>
      </c>
      <c r="AK141" t="s">
        <v>7</v>
      </c>
      <c r="AL141">
        <v>31</v>
      </c>
      <c r="AM141" t="s">
        <v>7</v>
      </c>
      <c r="AN141">
        <v>160</v>
      </c>
      <c r="AO141" t="s">
        <v>7</v>
      </c>
      <c r="AP141">
        <v>2</v>
      </c>
      <c r="AQ141" t="s">
        <v>7</v>
      </c>
      <c r="AR141">
        <v>5.4884740000000001</v>
      </c>
      <c r="AS141">
        <v>0.1897771</v>
      </c>
      <c r="AT141">
        <v>-48</v>
      </c>
      <c r="AU141" t="s">
        <v>7</v>
      </c>
      <c r="AV141">
        <v>241429594949504</v>
      </c>
      <c r="AW141" t="s">
        <v>7</v>
      </c>
      <c r="BC141">
        <f t="shared" si="2"/>
        <v>1.7741935483870968</v>
      </c>
    </row>
    <row r="142" spans="1:55" x14ac:dyDescent="0.25">
      <c r="A142" t="s">
        <v>545</v>
      </c>
      <c r="B142" t="s">
        <v>546</v>
      </c>
      <c r="C142" t="s">
        <v>547</v>
      </c>
      <c r="D142" t="s">
        <v>3</v>
      </c>
      <c r="E142" s="1">
        <v>0.96648414351851841</v>
      </c>
      <c r="F142">
        <v>24.451000000000001</v>
      </c>
      <c r="G142" t="s">
        <v>548</v>
      </c>
      <c r="H142">
        <v>1.8660000000000001</v>
      </c>
      <c r="I142">
        <v>6.0999999999999999E-2</v>
      </c>
      <c r="J142">
        <v>0.18129999999999999</v>
      </c>
      <c r="K142">
        <v>6.1999999999999998E-3</v>
      </c>
      <c r="L142">
        <v>0.33012999999999998</v>
      </c>
      <c r="O142">
        <v>7.4800000000000005E-2</v>
      </c>
      <c r="P142">
        <v>1.1999999999999999E-3</v>
      </c>
      <c r="Q142">
        <v>0.40684999999999999</v>
      </c>
      <c r="R142">
        <v>5.5300000000000002E-2</v>
      </c>
      <c r="S142">
        <v>3.5999999999999999E-3</v>
      </c>
      <c r="T142" t="s">
        <v>5</v>
      </c>
      <c r="U142" t="s">
        <v>6</v>
      </c>
      <c r="V142">
        <v>1063</v>
      </c>
      <c r="W142">
        <v>21</v>
      </c>
      <c r="X142">
        <v>1073</v>
      </c>
      <c r="Y142">
        <v>34</v>
      </c>
      <c r="Z142">
        <v>1085</v>
      </c>
      <c r="AA142">
        <v>69</v>
      </c>
      <c r="AB142">
        <v>1010</v>
      </c>
      <c r="AC142">
        <v>33</v>
      </c>
      <c r="AD142">
        <v>-834</v>
      </c>
      <c r="AE142" t="s">
        <v>7</v>
      </c>
      <c r="AF142">
        <v>-62</v>
      </c>
      <c r="AG142" t="s">
        <v>7</v>
      </c>
      <c r="AH142">
        <v>-84</v>
      </c>
      <c r="AI142" t="s">
        <v>7</v>
      </c>
      <c r="AJ142">
        <v>55</v>
      </c>
      <c r="AK142" t="s">
        <v>7</v>
      </c>
      <c r="AL142">
        <v>32</v>
      </c>
      <c r="AM142" t="s">
        <v>7</v>
      </c>
      <c r="AN142">
        <v>158</v>
      </c>
      <c r="AO142" t="s">
        <v>7</v>
      </c>
      <c r="AP142">
        <v>2</v>
      </c>
      <c r="AQ142" t="s">
        <v>7</v>
      </c>
      <c r="AR142">
        <v>5.51572</v>
      </c>
      <c r="AS142">
        <v>0.1886236</v>
      </c>
      <c r="AT142">
        <v>-35</v>
      </c>
      <c r="AU142" t="s">
        <v>7</v>
      </c>
      <c r="AV142">
        <v>241965971634366</v>
      </c>
      <c r="AW142" t="s">
        <v>7</v>
      </c>
      <c r="BC142">
        <f t="shared" si="2"/>
        <v>1.71875</v>
      </c>
    </row>
    <row r="143" spans="1:55" x14ac:dyDescent="0.25">
      <c r="A143" t="s">
        <v>549</v>
      </c>
      <c r="B143" t="s">
        <v>550</v>
      </c>
      <c r="C143" t="s">
        <v>551</v>
      </c>
      <c r="D143" t="s">
        <v>3</v>
      </c>
      <c r="E143" s="1">
        <v>0.9849324074074074</v>
      </c>
      <c r="F143">
        <v>24.518000000000001</v>
      </c>
      <c r="G143" t="s">
        <v>552</v>
      </c>
      <c r="H143">
        <v>1.8640000000000001</v>
      </c>
      <c r="I143">
        <v>6.0999999999999999E-2</v>
      </c>
      <c r="J143">
        <v>0.18010000000000001</v>
      </c>
      <c r="K143">
        <v>6.1999999999999998E-3</v>
      </c>
      <c r="L143">
        <v>0.34249000000000002</v>
      </c>
      <c r="O143">
        <v>7.4999999999999997E-2</v>
      </c>
      <c r="P143">
        <v>1.1999999999999999E-3</v>
      </c>
      <c r="Q143">
        <v>0.39884999999999998</v>
      </c>
      <c r="R143">
        <v>5.4800000000000001E-2</v>
      </c>
      <c r="S143">
        <v>3.5999999999999999E-3</v>
      </c>
      <c r="T143" t="s">
        <v>5</v>
      </c>
      <c r="U143" t="s">
        <v>6</v>
      </c>
      <c r="V143">
        <v>1059</v>
      </c>
      <c r="W143">
        <v>21</v>
      </c>
      <c r="X143">
        <v>1066</v>
      </c>
      <c r="Y143">
        <v>34</v>
      </c>
      <c r="Z143">
        <v>1075</v>
      </c>
      <c r="AA143">
        <v>69</v>
      </c>
      <c r="AB143">
        <v>1020</v>
      </c>
      <c r="AC143">
        <v>33</v>
      </c>
      <c r="AD143">
        <v>-1479</v>
      </c>
      <c r="AE143" t="s">
        <v>7</v>
      </c>
      <c r="AF143">
        <v>-111</v>
      </c>
      <c r="AG143" t="s">
        <v>7</v>
      </c>
      <c r="AH143">
        <v>-145</v>
      </c>
      <c r="AI143" t="s">
        <v>7</v>
      </c>
      <c r="AJ143">
        <v>54</v>
      </c>
      <c r="AK143" t="s">
        <v>7</v>
      </c>
      <c r="AL143">
        <v>30</v>
      </c>
      <c r="AM143" t="s">
        <v>7</v>
      </c>
      <c r="AN143">
        <v>148</v>
      </c>
      <c r="AO143" t="s">
        <v>7</v>
      </c>
      <c r="AP143">
        <v>2</v>
      </c>
      <c r="AQ143" t="s">
        <v>7</v>
      </c>
      <c r="AR143">
        <v>5.5524709999999997</v>
      </c>
      <c r="AS143">
        <v>0.1911456</v>
      </c>
      <c r="AT143">
        <v>-19</v>
      </c>
      <c r="AU143" t="s">
        <v>7</v>
      </c>
      <c r="AV143">
        <v>233801884337208</v>
      </c>
      <c r="AW143" t="s">
        <v>7</v>
      </c>
      <c r="BC143">
        <f t="shared" si="2"/>
        <v>1.8</v>
      </c>
    </row>
    <row r="144" spans="1:55" x14ac:dyDescent="0.25">
      <c r="A144" t="s">
        <v>553</v>
      </c>
      <c r="B144" t="s">
        <v>554</v>
      </c>
      <c r="C144" t="s">
        <v>555</v>
      </c>
      <c r="D144" t="s">
        <v>3</v>
      </c>
      <c r="E144" s="1">
        <v>0.98588425925925927</v>
      </c>
      <c r="F144">
        <v>24.283000000000001</v>
      </c>
      <c r="G144" t="s">
        <v>556</v>
      </c>
      <c r="H144">
        <v>1.8779999999999999</v>
      </c>
      <c r="I144">
        <v>6.0999999999999999E-2</v>
      </c>
      <c r="J144">
        <v>0.17899999999999999</v>
      </c>
      <c r="K144">
        <v>6.1999999999999998E-3</v>
      </c>
      <c r="L144">
        <v>0.29833999999999999</v>
      </c>
      <c r="O144">
        <v>7.5999999999999998E-2</v>
      </c>
      <c r="P144">
        <v>1.1999999999999999E-3</v>
      </c>
      <c r="Q144">
        <v>0.43353999999999998</v>
      </c>
      <c r="R144">
        <v>5.45E-2</v>
      </c>
      <c r="S144">
        <v>3.5999999999999999E-3</v>
      </c>
      <c r="T144" t="s">
        <v>5</v>
      </c>
      <c r="U144" t="s">
        <v>6</v>
      </c>
      <c r="V144">
        <v>1065</v>
      </c>
      <c r="W144">
        <v>22</v>
      </c>
      <c r="X144">
        <v>1060</v>
      </c>
      <c r="Y144">
        <v>34</v>
      </c>
      <c r="Z144">
        <v>1070</v>
      </c>
      <c r="AA144">
        <v>68</v>
      </c>
      <c r="AB144">
        <v>1051</v>
      </c>
      <c r="AC144">
        <v>34</v>
      </c>
      <c r="AD144">
        <v>-1069</v>
      </c>
      <c r="AE144" t="s">
        <v>7</v>
      </c>
      <c r="AF144">
        <v>-82</v>
      </c>
      <c r="AG144" t="s">
        <v>7</v>
      </c>
      <c r="AH144">
        <v>-99</v>
      </c>
      <c r="AI144" t="s">
        <v>7</v>
      </c>
      <c r="AJ144">
        <v>55</v>
      </c>
      <c r="AK144" t="s">
        <v>7</v>
      </c>
      <c r="AL144">
        <v>30</v>
      </c>
      <c r="AM144" t="s">
        <v>7</v>
      </c>
      <c r="AN144">
        <v>151</v>
      </c>
      <c r="AO144" t="s">
        <v>7</v>
      </c>
      <c r="AP144">
        <v>2</v>
      </c>
      <c r="AQ144" t="s">
        <v>7</v>
      </c>
      <c r="AR144">
        <v>5.5865919999999996</v>
      </c>
      <c r="AS144">
        <v>0.19350210000000001</v>
      </c>
      <c r="AT144">
        <v>-14</v>
      </c>
      <c r="AU144" t="s">
        <v>7</v>
      </c>
      <c r="AV144">
        <v>237129886128097</v>
      </c>
      <c r="AW144" t="s">
        <v>7</v>
      </c>
      <c r="BC144">
        <f t="shared" si="2"/>
        <v>1.8333333333333333</v>
      </c>
    </row>
    <row r="145" spans="1:55" x14ac:dyDescent="0.25">
      <c r="A145" t="s">
        <v>557</v>
      </c>
      <c r="B145" t="s">
        <v>558</v>
      </c>
      <c r="C145" t="s">
        <v>559</v>
      </c>
      <c r="D145" t="s">
        <v>95</v>
      </c>
      <c r="E145" s="1">
        <v>4.3498842592592591E-3</v>
      </c>
      <c r="F145">
        <v>24.853999999999999</v>
      </c>
      <c r="G145" t="s">
        <v>560</v>
      </c>
      <c r="H145">
        <v>1.867</v>
      </c>
      <c r="I145">
        <v>6.0999999999999999E-2</v>
      </c>
      <c r="J145">
        <v>0.18240000000000001</v>
      </c>
      <c r="K145">
        <v>6.3E-3</v>
      </c>
      <c r="L145">
        <v>0.32790000000000002</v>
      </c>
      <c r="O145">
        <v>7.46E-2</v>
      </c>
      <c r="P145">
        <v>1.1999999999999999E-3</v>
      </c>
      <c r="Q145">
        <v>0.42003000000000001</v>
      </c>
      <c r="R145">
        <v>5.4800000000000001E-2</v>
      </c>
      <c r="S145">
        <v>3.5999999999999999E-3</v>
      </c>
      <c r="T145" t="s">
        <v>5</v>
      </c>
      <c r="U145" t="s">
        <v>6</v>
      </c>
      <c r="V145">
        <v>1062</v>
      </c>
      <c r="W145">
        <v>22</v>
      </c>
      <c r="X145">
        <v>1078</v>
      </c>
      <c r="Y145">
        <v>34</v>
      </c>
      <c r="Z145">
        <v>1075</v>
      </c>
      <c r="AA145">
        <v>69</v>
      </c>
      <c r="AB145">
        <v>1006</v>
      </c>
      <c r="AC145">
        <v>33</v>
      </c>
      <c r="AD145">
        <v>-716</v>
      </c>
      <c r="AE145" t="s">
        <v>7</v>
      </c>
      <c r="AF145">
        <v>-54</v>
      </c>
      <c r="AG145" t="s">
        <v>7</v>
      </c>
      <c r="AH145">
        <v>-71</v>
      </c>
      <c r="AI145" t="s">
        <v>7</v>
      </c>
      <c r="AJ145">
        <v>51</v>
      </c>
      <c r="AK145" t="s">
        <v>7</v>
      </c>
      <c r="AL145">
        <v>28</v>
      </c>
      <c r="AM145" t="s">
        <v>7</v>
      </c>
      <c r="AN145">
        <v>139</v>
      </c>
      <c r="AO145" t="s">
        <v>7</v>
      </c>
      <c r="AP145">
        <v>2</v>
      </c>
      <c r="AQ145" t="s">
        <v>7</v>
      </c>
      <c r="AR145">
        <v>5.482456</v>
      </c>
      <c r="AS145">
        <v>0.1893611</v>
      </c>
      <c r="AT145">
        <v>-39</v>
      </c>
      <c r="AU145" t="s">
        <v>7</v>
      </c>
      <c r="AV145">
        <v>222111439382973</v>
      </c>
      <c r="AW145" t="s">
        <v>7</v>
      </c>
      <c r="BC145">
        <f t="shared" si="2"/>
        <v>1.8214285714285714</v>
      </c>
    </row>
    <row r="146" spans="1:55" x14ac:dyDescent="0.25">
      <c r="A146" t="s">
        <v>561</v>
      </c>
      <c r="B146" t="s">
        <v>562</v>
      </c>
      <c r="C146" t="s">
        <v>563</v>
      </c>
      <c r="D146" t="s">
        <v>95</v>
      </c>
      <c r="E146" s="1">
        <v>5.3024305555555559E-3</v>
      </c>
      <c r="F146">
        <v>24.552</v>
      </c>
      <c r="G146" t="s">
        <v>564</v>
      </c>
      <c r="H146">
        <v>1.8779999999999999</v>
      </c>
      <c r="I146">
        <v>6.0999999999999999E-2</v>
      </c>
      <c r="J146">
        <v>0.18179999999999999</v>
      </c>
      <c r="K146">
        <v>6.3E-3</v>
      </c>
      <c r="L146">
        <v>0.31025999999999998</v>
      </c>
      <c r="O146">
        <v>7.5600000000000001E-2</v>
      </c>
      <c r="P146">
        <v>1.2999999999999999E-3</v>
      </c>
      <c r="Q146">
        <v>0.43558000000000002</v>
      </c>
      <c r="R146">
        <v>5.4199999999999998E-2</v>
      </c>
      <c r="S146">
        <v>3.5999999999999999E-3</v>
      </c>
      <c r="T146" t="s">
        <v>5</v>
      </c>
      <c r="U146" t="s">
        <v>6</v>
      </c>
      <c r="V146">
        <v>1067</v>
      </c>
      <c r="W146">
        <v>22</v>
      </c>
      <c r="X146">
        <v>1075</v>
      </c>
      <c r="Y146">
        <v>34</v>
      </c>
      <c r="Z146">
        <v>1066</v>
      </c>
      <c r="AA146">
        <v>69</v>
      </c>
      <c r="AB146">
        <v>1026</v>
      </c>
      <c r="AC146">
        <v>34</v>
      </c>
      <c r="AD146">
        <v>-658</v>
      </c>
      <c r="AE146" t="s">
        <v>7</v>
      </c>
      <c r="AF146">
        <v>-50</v>
      </c>
      <c r="AG146" t="s">
        <v>7</v>
      </c>
      <c r="AH146">
        <v>-61</v>
      </c>
      <c r="AI146" t="s">
        <v>7</v>
      </c>
      <c r="AJ146">
        <v>50</v>
      </c>
      <c r="AK146" t="s">
        <v>7</v>
      </c>
      <c r="AL146">
        <v>27</v>
      </c>
      <c r="AM146" t="s">
        <v>7</v>
      </c>
      <c r="AN146">
        <v>135</v>
      </c>
      <c r="AO146" t="s">
        <v>7</v>
      </c>
      <c r="AP146">
        <v>2</v>
      </c>
      <c r="AQ146" t="s">
        <v>7</v>
      </c>
      <c r="AR146">
        <v>5.5005499999999996</v>
      </c>
      <c r="AS146">
        <v>0.19061310000000001</v>
      </c>
      <c r="AT146">
        <v>-15</v>
      </c>
      <c r="AU146" t="s">
        <v>7</v>
      </c>
      <c r="AV146">
        <v>218137839149891</v>
      </c>
      <c r="AW146" t="s">
        <v>7</v>
      </c>
      <c r="BC146">
        <f t="shared" si="2"/>
        <v>1.8518518518518519</v>
      </c>
    </row>
    <row r="147" spans="1:55" x14ac:dyDescent="0.25">
      <c r="A147" t="s">
        <v>565</v>
      </c>
      <c r="B147" t="s">
        <v>566</v>
      </c>
      <c r="C147" t="s">
        <v>567</v>
      </c>
      <c r="D147" t="s">
        <v>95</v>
      </c>
      <c r="E147" s="1">
        <v>2.3796643518518523E-2</v>
      </c>
      <c r="F147">
        <v>24.652999999999999</v>
      </c>
      <c r="G147" t="s">
        <v>568</v>
      </c>
      <c r="H147">
        <v>1.8759999999999999</v>
      </c>
      <c r="I147">
        <v>0.06</v>
      </c>
      <c r="J147">
        <v>0.18110000000000001</v>
      </c>
      <c r="K147">
        <v>6.3E-3</v>
      </c>
      <c r="L147">
        <v>0.36129</v>
      </c>
      <c r="O147">
        <v>7.5200000000000003E-2</v>
      </c>
      <c r="P147">
        <v>1.1000000000000001E-3</v>
      </c>
      <c r="Q147">
        <v>0.42570999999999998</v>
      </c>
      <c r="R147">
        <v>5.5399999999999998E-2</v>
      </c>
      <c r="S147">
        <v>3.5999999999999999E-3</v>
      </c>
      <c r="T147" t="s">
        <v>5</v>
      </c>
      <c r="U147" t="s">
        <v>6</v>
      </c>
      <c r="V147">
        <v>1065</v>
      </c>
      <c r="W147">
        <v>22</v>
      </c>
      <c r="X147">
        <v>1071</v>
      </c>
      <c r="Y147">
        <v>34</v>
      </c>
      <c r="Z147">
        <v>1089</v>
      </c>
      <c r="AA147">
        <v>69</v>
      </c>
      <c r="AB147">
        <v>1030</v>
      </c>
      <c r="AC147">
        <v>31</v>
      </c>
      <c r="AD147">
        <v>16567</v>
      </c>
      <c r="AE147" t="s">
        <v>7</v>
      </c>
      <c r="AF147">
        <v>1285</v>
      </c>
      <c r="AG147" t="s">
        <v>7</v>
      </c>
      <c r="AH147">
        <v>1807</v>
      </c>
      <c r="AI147" t="s">
        <v>7</v>
      </c>
      <c r="AJ147">
        <v>59</v>
      </c>
      <c r="AK147" t="s">
        <v>7</v>
      </c>
      <c r="AL147">
        <v>34</v>
      </c>
      <c r="AM147" t="s">
        <v>7</v>
      </c>
      <c r="AN147">
        <v>168</v>
      </c>
      <c r="AO147" t="s">
        <v>7</v>
      </c>
      <c r="AP147">
        <v>2</v>
      </c>
      <c r="AQ147" t="s">
        <v>7</v>
      </c>
      <c r="AR147">
        <v>5.5218109999999996</v>
      </c>
      <c r="AS147">
        <v>0.1920895</v>
      </c>
      <c r="AT147">
        <v>-27</v>
      </c>
      <c r="AU147" t="s">
        <v>7</v>
      </c>
      <c r="AV147">
        <v>255440639797214</v>
      </c>
      <c r="AW147" t="s">
        <v>7</v>
      </c>
      <c r="BC147">
        <f t="shared" si="2"/>
        <v>1.7352941176470589</v>
      </c>
    </row>
    <row r="148" spans="1:55" x14ac:dyDescent="0.25">
      <c r="A148" t="s">
        <v>569</v>
      </c>
      <c r="B148" t="s">
        <v>570</v>
      </c>
      <c r="C148" t="s">
        <v>571</v>
      </c>
      <c r="D148" t="s">
        <v>95</v>
      </c>
      <c r="E148" s="1">
        <v>2.4755671296296296E-2</v>
      </c>
      <c r="F148">
        <v>24.786999999999999</v>
      </c>
      <c r="G148" t="s">
        <v>572</v>
      </c>
      <c r="H148">
        <v>1.8959999999999999</v>
      </c>
      <c r="I148">
        <v>6.0999999999999999E-2</v>
      </c>
      <c r="J148">
        <v>0.18099999999999999</v>
      </c>
      <c r="K148">
        <v>6.1999999999999998E-3</v>
      </c>
      <c r="L148">
        <v>0.28343000000000002</v>
      </c>
      <c r="O148">
        <v>7.6200000000000004E-2</v>
      </c>
      <c r="P148">
        <v>1.1999999999999999E-3</v>
      </c>
      <c r="Q148">
        <v>0.44264999999999999</v>
      </c>
      <c r="R148">
        <v>5.3699999999999998E-2</v>
      </c>
      <c r="S148">
        <v>3.5000000000000001E-3</v>
      </c>
      <c r="T148" t="s">
        <v>5</v>
      </c>
      <c r="U148" t="s">
        <v>6</v>
      </c>
      <c r="V148">
        <v>1072</v>
      </c>
      <c r="W148">
        <v>22</v>
      </c>
      <c r="X148">
        <v>1071</v>
      </c>
      <c r="Y148">
        <v>34</v>
      </c>
      <c r="Z148">
        <v>1054</v>
      </c>
      <c r="AA148">
        <v>67</v>
      </c>
      <c r="AB148">
        <v>1051</v>
      </c>
      <c r="AC148">
        <v>32</v>
      </c>
      <c r="AD148">
        <v>8912</v>
      </c>
      <c r="AE148" t="s">
        <v>7</v>
      </c>
      <c r="AF148">
        <v>686</v>
      </c>
      <c r="AG148" t="s">
        <v>7</v>
      </c>
      <c r="AH148">
        <v>909</v>
      </c>
      <c r="AI148" t="s">
        <v>7</v>
      </c>
      <c r="AJ148">
        <v>58</v>
      </c>
      <c r="AK148" t="s">
        <v>7</v>
      </c>
      <c r="AL148">
        <v>33</v>
      </c>
      <c r="AM148" t="s">
        <v>7</v>
      </c>
      <c r="AN148">
        <v>162</v>
      </c>
      <c r="AO148" t="s">
        <v>7</v>
      </c>
      <c r="AP148">
        <v>2</v>
      </c>
      <c r="AQ148" t="s">
        <v>7</v>
      </c>
      <c r="AR148">
        <v>5.5248619999999997</v>
      </c>
      <c r="AS148">
        <v>0.18924940000000001</v>
      </c>
      <c r="AT148">
        <v>-29</v>
      </c>
      <c r="AU148" t="s">
        <v>7</v>
      </c>
      <c r="AV148">
        <v>250702282871674</v>
      </c>
      <c r="AW148" t="s">
        <v>7</v>
      </c>
      <c r="BC148">
        <f t="shared" si="2"/>
        <v>1.7575757575757576</v>
      </c>
    </row>
    <row r="149" spans="1:55" x14ac:dyDescent="0.25">
      <c r="A149" t="s">
        <v>573</v>
      </c>
      <c r="B149" t="s">
        <v>574</v>
      </c>
      <c r="C149" t="s">
        <v>575</v>
      </c>
      <c r="D149" t="s">
        <v>95</v>
      </c>
      <c r="E149" s="1">
        <v>4.3257175925925928E-2</v>
      </c>
      <c r="F149">
        <v>25.257999999999999</v>
      </c>
      <c r="G149" t="s">
        <v>576</v>
      </c>
      <c r="H149">
        <v>1.87</v>
      </c>
      <c r="I149">
        <v>0.06</v>
      </c>
      <c r="J149">
        <v>0.18479999999999999</v>
      </c>
      <c r="K149">
        <v>6.3E-3</v>
      </c>
      <c r="L149">
        <v>0.31539</v>
      </c>
      <c r="O149">
        <v>7.3800000000000004E-2</v>
      </c>
      <c r="P149">
        <v>1.1999999999999999E-3</v>
      </c>
      <c r="Q149">
        <v>0.37101000000000001</v>
      </c>
      <c r="R149">
        <v>5.3199999999999997E-2</v>
      </c>
      <c r="S149">
        <v>3.5000000000000001E-3</v>
      </c>
      <c r="T149" t="s">
        <v>5</v>
      </c>
      <c r="U149" t="s">
        <v>6</v>
      </c>
      <c r="V149">
        <v>1063</v>
      </c>
      <c r="W149">
        <v>22</v>
      </c>
      <c r="X149">
        <v>1092</v>
      </c>
      <c r="Y149">
        <v>35</v>
      </c>
      <c r="Z149">
        <v>1044</v>
      </c>
      <c r="AA149">
        <v>67</v>
      </c>
      <c r="AB149">
        <v>985</v>
      </c>
      <c r="AC149">
        <v>32</v>
      </c>
      <c r="AD149">
        <v>12260</v>
      </c>
      <c r="AE149" t="s">
        <v>7</v>
      </c>
      <c r="AF149">
        <v>893</v>
      </c>
      <c r="AG149" t="s">
        <v>7</v>
      </c>
      <c r="AH149">
        <v>1268</v>
      </c>
      <c r="AI149" t="s">
        <v>7</v>
      </c>
      <c r="AJ149">
        <v>57</v>
      </c>
      <c r="AK149" t="s">
        <v>7</v>
      </c>
      <c r="AL149">
        <v>32</v>
      </c>
      <c r="AM149" t="s">
        <v>7</v>
      </c>
      <c r="AN149">
        <v>161</v>
      </c>
      <c r="AO149" t="s">
        <v>7</v>
      </c>
      <c r="AP149">
        <v>2</v>
      </c>
      <c r="AQ149" t="s">
        <v>7</v>
      </c>
      <c r="AR149">
        <v>5.4112549999999997</v>
      </c>
      <c r="AS149">
        <v>0.18447459999999999</v>
      </c>
      <c r="AT149">
        <v>-43</v>
      </c>
      <c r="AU149" t="s">
        <v>7</v>
      </c>
      <c r="AV149">
        <v>252417601302080</v>
      </c>
      <c r="AW149" t="s">
        <v>7</v>
      </c>
      <c r="BC149">
        <f t="shared" si="2"/>
        <v>1.78125</v>
      </c>
    </row>
    <row r="150" spans="1:55" x14ac:dyDescent="0.25">
      <c r="A150" t="s">
        <v>577</v>
      </c>
      <c r="B150" t="s">
        <v>578</v>
      </c>
      <c r="C150" t="s">
        <v>579</v>
      </c>
      <c r="D150" t="s">
        <v>95</v>
      </c>
      <c r="E150" s="1">
        <v>4.4222106481481484E-2</v>
      </c>
      <c r="F150">
        <v>24.888000000000002</v>
      </c>
      <c r="G150" t="s">
        <v>580</v>
      </c>
      <c r="H150">
        <v>1.859</v>
      </c>
      <c r="I150">
        <v>5.8999999999999997E-2</v>
      </c>
      <c r="J150">
        <v>0.18190000000000001</v>
      </c>
      <c r="K150">
        <v>6.3E-3</v>
      </c>
      <c r="L150">
        <v>0.28047</v>
      </c>
      <c r="O150">
        <v>7.4800000000000005E-2</v>
      </c>
      <c r="P150">
        <v>1.1999999999999999E-3</v>
      </c>
      <c r="Q150">
        <v>0.47228999999999999</v>
      </c>
      <c r="R150">
        <v>5.3499999999999999E-2</v>
      </c>
      <c r="S150">
        <v>3.5000000000000001E-3</v>
      </c>
      <c r="T150" t="s">
        <v>5</v>
      </c>
      <c r="U150" t="s">
        <v>6</v>
      </c>
      <c r="V150">
        <v>1061</v>
      </c>
      <c r="W150">
        <v>21</v>
      </c>
      <c r="X150">
        <v>1075</v>
      </c>
      <c r="Y150">
        <v>34</v>
      </c>
      <c r="Z150">
        <v>1050</v>
      </c>
      <c r="AA150">
        <v>67</v>
      </c>
      <c r="AB150">
        <v>1009</v>
      </c>
      <c r="AC150">
        <v>33</v>
      </c>
      <c r="AD150">
        <v>14987</v>
      </c>
      <c r="AE150" t="s">
        <v>7</v>
      </c>
      <c r="AF150">
        <v>1130</v>
      </c>
      <c r="AG150" t="s">
        <v>7</v>
      </c>
      <c r="AH150">
        <v>1526</v>
      </c>
      <c r="AI150" t="s">
        <v>7</v>
      </c>
      <c r="AJ150">
        <v>58</v>
      </c>
      <c r="AK150" t="s">
        <v>7</v>
      </c>
      <c r="AL150">
        <v>33</v>
      </c>
      <c r="AM150" t="s">
        <v>7</v>
      </c>
      <c r="AN150">
        <v>165</v>
      </c>
      <c r="AO150" t="s">
        <v>7</v>
      </c>
      <c r="AP150">
        <v>2</v>
      </c>
      <c r="AQ150" t="s">
        <v>7</v>
      </c>
      <c r="AR150">
        <v>5.4975259999999997</v>
      </c>
      <c r="AS150">
        <v>0.19040360000000001</v>
      </c>
      <c r="AT150">
        <v>-22</v>
      </c>
      <c r="AU150" t="s">
        <v>7</v>
      </c>
      <c r="AV150">
        <v>252413005713375</v>
      </c>
      <c r="AW150" t="s">
        <v>7</v>
      </c>
      <c r="BC150">
        <f t="shared" si="2"/>
        <v>1.7575757575757576</v>
      </c>
    </row>
    <row r="151" spans="1:55" x14ac:dyDescent="0.25">
      <c r="A151" t="s">
        <v>581</v>
      </c>
      <c r="B151" t="s">
        <v>582</v>
      </c>
      <c r="C151" t="s">
        <v>583</v>
      </c>
      <c r="D151" t="s">
        <v>95</v>
      </c>
      <c r="E151" s="1">
        <v>6.2751504629629626E-2</v>
      </c>
      <c r="F151">
        <v>23.946999999999999</v>
      </c>
      <c r="G151" t="s">
        <v>584</v>
      </c>
      <c r="H151">
        <v>1.8480000000000001</v>
      </c>
      <c r="I151">
        <v>0.06</v>
      </c>
      <c r="J151">
        <v>0.1802</v>
      </c>
      <c r="K151">
        <v>6.1999999999999998E-3</v>
      </c>
      <c r="L151">
        <v>3.2965000000000001E-2</v>
      </c>
      <c r="O151">
        <v>7.46E-2</v>
      </c>
      <c r="P151">
        <v>1.1999999999999999E-3</v>
      </c>
      <c r="Q151">
        <v>8.2944000000000004E-2</v>
      </c>
      <c r="R151">
        <v>5.2600000000000001E-2</v>
      </c>
      <c r="S151">
        <v>3.3999999999999998E-3</v>
      </c>
      <c r="T151" t="s">
        <v>5</v>
      </c>
      <c r="U151" t="s">
        <v>6</v>
      </c>
      <c r="V151">
        <v>1054</v>
      </c>
      <c r="W151">
        <v>21</v>
      </c>
      <c r="X151">
        <v>1067</v>
      </c>
      <c r="Y151">
        <v>34</v>
      </c>
      <c r="Z151">
        <v>1034</v>
      </c>
      <c r="AA151">
        <v>66</v>
      </c>
      <c r="AB151">
        <v>1001</v>
      </c>
      <c r="AC151">
        <v>32</v>
      </c>
      <c r="AD151">
        <v>10412</v>
      </c>
      <c r="AE151" t="s">
        <v>7</v>
      </c>
      <c r="AF151">
        <v>799</v>
      </c>
      <c r="AG151" t="s">
        <v>7</v>
      </c>
      <c r="AH151">
        <v>1192</v>
      </c>
      <c r="AI151" t="s">
        <v>7</v>
      </c>
      <c r="AJ151">
        <v>59</v>
      </c>
      <c r="AK151" t="s">
        <v>7</v>
      </c>
      <c r="AL151">
        <v>35</v>
      </c>
      <c r="AM151" t="s">
        <v>7</v>
      </c>
      <c r="AN151">
        <v>173</v>
      </c>
      <c r="AO151" t="s">
        <v>7</v>
      </c>
      <c r="AP151">
        <v>2</v>
      </c>
      <c r="AQ151" t="s">
        <v>7</v>
      </c>
      <c r="AR151">
        <v>5.5493899999999998</v>
      </c>
      <c r="AS151">
        <v>0.19093350000000001</v>
      </c>
      <c r="AT151">
        <v>-34</v>
      </c>
      <c r="AU151" t="s">
        <v>7</v>
      </c>
      <c r="AV151">
        <v>258993388473337</v>
      </c>
      <c r="AW151" t="s">
        <v>7</v>
      </c>
      <c r="BC151">
        <f t="shared" si="2"/>
        <v>1.6857142857142857</v>
      </c>
    </row>
    <row r="152" spans="1:55" x14ac:dyDescent="0.25">
      <c r="A152" t="s">
        <v>585</v>
      </c>
      <c r="B152" t="s">
        <v>586</v>
      </c>
      <c r="C152" t="s">
        <v>587</v>
      </c>
      <c r="D152" t="s">
        <v>95</v>
      </c>
      <c r="E152" s="1">
        <v>6.3708217592592598E-2</v>
      </c>
      <c r="F152">
        <v>25.291</v>
      </c>
      <c r="G152" t="s">
        <v>588</v>
      </c>
      <c r="H152">
        <v>1.907</v>
      </c>
      <c r="I152">
        <v>6.0999999999999999E-2</v>
      </c>
      <c r="J152">
        <v>0.18290000000000001</v>
      </c>
      <c r="K152">
        <v>6.3E-3</v>
      </c>
      <c r="L152">
        <v>0.37620999999999999</v>
      </c>
      <c r="O152">
        <v>7.6100000000000001E-2</v>
      </c>
      <c r="P152">
        <v>1.1000000000000001E-3</v>
      </c>
      <c r="Q152">
        <v>0.40371000000000001</v>
      </c>
      <c r="R152">
        <v>5.16E-2</v>
      </c>
      <c r="S152">
        <v>3.3999999999999998E-3</v>
      </c>
      <c r="T152" t="s">
        <v>5</v>
      </c>
      <c r="U152" t="s">
        <v>6</v>
      </c>
      <c r="V152">
        <v>1078</v>
      </c>
      <c r="W152">
        <v>22</v>
      </c>
      <c r="X152">
        <v>1082</v>
      </c>
      <c r="Y152">
        <v>34</v>
      </c>
      <c r="Z152">
        <v>1015</v>
      </c>
      <c r="AA152">
        <v>65</v>
      </c>
      <c r="AB152">
        <v>1056</v>
      </c>
      <c r="AC152">
        <v>29</v>
      </c>
      <c r="AD152">
        <v>5934</v>
      </c>
      <c r="AE152" t="s">
        <v>7</v>
      </c>
      <c r="AF152">
        <v>450</v>
      </c>
      <c r="AG152" t="s">
        <v>7</v>
      </c>
      <c r="AH152">
        <v>553</v>
      </c>
      <c r="AI152" t="s">
        <v>7</v>
      </c>
      <c r="AJ152">
        <v>59</v>
      </c>
      <c r="AK152" t="s">
        <v>7</v>
      </c>
      <c r="AL152">
        <v>34</v>
      </c>
      <c r="AM152" t="s">
        <v>7</v>
      </c>
      <c r="AN152">
        <v>168</v>
      </c>
      <c r="AO152" t="s">
        <v>7</v>
      </c>
      <c r="AP152">
        <v>2</v>
      </c>
      <c r="AQ152" t="s">
        <v>7</v>
      </c>
      <c r="AR152">
        <v>5.4674690000000004</v>
      </c>
      <c r="AS152">
        <v>0.1883272</v>
      </c>
      <c r="AT152">
        <v>-24</v>
      </c>
      <c r="AU152" t="s">
        <v>7</v>
      </c>
      <c r="AV152">
        <v>259668012361914</v>
      </c>
      <c r="AW152" t="s">
        <v>7</v>
      </c>
      <c r="BC152">
        <f t="shared" si="2"/>
        <v>1.7352941176470589</v>
      </c>
    </row>
    <row r="153" spans="1:55" x14ac:dyDescent="0.25">
      <c r="A153" t="s">
        <v>589</v>
      </c>
      <c r="B153" t="s">
        <v>590</v>
      </c>
      <c r="C153" t="s">
        <v>591</v>
      </c>
      <c r="D153" t="s">
        <v>95</v>
      </c>
      <c r="E153" s="1">
        <v>8.2216666666666674E-2</v>
      </c>
      <c r="F153">
        <v>25.157</v>
      </c>
      <c r="G153" t="s">
        <v>592</v>
      </c>
      <c r="H153">
        <v>1.9119999999999999</v>
      </c>
      <c r="I153">
        <v>6.2E-2</v>
      </c>
      <c r="J153">
        <v>0.182</v>
      </c>
      <c r="K153">
        <v>6.3E-3</v>
      </c>
      <c r="L153">
        <v>0.29659000000000002</v>
      </c>
      <c r="O153">
        <v>7.6600000000000001E-2</v>
      </c>
      <c r="P153">
        <v>1.1999999999999999E-3</v>
      </c>
      <c r="Q153">
        <v>0.46455000000000002</v>
      </c>
      <c r="R153">
        <v>5.2600000000000001E-2</v>
      </c>
      <c r="S153">
        <v>3.5000000000000001E-3</v>
      </c>
      <c r="T153" t="s">
        <v>5</v>
      </c>
      <c r="U153" t="s">
        <v>6</v>
      </c>
      <c r="V153">
        <v>1077</v>
      </c>
      <c r="W153">
        <v>21</v>
      </c>
      <c r="X153">
        <v>1077</v>
      </c>
      <c r="Y153">
        <v>34</v>
      </c>
      <c r="Z153">
        <v>1033</v>
      </c>
      <c r="AA153">
        <v>66</v>
      </c>
      <c r="AB153">
        <v>1055</v>
      </c>
      <c r="AC153">
        <v>33</v>
      </c>
      <c r="AD153">
        <v>862</v>
      </c>
      <c r="AE153" t="s">
        <v>7</v>
      </c>
      <c r="AF153">
        <v>67</v>
      </c>
      <c r="AG153" t="s">
        <v>7</v>
      </c>
      <c r="AH153">
        <v>88</v>
      </c>
      <c r="AI153" t="s">
        <v>7</v>
      </c>
      <c r="AJ153">
        <v>53</v>
      </c>
      <c r="AK153" t="s">
        <v>7</v>
      </c>
      <c r="AL153">
        <v>30</v>
      </c>
      <c r="AM153" t="s">
        <v>7</v>
      </c>
      <c r="AN153">
        <v>147</v>
      </c>
      <c r="AO153" t="s">
        <v>7</v>
      </c>
      <c r="AP153">
        <v>2</v>
      </c>
      <c r="AQ153" t="s">
        <v>7</v>
      </c>
      <c r="AR153">
        <v>5.4945050000000002</v>
      </c>
      <c r="AS153">
        <v>0.19019440000000001</v>
      </c>
      <c r="AT153">
        <v>-24</v>
      </c>
      <c r="AU153" t="s">
        <v>7</v>
      </c>
      <c r="AV153">
        <v>231293316965697</v>
      </c>
      <c r="AW153" t="s">
        <v>7</v>
      </c>
      <c r="BC153">
        <f t="shared" si="2"/>
        <v>1.7666666666666666</v>
      </c>
    </row>
    <row r="154" spans="1:55" x14ac:dyDescent="0.25">
      <c r="A154" t="s">
        <v>593</v>
      </c>
      <c r="B154" t="s">
        <v>594</v>
      </c>
      <c r="C154" t="s">
        <v>595</v>
      </c>
      <c r="D154" t="s">
        <v>95</v>
      </c>
      <c r="E154" s="1">
        <v>8.3178935185185196E-2</v>
      </c>
      <c r="F154">
        <v>25.021999999999998</v>
      </c>
      <c r="G154" t="s">
        <v>596</v>
      </c>
      <c r="H154">
        <v>1.8759999999999999</v>
      </c>
      <c r="I154">
        <v>6.0999999999999999E-2</v>
      </c>
      <c r="J154">
        <v>0.18060000000000001</v>
      </c>
      <c r="K154">
        <v>6.1999999999999998E-3</v>
      </c>
      <c r="L154">
        <v>0.25752999999999998</v>
      </c>
      <c r="O154">
        <v>7.5999999999999998E-2</v>
      </c>
      <c r="P154">
        <v>1.2999999999999999E-3</v>
      </c>
      <c r="Q154">
        <v>0.45974999999999999</v>
      </c>
      <c r="R154">
        <v>5.2999999999999999E-2</v>
      </c>
      <c r="S154">
        <v>3.5000000000000001E-3</v>
      </c>
      <c r="T154" t="s">
        <v>5</v>
      </c>
      <c r="U154" t="s">
        <v>6</v>
      </c>
      <c r="V154">
        <v>1066</v>
      </c>
      <c r="W154">
        <v>22</v>
      </c>
      <c r="X154">
        <v>1071</v>
      </c>
      <c r="Y154">
        <v>34</v>
      </c>
      <c r="Z154">
        <v>1041</v>
      </c>
      <c r="AA154">
        <v>67</v>
      </c>
      <c r="AB154">
        <v>1034</v>
      </c>
      <c r="AC154">
        <v>35</v>
      </c>
      <c r="AD154">
        <v>845</v>
      </c>
      <c r="AE154" t="s">
        <v>7</v>
      </c>
      <c r="AF154">
        <v>64</v>
      </c>
      <c r="AG154" t="s">
        <v>7</v>
      </c>
      <c r="AH154">
        <v>83</v>
      </c>
      <c r="AI154" t="s">
        <v>7</v>
      </c>
      <c r="AJ154">
        <v>53</v>
      </c>
      <c r="AK154" t="s">
        <v>7</v>
      </c>
      <c r="AL154">
        <v>29</v>
      </c>
      <c r="AM154" t="s">
        <v>7</v>
      </c>
      <c r="AN154">
        <v>147</v>
      </c>
      <c r="AO154" t="s">
        <v>7</v>
      </c>
      <c r="AP154">
        <v>2</v>
      </c>
      <c r="AQ154" t="s">
        <v>7</v>
      </c>
      <c r="AR154">
        <v>5.5370990000000004</v>
      </c>
      <c r="AS154">
        <v>0.1900887</v>
      </c>
      <c r="AT154">
        <v>-32</v>
      </c>
      <c r="AU154" t="s">
        <v>7</v>
      </c>
      <c r="AV154">
        <v>229144881611039</v>
      </c>
      <c r="AW154" t="s">
        <v>7</v>
      </c>
      <c r="BC154">
        <f t="shared" si="2"/>
        <v>1.8275862068965518</v>
      </c>
    </row>
    <row r="155" spans="1:55" x14ac:dyDescent="0.25">
      <c r="A155" t="s">
        <v>597</v>
      </c>
      <c r="B155" t="s">
        <v>598</v>
      </c>
      <c r="C155" t="s">
        <v>599</v>
      </c>
      <c r="D155" t="s">
        <v>95</v>
      </c>
      <c r="E155" s="1">
        <v>0.12112210648148147</v>
      </c>
      <c r="F155">
        <v>25.728000000000002</v>
      </c>
      <c r="G155" t="s">
        <v>600</v>
      </c>
      <c r="H155">
        <v>1.9330000000000001</v>
      </c>
      <c r="I155">
        <v>6.2E-2</v>
      </c>
      <c r="J155">
        <v>0.187</v>
      </c>
      <c r="K155">
        <v>6.4000000000000003E-3</v>
      </c>
      <c r="L155">
        <v>0.31168000000000001</v>
      </c>
      <c r="O155">
        <v>7.5399999999999995E-2</v>
      </c>
      <c r="P155">
        <v>1.1999999999999999E-3</v>
      </c>
      <c r="Q155">
        <v>0.44202999999999998</v>
      </c>
      <c r="R155">
        <v>5.4300000000000001E-2</v>
      </c>
      <c r="S155">
        <v>3.5999999999999999E-3</v>
      </c>
      <c r="T155" t="s">
        <v>5</v>
      </c>
      <c r="U155" t="s">
        <v>6</v>
      </c>
      <c r="V155">
        <v>1085</v>
      </c>
      <c r="W155">
        <v>22</v>
      </c>
      <c r="X155">
        <v>1105</v>
      </c>
      <c r="Y155">
        <v>35</v>
      </c>
      <c r="Z155">
        <v>1067</v>
      </c>
      <c r="AA155">
        <v>69</v>
      </c>
      <c r="AB155">
        <v>1031</v>
      </c>
      <c r="AC155">
        <v>32</v>
      </c>
      <c r="AD155">
        <v>573</v>
      </c>
      <c r="AE155" t="s">
        <v>7</v>
      </c>
      <c r="AF155">
        <v>43</v>
      </c>
      <c r="AG155" t="s">
        <v>7</v>
      </c>
      <c r="AH155">
        <v>55</v>
      </c>
      <c r="AI155" t="s">
        <v>7</v>
      </c>
      <c r="AJ155">
        <v>53</v>
      </c>
      <c r="AK155" t="s">
        <v>7</v>
      </c>
      <c r="AL155">
        <v>30</v>
      </c>
      <c r="AM155" t="s">
        <v>7</v>
      </c>
      <c r="AN155">
        <v>149</v>
      </c>
      <c r="AO155" t="s">
        <v>7</v>
      </c>
      <c r="AP155">
        <v>2</v>
      </c>
      <c r="AQ155" t="s">
        <v>7</v>
      </c>
      <c r="AR155">
        <v>5.347594</v>
      </c>
      <c r="AS155">
        <v>0.18301919999999999</v>
      </c>
      <c r="AT155">
        <v>-21</v>
      </c>
      <c r="AU155" t="s">
        <v>7</v>
      </c>
      <c r="AV155">
        <v>237831183780071</v>
      </c>
      <c r="AW155" t="s">
        <v>7</v>
      </c>
      <c r="BC155">
        <f t="shared" si="2"/>
        <v>1.7666666666666666</v>
      </c>
    </row>
    <row r="156" spans="1:55" x14ac:dyDescent="0.25">
      <c r="A156" t="s">
        <v>601</v>
      </c>
      <c r="B156" t="s">
        <v>602</v>
      </c>
      <c r="C156" t="s">
        <v>603</v>
      </c>
      <c r="D156" t="s">
        <v>95</v>
      </c>
      <c r="E156" s="1">
        <v>0.12208518518518519</v>
      </c>
      <c r="F156">
        <v>24.518000000000001</v>
      </c>
      <c r="G156" t="s">
        <v>604</v>
      </c>
      <c r="H156">
        <v>1.833</v>
      </c>
      <c r="I156">
        <v>5.8999999999999997E-2</v>
      </c>
      <c r="J156">
        <v>0.18010000000000001</v>
      </c>
      <c r="K156">
        <v>6.1999999999999998E-3</v>
      </c>
      <c r="L156">
        <v>0.26700000000000002</v>
      </c>
      <c r="O156">
        <v>7.4200000000000002E-2</v>
      </c>
      <c r="P156">
        <v>1.1999999999999999E-3</v>
      </c>
      <c r="Q156">
        <v>0.44857000000000002</v>
      </c>
      <c r="R156">
        <v>5.3100000000000001E-2</v>
      </c>
      <c r="S156">
        <v>3.5000000000000001E-3</v>
      </c>
      <c r="T156" t="s">
        <v>5</v>
      </c>
      <c r="U156" t="s">
        <v>6</v>
      </c>
      <c r="V156">
        <v>1050</v>
      </c>
      <c r="W156">
        <v>22</v>
      </c>
      <c r="X156">
        <v>1066</v>
      </c>
      <c r="Y156">
        <v>34</v>
      </c>
      <c r="Z156">
        <v>1043</v>
      </c>
      <c r="AA156">
        <v>67</v>
      </c>
      <c r="AB156">
        <v>992</v>
      </c>
      <c r="AC156">
        <v>35</v>
      </c>
      <c r="AD156">
        <v>576</v>
      </c>
      <c r="AE156" t="s">
        <v>7</v>
      </c>
      <c r="AF156">
        <v>43</v>
      </c>
      <c r="AG156" t="s">
        <v>7</v>
      </c>
      <c r="AH156">
        <v>60</v>
      </c>
      <c r="AI156" t="s">
        <v>7</v>
      </c>
      <c r="AJ156">
        <v>54</v>
      </c>
      <c r="AK156" t="s">
        <v>7</v>
      </c>
      <c r="AL156">
        <v>30</v>
      </c>
      <c r="AM156" t="s">
        <v>7</v>
      </c>
      <c r="AN156">
        <v>149</v>
      </c>
      <c r="AO156" t="s">
        <v>7</v>
      </c>
      <c r="AP156">
        <v>2</v>
      </c>
      <c r="AQ156" t="s">
        <v>7</v>
      </c>
      <c r="AR156">
        <v>5.5524709999999997</v>
      </c>
      <c r="AS156">
        <v>0.1911456</v>
      </c>
      <c r="AT156">
        <v>-18</v>
      </c>
      <c r="AU156" t="s">
        <v>7</v>
      </c>
      <c r="AV156">
        <v>235869855355728</v>
      </c>
      <c r="AW156" t="s">
        <v>7</v>
      </c>
      <c r="BC156">
        <f t="shared" si="2"/>
        <v>1.8</v>
      </c>
    </row>
    <row r="157" spans="1:55" x14ac:dyDescent="0.25">
      <c r="A157" t="s">
        <v>605</v>
      </c>
      <c r="B157" t="s">
        <v>606</v>
      </c>
      <c r="C157" t="s">
        <v>607</v>
      </c>
      <c r="D157" t="s">
        <v>95</v>
      </c>
      <c r="E157" s="1">
        <v>0.14059293981481483</v>
      </c>
      <c r="F157">
        <v>24.451000000000001</v>
      </c>
      <c r="G157" t="s">
        <v>608</v>
      </c>
      <c r="H157">
        <v>1.8520000000000001</v>
      </c>
      <c r="I157">
        <v>0.06</v>
      </c>
      <c r="J157">
        <v>0.17879999999999999</v>
      </c>
      <c r="K157">
        <v>6.1999999999999998E-3</v>
      </c>
      <c r="L157">
        <v>0.26049</v>
      </c>
      <c r="O157">
        <v>7.5800000000000006E-2</v>
      </c>
      <c r="P157">
        <v>1.1999999999999999E-3</v>
      </c>
      <c r="Q157">
        <v>0.44923999999999997</v>
      </c>
      <c r="R157">
        <v>5.1400000000000001E-2</v>
      </c>
      <c r="S157">
        <v>3.3999999999999998E-3</v>
      </c>
      <c r="T157" t="s">
        <v>5</v>
      </c>
      <c r="U157" t="s">
        <v>6</v>
      </c>
      <c r="V157">
        <v>1059</v>
      </c>
      <c r="W157">
        <v>21</v>
      </c>
      <c r="X157">
        <v>1058</v>
      </c>
      <c r="Y157">
        <v>34</v>
      </c>
      <c r="Z157">
        <v>1012</v>
      </c>
      <c r="AA157">
        <v>65</v>
      </c>
      <c r="AB157">
        <v>1042</v>
      </c>
      <c r="AC157">
        <v>33</v>
      </c>
      <c r="AD157">
        <v>1206</v>
      </c>
      <c r="AE157" t="s">
        <v>7</v>
      </c>
      <c r="AF157">
        <v>94</v>
      </c>
      <c r="AG157" t="s">
        <v>7</v>
      </c>
      <c r="AH157">
        <v>128</v>
      </c>
      <c r="AI157" t="s">
        <v>7</v>
      </c>
      <c r="AJ157">
        <v>58</v>
      </c>
      <c r="AK157" t="s">
        <v>7</v>
      </c>
      <c r="AL157">
        <v>34</v>
      </c>
      <c r="AM157" t="s">
        <v>7</v>
      </c>
      <c r="AN157">
        <v>161</v>
      </c>
      <c r="AO157" t="s">
        <v>7</v>
      </c>
      <c r="AP157">
        <v>2</v>
      </c>
      <c r="AQ157" t="s">
        <v>7</v>
      </c>
      <c r="AR157">
        <v>5.592841</v>
      </c>
      <c r="AS157">
        <v>0.1939352</v>
      </c>
      <c r="AT157">
        <v>-28</v>
      </c>
      <c r="AU157" t="s">
        <v>7</v>
      </c>
      <c r="AV157">
        <v>247768154619655</v>
      </c>
      <c r="AW157" t="s">
        <v>7</v>
      </c>
      <c r="BC157">
        <f t="shared" si="2"/>
        <v>1.7058823529411764</v>
      </c>
    </row>
    <row r="158" spans="1:55" x14ac:dyDescent="0.25">
      <c r="A158" t="s">
        <v>609</v>
      </c>
      <c r="B158" t="s">
        <v>610</v>
      </c>
      <c r="C158" t="s">
        <v>611</v>
      </c>
      <c r="D158" t="s">
        <v>95</v>
      </c>
      <c r="E158" s="1">
        <v>0.14154722222222224</v>
      </c>
      <c r="F158">
        <v>25.997</v>
      </c>
      <c r="G158" t="s">
        <v>612</v>
      </c>
      <c r="H158">
        <v>1.9079999999999999</v>
      </c>
      <c r="I158">
        <v>6.0999999999999999E-2</v>
      </c>
      <c r="J158">
        <v>0.185</v>
      </c>
      <c r="K158">
        <v>6.3E-3</v>
      </c>
      <c r="L158">
        <v>0.25467000000000001</v>
      </c>
      <c r="O158">
        <v>7.5399999999999995E-2</v>
      </c>
      <c r="P158">
        <v>1.1999999999999999E-3</v>
      </c>
      <c r="Q158">
        <v>0.46534999999999999</v>
      </c>
      <c r="R158">
        <v>5.4300000000000001E-2</v>
      </c>
      <c r="S158">
        <v>3.5000000000000001E-3</v>
      </c>
      <c r="T158" t="s">
        <v>5</v>
      </c>
      <c r="U158" t="s">
        <v>6</v>
      </c>
      <c r="V158">
        <v>1077</v>
      </c>
      <c r="W158">
        <v>22</v>
      </c>
      <c r="X158">
        <v>1093</v>
      </c>
      <c r="Y158">
        <v>35</v>
      </c>
      <c r="Z158">
        <v>1065</v>
      </c>
      <c r="AA158">
        <v>68</v>
      </c>
      <c r="AB158">
        <v>1024</v>
      </c>
      <c r="AC158">
        <v>33</v>
      </c>
      <c r="AD158">
        <v>1146</v>
      </c>
      <c r="AE158" t="s">
        <v>7</v>
      </c>
      <c r="AF158">
        <v>86</v>
      </c>
      <c r="AG158" t="s">
        <v>7</v>
      </c>
      <c r="AH158">
        <v>127</v>
      </c>
      <c r="AI158" t="s">
        <v>7</v>
      </c>
      <c r="AJ158">
        <v>56</v>
      </c>
      <c r="AK158" t="s">
        <v>7</v>
      </c>
      <c r="AL158">
        <v>33</v>
      </c>
      <c r="AM158" t="s">
        <v>7</v>
      </c>
      <c r="AN158">
        <v>162</v>
      </c>
      <c r="AO158" t="s">
        <v>7</v>
      </c>
      <c r="AP158">
        <v>2</v>
      </c>
      <c r="AQ158" t="s">
        <v>7</v>
      </c>
      <c r="AR158">
        <v>5.405405</v>
      </c>
      <c r="AS158">
        <v>0.18407599999999999</v>
      </c>
      <c r="AT158">
        <v>-35</v>
      </c>
      <c r="AU158" t="s">
        <v>7</v>
      </c>
      <c r="AV158">
        <v>249938615756765</v>
      </c>
      <c r="AW158" t="s">
        <v>7</v>
      </c>
      <c r="BC158">
        <f t="shared" si="2"/>
        <v>1.696969696969697</v>
      </c>
    </row>
    <row r="159" spans="1:55" x14ac:dyDescent="0.25">
      <c r="A159" t="s">
        <v>613</v>
      </c>
      <c r="B159" t="s">
        <v>614</v>
      </c>
      <c r="C159" t="s">
        <v>615</v>
      </c>
      <c r="D159" t="s">
        <v>95</v>
      </c>
      <c r="E159" s="1">
        <v>0.16013298611111113</v>
      </c>
      <c r="F159">
        <v>25.19</v>
      </c>
      <c r="G159" t="s">
        <v>616</v>
      </c>
      <c r="H159">
        <v>1.8779999999999999</v>
      </c>
      <c r="I159">
        <v>6.0999999999999999E-2</v>
      </c>
      <c r="J159">
        <v>0.18260000000000001</v>
      </c>
      <c r="K159">
        <v>6.3E-3</v>
      </c>
      <c r="L159">
        <v>0.34560000000000002</v>
      </c>
      <c r="O159">
        <v>7.4999999999999997E-2</v>
      </c>
      <c r="P159">
        <v>1.1999999999999999E-3</v>
      </c>
      <c r="Q159">
        <v>0.37791000000000002</v>
      </c>
      <c r="R159">
        <v>5.3499999999999999E-2</v>
      </c>
      <c r="S159">
        <v>3.5000000000000001E-3</v>
      </c>
      <c r="T159" t="s">
        <v>5</v>
      </c>
      <c r="U159" t="s">
        <v>6</v>
      </c>
      <c r="V159">
        <v>1068</v>
      </c>
      <c r="W159">
        <v>22</v>
      </c>
      <c r="X159">
        <v>1080</v>
      </c>
      <c r="Y159">
        <v>34</v>
      </c>
      <c r="Z159">
        <v>1055</v>
      </c>
      <c r="AA159">
        <v>68</v>
      </c>
      <c r="AB159">
        <v>1012</v>
      </c>
      <c r="AC159">
        <v>34</v>
      </c>
      <c r="AD159">
        <v>-1606</v>
      </c>
      <c r="AE159" t="s">
        <v>7</v>
      </c>
      <c r="AF159">
        <v>-118</v>
      </c>
      <c r="AG159" t="s">
        <v>7</v>
      </c>
      <c r="AH159">
        <v>-169</v>
      </c>
      <c r="AI159" t="s">
        <v>7</v>
      </c>
      <c r="AJ159">
        <v>58</v>
      </c>
      <c r="AK159" t="s">
        <v>7</v>
      </c>
      <c r="AL159">
        <v>34</v>
      </c>
      <c r="AM159" t="s">
        <v>7</v>
      </c>
      <c r="AN159">
        <v>167</v>
      </c>
      <c r="AO159" t="s">
        <v>7</v>
      </c>
      <c r="AP159">
        <v>2</v>
      </c>
      <c r="AQ159" t="s">
        <v>7</v>
      </c>
      <c r="AR159">
        <v>5.476451</v>
      </c>
      <c r="AS159">
        <v>0.18894659999999999</v>
      </c>
      <c r="AT159">
        <v>-34</v>
      </c>
      <c r="AU159" t="s">
        <v>7</v>
      </c>
      <c r="AV159">
        <v>255760473371880</v>
      </c>
      <c r="AW159" t="s">
        <v>7</v>
      </c>
      <c r="BC159">
        <f t="shared" si="2"/>
        <v>1.7058823529411764</v>
      </c>
    </row>
    <row r="160" spans="1:55" x14ac:dyDescent="0.25">
      <c r="A160" t="s">
        <v>617</v>
      </c>
      <c r="B160" t="s">
        <v>618</v>
      </c>
      <c r="C160" t="s">
        <v>619</v>
      </c>
      <c r="D160" t="s">
        <v>95</v>
      </c>
      <c r="E160" s="1">
        <v>0.16109791666666667</v>
      </c>
      <c r="F160">
        <v>24.821000000000002</v>
      </c>
      <c r="G160" t="s">
        <v>620</v>
      </c>
      <c r="H160">
        <v>1.859</v>
      </c>
      <c r="I160">
        <v>0.06</v>
      </c>
      <c r="J160">
        <v>0.18379999999999999</v>
      </c>
      <c r="K160">
        <v>6.3E-3</v>
      </c>
      <c r="L160">
        <v>0.31883</v>
      </c>
      <c r="O160">
        <v>7.3700000000000002E-2</v>
      </c>
      <c r="P160">
        <v>1.1000000000000001E-3</v>
      </c>
      <c r="Q160">
        <v>0.42392999999999997</v>
      </c>
      <c r="R160">
        <v>5.3400000000000003E-2</v>
      </c>
      <c r="S160">
        <v>3.5000000000000001E-3</v>
      </c>
      <c r="T160" t="s">
        <v>5</v>
      </c>
      <c r="U160" t="s">
        <v>6</v>
      </c>
      <c r="V160">
        <v>1061</v>
      </c>
      <c r="W160">
        <v>21</v>
      </c>
      <c r="X160">
        <v>1086</v>
      </c>
      <c r="Y160">
        <v>34</v>
      </c>
      <c r="Z160">
        <v>1050</v>
      </c>
      <c r="AA160">
        <v>67</v>
      </c>
      <c r="AB160">
        <v>988</v>
      </c>
      <c r="AC160">
        <v>32</v>
      </c>
      <c r="AD160">
        <v>-1478</v>
      </c>
      <c r="AE160" t="s">
        <v>7</v>
      </c>
      <c r="AF160">
        <v>-107</v>
      </c>
      <c r="AG160" t="s">
        <v>7</v>
      </c>
      <c r="AH160">
        <v>-156</v>
      </c>
      <c r="AI160" t="s">
        <v>7</v>
      </c>
      <c r="AJ160">
        <v>60</v>
      </c>
      <c r="AK160" t="s">
        <v>7</v>
      </c>
      <c r="AL160">
        <v>35</v>
      </c>
      <c r="AM160" t="s">
        <v>7</v>
      </c>
      <c r="AN160">
        <v>170</v>
      </c>
      <c r="AO160" t="s">
        <v>7</v>
      </c>
      <c r="AP160">
        <v>2</v>
      </c>
      <c r="AQ160" t="s">
        <v>7</v>
      </c>
      <c r="AR160">
        <v>5.440696</v>
      </c>
      <c r="AS160">
        <v>0.1864874</v>
      </c>
      <c r="AT160">
        <v>-27</v>
      </c>
      <c r="AU160" t="s">
        <v>7</v>
      </c>
      <c r="AV160">
        <v>263626091570929</v>
      </c>
      <c r="AW160" t="s">
        <v>7</v>
      </c>
      <c r="BC160">
        <f t="shared" si="2"/>
        <v>1.7142857142857142</v>
      </c>
    </row>
    <row r="161" spans="1:55" x14ac:dyDescent="0.25">
      <c r="A161" t="s">
        <v>621</v>
      </c>
      <c r="B161" t="s">
        <v>622</v>
      </c>
      <c r="C161" t="s">
        <v>623</v>
      </c>
      <c r="D161" t="s">
        <v>95</v>
      </c>
      <c r="E161" s="1">
        <v>0.1795534722222222</v>
      </c>
      <c r="F161">
        <v>25.257999999999999</v>
      </c>
      <c r="G161" t="s">
        <v>624</v>
      </c>
      <c r="H161">
        <v>1.927</v>
      </c>
      <c r="I161">
        <v>6.2E-2</v>
      </c>
      <c r="J161">
        <v>0.18290000000000001</v>
      </c>
      <c r="K161">
        <v>6.3E-3</v>
      </c>
      <c r="L161">
        <v>0.36501</v>
      </c>
      <c r="O161">
        <v>7.6399999999999996E-2</v>
      </c>
      <c r="P161">
        <v>1.1000000000000001E-3</v>
      </c>
      <c r="Q161">
        <v>0.39748</v>
      </c>
      <c r="R161">
        <v>5.3600000000000002E-2</v>
      </c>
      <c r="S161">
        <v>3.5000000000000001E-3</v>
      </c>
      <c r="T161" t="s">
        <v>5</v>
      </c>
      <c r="U161" t="s">
        <v>6</v>
      </c>
      <c r="V161">
        <v>1085</v>
      </c>
      <c r="W161">
        <v>22</v>
      </c>
      <c r="X161">
        <v>1083</v>
      </c>
      <c r="Y161">
        <v>35</v>
      </c>
      <c r="Z161">
        <v>1055</v>
      </c>
      <c r="AA161">
        <v>67</v>
      </c>
      <c r="AB161">
        <v>1067</v>
      </c>
      <c r="AC161">
        <v>31</v>
      </c>
      <c r="AD161">
        <v>-2017</v>
      </c>
      <c r="AE161" t="s">
        <v>7</v>
      </c>
      <c r="AF161">
        <v>-154</v>
      </c>
      <c r="AG161" t="s">
        <v>7</v>
      </c>
      <c r="AH161">
        <v>-228</v>
      </c>
      <c r="AI161" t="s">
        <v>7</v>
      </c>
      <c r="AJ161">
        <v>60</v>
      </c>
      <c r="AK161" t="s">
        <v>7</v>
      </c>
      <c r="AL161">
        <v>36</v>
      </c>
      <c r="AM161" t="s">
        <v>7</v>
      </c>
      <c r="AN161">
        <v>177</v>
      </c>
      <c r="AO161" t="s">
        <v>7</v>
      </c>
      <c r="AP161">
        <v>2</v>
      </c>
      <c r="AQ161" t="s">
        <v>7</v>
      </c>
      <c r="AR161">
        <v>5.4674690000000004</v>
      </c>
      <c r="AS161">
        <v>0.1883272</v>
      </c>
      <c r="AT161">
        <v>-24</v>
      </c>
      <c r="AU161" t="s">
        <v>7</v>
      </c>
      <c r="AV161">
        <v>264873356552011</v>
      </c>
      <c r="AW161" t="s">
        <v>7</v>
      </c>
      <c r="BC161">
        <f t="shared" si="2"/>
        <v>1.6666666666666667</v>
      </c>
    </row>
    <row r="162" spans="1:55" x14ac:dyDescent="0.25">
      <c r="A162" t="s">
        <v>625</v>
      </c>
      <c r="B162" t="s">
        <v>626</v>
      </c>
      <c r="C162" t="s">
        <v>627</v>
      </c>
      <c r="D162" t="s">
        <v>95</v>
      </c>
      <c r="E162" s="1">
        <v>0.1805079861111111</v>
      </c>
      <c r="F162">
        <v>24.786999999999999</v>
      </c>
      <c r="G162" t="s">
        <v>628</v>
      </c>
      <c r="H162">
        <v>1.863</v>
      </c>
      <c r="I162">
        <v>0.06</v>
      </c>
      <c r="J162">
        <v>0.18</v>
      </c>
      <c r="K162">
        <v>6.1999999999999998E-3</v>
      </c>
      <c r="L162">
        <v>0.38539000000000001</v>
      </c>
      <c r="O162">
        <v>7.5300000000000006E-2</v>
      </c>
      <c r="P162">
        <v>1.1999999999999999E-3</v>
      </c>
      <c r="Q162">
        <v>0.39285999999999999</v>
      </c>
      <c r="R162">
        <v>5.1799999999999999E-2</v>
      </c>
      <c r="S162">
        <v>3.3999999999999998E-3</v>
      </c>
      <c r="T162" t="s">
        <v>5</v>
      </c>
      <c r="U162" t="s">
        <v>6</v>
      </c>
      <c r="V162">
        <v>1061</v>
      </c>
      <c r="W162">
        <v>22</v>
      </c>
      <c r="X162">
        <v>1065</v>
      </c>
      <c r="Y162">
        <v>34</v>
      </c>
      <c r="Z162">
        <v>1019</v>
      </c>
      <c r="AA162">
        <v>65</v>
      </c>
      <c r="AB162">
        <v>1030</v>
      </c>
      <c r="AC162">
        <v>31</v>
      </c>
      <c r="AD162">
        <v>-2465</v>
      </c>
      <c r="AE162" t="s">
        <v>7</v>
      </c>
      <c r="AF162">
        <v>-189</v>
      </c>
      <c r="AG162" t="s">
        <v>7</v>
      </c>
      <c r="AH162">
        <v>-252</v>
      </c>
      <c r="AI162" t="s">
        <v>7</v>
      </c>
      <c r="AJ162">
        <v>61</v>
      </c>
      <c r="AK162" t="s">
        <v>7</v>
      </c>
      <c r="AL162">
        <v>36</v>
      </c>
      <c r="AM162" t="s">
        <v>7</v>
      </c>
      <c r="AN162">
        <v>174</v>
      </c>
      <c r="AO162" t="s">
        <v>7</v>
      </c>
      <c r="AP162">
        <v>2</v>
      </c>
      <c r="AQ162" t="s">
        <v>7</v>
      </c>
      <c r="AR162">
        <v>5.5555560000000002</v>
      </c>
      <c r="AS162">
        <v>0.191358</v>
      </c>
      <c r="AT162">
        <v>-28</v>
      </c>
      <c r="AU162" t="s">
        <v>7</v>
      </c>
      <c r="AV162">
        <v>264222846716542</v>
      </c>
      <c r="AW162" t="s">
        <v>7</v>
      </c>
      <c r="BC162">
        <f t="shared" si="2"/>
        <v>1.6944444444444444</v>
      </c>
    </row>
    <row r="163" spans="1:55" x14ac:dyDescent="0.25">
      <c r="A163" t="s">
        <v>629</v>
      </c>
      <c r="B163" t="s">
        <v>630</v>
      </c>
      <c r="C163" t="s">
        <v>631</v>
      </c>
      <c r="D163" t="s">
        <v>95</v>
      </c>
      <c r="E163" s="1">
        <v>0.19896250000000001</v>
      </c>
      <c r="F163">
        <v>25.324999999999999</v>
      </c>
      <c r="G163" t="s">
        <v>632</v>
      </c>
      <c r="H163">
        <v>1.881</v>
      </c>
      <c r="I163">
        <v>0.06</v>
      </c>
      <c r="J163">
        <v>0.18260000000000001</v>
      </c>
      <c r="K163">
        <v>6.3E-3</v>
      </c>
      <c r="L163">
        <v>0.37575999999999998</v>
      </c>
      <c r="O163">
        <v>7.4899999999999994E-2</v>
      </c>
      <c r="P163">
        <v>1.1000000000000001E-3</v>
      </c>
      <c r="Q163">
        <v>0.46636</v>
      </c>
      <c r="R163">
        <v>5.33E-2</v>
      </c>
      <c r="S163">
        <v>3.5000000000000001E-3</v>
      </c>
      <c r="T163" t="s">
        <v>5</v>
      </c>
      <c r="U163" t="s">
        <v>6</v>
      </c>
      <c r="V163">
        <v>1067</v>
      </c>
      <c r="W163">
        <v>21</v>
      </c>
      <c r="X163">
        <v>1080</v>
      </c>
      <c r="Y163">
        <v>34</v>
      </c>
      <c r="Z163">
        <v>1050</v>
      </c>
      <c r="AA163">
        <v>67</v>
      </c>
      <c r="AB163">
        <v>1029</v>
      </c>
      <c r="AC163">
        <v>31</v>
      </c>
      <c r="AD163">
        <v>2050</v>
      </c>
      <c r="AE163" t="s">
        <v>7</v>
      </c>
      <c r="AF163">
        <v>158</v>
      </c>
      <c r="AG163" t="s">
        <v>7</v>
      </c>
      <c r="AH163">
        <v>231</v>
      </c>
      <c r="AI163" t="s">
        <v>7</v>
      </c>
      <c r="AJ163">
        <v>65</v>
      </c>
      <c r="AK163" t="s">
        <v>7</v>
      </c>
      <c r="AL163">
        <v>38</v>
      </c>
      <c r="AM163" t="s">
        <v>7</v>
      </c>
      <c r="AN163">
        <v>189</v>
      </c>
      <c r="AO163" t="s">
        <v>7</v>
      </c>
      <c r="AP163">
        <v>2</v>
      </c>
      <c r="AQ163" t="s">
        <v>7</v>
      </c>
      <c r="AR163">
        <v>5.476451</v>
      </c>
      <c r="AS163">
        <v>0.18894659999999999</v>
      </c>
      <c r="AT163">
        <v>85</v>
      </c>
      <c r="AU163" t="s">
        <v>7</v>
      </c>
      <c r="AV163">
        <v>284366379739971</v>
      </c>
      <c r="AW163" t="s">
        <v>7</v>
      </c>
      <c r="BC163">
        <f t="shared" si="2"/>
        <v>1.7105263157894737</v>
      </c>
    </row>
    <row r="164" spans="1:55" x14ac:dyDescent="0.25">
      <c r="A164" t="s">
        <v>633</v>
      </c>
      <c r="B164" t="s">
        <v>634</v>
      </c>
      <c r="C164" t="s">
        <v>635</v>
      </c>
      <c r="D164" t="s">
        <v>95</v>
      </c>
      <c r="E164" s="1">
        <v>0.19992465277777779</v>
      </c>
      <c r="F164">
        <v>25.19</v>
      </c>
      <c r="G164" t="s">
        <v>636</v>
      </c>
      <c r="H164">
        <v>1.8720000000000001</v>
      </c>
      <c r="I164">
        <v>0.06</v>
      </c>
      <c r="J164">
        <v>0.18410000000000001</v>
      </c>
      <c r="K164">
        <v>6.3E-3</v>
      </c>
      <c r="L164">
        <v>0.33854000000000001</v>
      </c>
      <c r="O164">
        <v>7.3800000000000004E-2</v>
      </c>
      <c r="P164">
        <v>1.1000000000000001E-3</v>
      </c>
      <c r="Q164">
        <v>0.41663</v>
      </c>
      <c r="R164">
        <v>5.28E-2</v>
      </c>
      <c r="S164">
        <v>3.3999999999999998E-3</v>
      </c>
      <c r="T164" t="s">
        <v>5</v>
      </c>
      <c r="U164" t="s">
        <v>6</v>
      </c>
      <c r="V164">
        <v>1064</v>
      </c>
      <c r="W164">
        <v>21</v>
      </c>
      <c r="X164">
        <v>1088</v>
      </c>
      <c r="Y164">
        <v>34</v>
      </c>
      <c r="Z164">
        <v>1037</v>
      </c>
      <c r="AA164">
        <v>66</v>
      </c>
      <c r="AB164">
        <v>996</v>
      </c>
      <c r="AC164">
        <v>31</v>
      </c>
      <c r="AD164">
        <v>1509</v>
      </c>
      <c r="AE164" t="s">
        <v>7</v>
      </c>
      <c r="AF164">
        <v>107</v>
      </c>
      <c r="AG164" t="s">
        <v>7</v>
      </c>
      <c r="AH164">
        <v>161</v>
      </c>
      <c r="AI164" t="s">
        <v>7</v>
      </c>
      <c r="AJ164">
        <v>64</v>
      </c>
      <c r="AK164" t="s">
        <v>7</v>
      </c>
      <c r="AL164">
        <v>39</v>
      </c>
      <c r="AM164" t="s">
        <v>7</v>
      </c>
      <c r="AN164">
        <v>189</v>
      </c>
      <c r="AO164" t="s">
        <v>7</v>
      </c>
      <c r="AP164">
        <v>2</v>
      </c>
      <c r="AQ164" t="s">
        <v>7</v>
      </c>
      <c r="AR164">
        <v>5.4318309999999999</v>
      </c>
      <c r="AS164">
        <v>0.18588009999999999</v>
      </c>
      <c r="AT164">
        <v>-37</v>
      </c>
      <c r="AU164" t="s">
        <v>7</v>
      </c>
      <c r="AV164">
        <v>284611851876638</v>
      </c>
      <c r="AW164" t="s">
        <v>7</v>
      </c>
      <c r="BC164">
        <f t="shared" si="2"/>
        <v>1.641025641025641</v>
      </c>
    </row>
    <row r="165" spans="1:55" x14ac:dyDescent="0.25">
      <c r="A165" t="s">
        <v>637</v>
      </c>
      <c r="B165" t="s">
        <v>638</v>
      </c>
      <c r="C165" t="s">
        <v>639</v>
      </c>
      <c r="D165" t="s">
        <v>95</v>
      </c>
      <c r="E165" s="1">
        <v>0.21840266203703704</v>
      </c>
      <c r="F165">
        <v>24.686</v>
      </c>
      <c r="G165" t="s">
        <v>640</v>
      </c>
      <c r="H165">
        <v>1.849</v>
      </c>
      <c r="I165">
        <v>5.8999999999999997E-2</v>
      </c>
      <c r="J165">
        <v>0.1794</v>
      </c>
      <c r="K165">
        <v>6.1999999999999998E-3</v>
      </c>
      <c r="L165">
        <v>0.27642</v>
      </c>
      <c r="O165">
        <v>7.51E-2</v>
      </c>
      <c r="P165">
        <v>1.1999999999999999E-3</v>
      </c>
      <c r="Q165">
        <v>0.49952999999999997</v>
      </c>
      <c r="R165">
        <v>5.1999999999999998E-2</v>
      </c>
      <c r="S165">
        <v>3.3999999999999998E-3</v>
      </c>
      <c r="T165" t="s">
        <v>5</v>
      </c>
      <c r="U165" t="s">
        <v>6</v>
      </c>
      <c r="V165">
        <v>1056</v>
      </c>
      <c r="W165">
        <v>21</v>
      </c>
      <c r="X165">
        <v>1063</v>
      </c>
      <c r="Y165">
        <v>34</v>
      </c>
      <c r="Z165">
        <v>1022</v>
      </c>
      <c r="AA165">
        <v>65</v>
      </c>
      <c r="AB165">
        <v>1018</v>
      </c>
      <c r="AC165">
        <v>33</v>
      </c>
      <c r="AD165">
        <v>871</v>
      </c>
      <c r="AE165" t="s">
        <v>7</v>
      </c>
      <c r="AF165">
        <v>65</v>
      </c>
      <c r="AG165" t="s">
        <v>7</v>
      </c>
      <c r="AH165">
        <v>91</v>
      </c>
      <c r="AI165" t="s">
        <v>7</v>
      </c>
      <c r="AJ165">
        <v>62</v>
      </c>
      <c r="AK165" t="s">
        <v>7</v>
      </c>
      <c r="AL165">
        <v>37</v>
      </c>
      <c r="AM165" t="s">
        <v>7</v>
      </c>
      <c r="AN165">
        <v>176</v>
      </c>
      <c r="AO165" t="s">
        <v>7</v>
      </c>
      <c r="AP165">
        <v>2</v>
      </c>
      <c r="AQ165" t="s">
        <v>7</v>
      </c>
      <c r="AR165">
        <v>5.5741360000000002</v>
      </c>
      <c r="AS165">
        <v>0.19264020000000001</v>
      </c>
      <c r="AT165">
        <v>-30</v>
      </c>
      <c r="AU165" t="s">
        <v>7</v>
      </c>
      <c r="AV165">
        <v>266705190487096</v>
      </c>
      <c r="AW165" t="s">
        <v>7</v>
      </c>
      <c r="BC165">
        <f t="shared" si="2"/>
        <v>1.6756756756756757</v>
      </c>
    </row>
    <row r="166" spans="1:55" x14ac:dyDescent="0.25">
      <c r="A166" t="s">
        <v>641</v>
      </c>
      <c r="B166" t="s">
        <v>642</v>
      </c>
      <c r="C166" t="s">
        <v>643</v>
      </c>
      <c r="D166" t="s">
        <v>95</v>
      </c>
      <c r="E166" s="1">
        <v>0.21935659722222223</v>
      </c>
      <c r="F166">
        <v>26.265999999999998</v>
      </c>
      <c r="G166" t="s">
        <v>644</v>
      </c>
      <c r="H166">
        <v>1.93</v>
      </c>
      <c r="I166">
        <v>6.2E-2</v>
      </c>
      <c r="J166">
        <v>0.18640000000000001</v>
      </c>
      <c r="K166">
        <v>6.4000000000000003E-3</v>
      </c>
      <c r="L166">
        <v>0.34029999999999999</v>
      </c>
      <c r="O166">
        <v>7.5800000000000006E-2</v>
      </c>
      <c r="P166">
        <v>1.1999999999999999E-3</v>
      </c>
      <c r="Q166">
        <v>0.43425999999999998</v>
      </c>
      <c r="R166">
        <v>5.3999999999999999E-2</v>
      </c>
      <c r="S166">
        <v>3.5000000000000001E-3</v>
      </c>
      <c r="T166" t="s">
        <v>5</v>
      </c>
      <c r="U166" t="s">
        <v>6</v>
      </c>
      <c r="V166">
        <v>1086</v>
      </c>
      <c r="W166">
        <v>22</v>
      </c>
      <c r="X166">
        <v>1100</v>
      </c>
      <c r="Y166">
        <v>35</v>
      </c>
      <c r="Z166">
        <v>1063</v>
      </c>
      <c r="AA166">
        <v>68</v>
      </c>
      <c r="AB166">
        <v>1041</v>
      </c>
      <c r="AC166">
        <v>32</v>
      </c>
      <c r="AD166">
        <v>699</v>
      </c>
      <c r="AE166" t="s">
        <v>7</v>
      </c>
      <c r="AF166">
        <v>52</v>
      </c>
      <c r="AG166" t="s">
        <v>7</v>
      </c>
      <c r="AH166">
        <v>76</v>
      </c>
      <c r="AI166" t="s">
        <v>7</v>
      </c>
      <c r="AJ166">
        <v>60</v>
      </c>
      <c r="AK166" t="s">
        <v>7</v>
      </c>
      <c r="AL166">
        <v>36</v>
      </c>
      <c r="AM166" t="s">
        <v>7</v>
      </c>
      <c r="AN166">
        <v>178</v>
      </c>
      <c r="AO166" t="s">
        <v>7</v>
      </c>
      <c r="AP166">
        <v>2</v>
      </c>
      <c r="AQ166" t="s">
        <v>7</v>
      </c>
      <c r="AR166">
        <v>5.3648069999999999</v>
      </c>
      <c r="AS166">
        <v>0.18419940000000001</v>
      </c>
      <c r="AT166">
        <v>-31</v>
      </c>
      <c r="AU166" t="s">
        <v>7</v>
      </c>
      <c r="AV166">
        <v>271993369287745</v>
      </c>
      <c r="AW166" t="s">
        <v>7</v>
      </c>
      <c r="BC166">
        <f t="shared" si="2"/>
        <v>1.6666666666666667</v>
      </c>
    </row>
    <row r="167" spans="1:55" x14ac:dyDescent="0.25">
      <c r="A167" t="s">
        <v>645</v>
      </c>
      <c r="B167" t="s">
        <v>646</v>
      </c>
      <c r="C167" t="s">
        <v>647</v>
      </c>
      <c r="D167" t="s">
        <v>95</v>
      </c>
      <c r="E167" s="1">
        <v>0.23783240740740741</v>
      </c>
      <c r="F167">
        <v>24.954999999999998</v>
      </c>
      <c r="G167" t="s">
        <v>648</v>
      </c>
      <c r="H167">
        <v>1.8480000000000001</v>
      </c>
      <c r="I167">
        <v>5.8999999999999997E-2</v>
      </c>
      <c r="J167">
        <v>0.1782</v>
      </c>
      <c r="K167">
        <v>6.1000000000000004E-3</v>
      </c>
      <c r="L167">
        <v>0.32491999999999999</v>
      </c>
      <c r="O167">
        <v>7.5300000000000006E-2</v>
      </c>
      <c r="P167">
        <v>1.1999999999999999E-3</v>
      </c>
      <c r="Q167">
        <v>0.46905999999999998</v>
      </c>
      <c r="R167">
        <v>5.3100000000000001E-2</v>
      </c>
      <c r="S167">
        <v>3.5000000000000001E-3</v>
      </c>
      <c r="T167" t="s">
        <v>5</v>
      </c>
      <c r="U167" t="s">
        <v>6</v>
      </c>
      <c r="V167">
        <v>1055</v>
      </c>
      <c r="W167">
        <v>21</v>
      </c>
      <c r="X167">
        <v>1056</v>
      </c>
      <c r="Y167">
        <v>33</v>
      </c>
      <c r="Z167">
        <v>1043</v>
      </c>
      <c r="AA167">
        <v>66</v>
      </c>
      <c r="AB167">
        <v>1024</v>
      </c>
      <c r="AC167">
        <v>32</v>
      </c>
      <c r="AD167">
        <v>415</v>
      </c>
      <c r="AE167" t="s">
        <v>7</v>
      </c>
      <c r="AF167">
        <v>32</v>
      </c>
      <c r="AG167" t="s">
        <v>7</v>
      </c>
      <c r="AH167">
        <v>44</v>
      </c>
      <c r="AI167" t="s">
        <v>7</v>
      </c>
      <c r="AJ167">
        <v>62</v>
      </c>
      <c r="AK167" t="s">
        <v>7</v>
      </c>
      <c r="AL167">
        <v>37</v>
      </c>
      <c r="AM167" t="s">
        <v>7</v>
      </c>
      <c r="AN167">
        <v>177</v>
      </c>
      <c r="AO167" t="s">
        <v>7</v>
      </c>
      <c r="AP167">
        <v>2</v>
      </c>
      <c r="AQ167" t="s">
        <v>7</v>
      </c>
      <c r="AR167">
        <v>5.6116720000000004</v>
      </c>
      <c r="AS167">
        <v>0.1920943</v>
      </c>
      <c r="AT167">
        <v>-23</v>
      </c>
      <c r="AU167" t="s">
        <v>7</v>
      </c>
      <c r="AV167">
        <v>267700839570083</v>
      </c>
      <c r="AW167" t="s">
        <v>7</v>
      </c>
      <c r="BC167">
        <f t="shared" si="2"/>
        <v>1.6756756756756757</v>
      </c>
    </row>
    <row r="168" spans="1:55" x14ac:dyDescent="0.25">
      <c r="A168" t="s">
        <v>649</v>
      </c>
      <c r="B168" t="s">
        <v>650</v>
      </c>
      <c r="C168" t="s">
        <v>651</v>
      </c>
      <c r="D168" t="s">
        <v>95</v>
      </c>
      <c r="E168" s="1">
        <v>0.23879583333333332</v>
      </c>
      <c r="F168">
        <v>24.72</v>
      </c>
      <c r="G168" t="s">
        <v>652</v>
      </c>
      <c r="H168">
        <v>1.8660000000000001</v>
      </c>
      <c r="I168">
        <v>0.06</v>
      </c>
      <c r="J168">
        <v>0.18049999999999999</v>
      </c>
      <c r="K168">
        <v>6.1999999999999998E-3</v>
      </c>
      <c r="L168">
        <v>0.34072999999999998</v>
      </c>
      <c r="O168">
        <v>7.4999999999999997E-2</v>
      </c>
      <c r="P168">
        <v>1.1000000000000001E-3</v>
      </c>
      <c r="Q168">
        <v>0.40493000000000001</v>
      </c>
      <c r="R168">
        <v>5.2499999999999998E-2</v>
      </c>
      <c r="S168">
        <v>3.3999999999999998E-3</v>
      </c>
      <c r="T168" t="s">
        <v>5</v>
      </c>
      <c r="U168" t="s">
        <v>6</v>
      </c>
      <c r="V168">
        <v>1062</v>
      </c>
      <c r="W168">
        <v>22</v>
      </c>
      <c r="X168">
        <v>1069</v>
      </c>
      <c r="Y168">
        <v>34</v>
      </c>
      <c r="Z168">
        <v>1034</v>
      </c>
      <c r="AA168">
        <v>66</v>
      </c>
      <c r="AB168">
        <v>1024</v>
      </c>
      <c r="AC168">
        <v>31</v>
      </c>
      <c r="AD168">
        <v>414</v>
      </c>
      <c r="AE168" t="s">
        <v>7</v>
      </c>
      <c r="AF168">
        <v>31</v>
      </c>
      <c r="AG168" t="s">
        <v>7</v>
      </c>
      <c r="AH168">
        <v>44</v>
      </c>
      <c r="AI168" t="s">
        <v>7</v>
      </c>
      <c r="AJ168">
        <v>63</v>
      </c>
      <c r="AK168" t="s">
        <v>7</v>
      </c>
      <c r="AL168">
        <v>38</v>
      </c>
      <c r="AM168" t="s">
        <v>7</v>
      </c>
      <c r="AN168">
        <v>180</v>
      </c>
      <c r="AO168" t="s">
        <v>7</v>
      </c>
      <c r="AP168">
        <v>2</v>
      </c>
      <c r="AQ168" t="s">
        <v>7</v>
      </c>
      <c r="AR168">
        <v>5.5401660000000001</v>
      </c>
      <c r="AS168">
        <v>0.1902993</v>
      </c>
      <c r="AT168">
        <v>-32</v>
      </c>
      <c r="AU168" t="s">
        <v>7</v>
      </c>
      <c r="AV168">
        <v>272301224356230</v>
      </c>
      <c r="AW168" t="s">
        <v>7</v>
      </c>
      <c r="BC168">
        <f t="shared" si="2"/>
        <v>1.6578947368421053</v>
      </c>
    </row>
    <row r="169" spans="1:55" x14ac:dyDescent="0.25">
      <c r="A169" t="s">
        <v>653</v>
      </c>
      <c r="B169" t="s">
        <v>654</v>
      </c>
      <c r="C169" t="s">
        <v>655</v>
      </c>
      <c r="D169" t="s">
        <v>95</v>
      </c>
      <c r="E169" s="1">
        <v>0.25723842592592594</v>
      </c>
      <c r="F169">
        <v>24.283000000000001</v>
      </c>
      <c r="G169" t="s">
        <v>656</v>
      </c>
      <c r="H169">
        <v>1.8580000000000001</v>
      </c>
      <c r="I169">
        <v>0.06</v>
      </c>
      <c r="J169">
        <v>0.18010000000000001</v>
      </c>
      <c r="K169">
        <v>6.1999999999999998E-3</v>
      </c>
      <c r="L169">
        <v>0.41033999999999998</v>
      </c>
      <c r="O169">
        <v>7.5200000000000003E-2</v>
      </c>
      <c r="P169">
        <v>1.1999999999999999E-3</v>
      </c>
      <c r="Q169">
        <v>0.38109999999999999</v>
      </c>
      <c r="R169">
        <v>5.33E-2</v>
      </c>
      <c r="S169">
        <v>3.5000000000000001E-3</v>
      </c>
      <c r="T169" t="s">
        <v>5</v>
      </c>
      <c r="U169" t="s">
        <v>6</v>
      </c>
      <c r="V169">
        <v>1060</v>
      </c>
      <c r="W169">
        <v>21</v>
      </c>
      <c r="X169">
        <v>1066</v>
      </c>
      <c r="Y169">
        <v>34</v>
      </c>
      <c r="Z169">
        <v>1047</v>
      </c>
      <c r="AA169">
        <v>67</v>
      </c>
      <c r="AB169">
        <v>1028</v>
      </c>
      <c r="AC169">
        <v>31</v>
      </c>
      <c r="AD169">
        <v>1666</v>
      </c>
      <c r="AE169" t="s">
        <v>7</v>
      </c>
      <c r="AF169">
        <v>129</v>
      </c>
      <c r="AG169" t="s">
        <v>7</v>
      </c>
      <c r="AH169">
        <v>177</v>
      </c>
      <c r="AI169" t="s">
        <v>7</v>
      </c>
      <c r="AJ169">
        <v>64</v>
      </c>
      <c r="AK169" t="s">
        <v>7</v>
      </c>
      <c r="AL169">
        <v>38</v>
      </c>
      <c r="AM169" t="s">
        <v>7</v>
      </c>
      <c r="AN169">
        <v>185</v>
      </c>
      <c r="AO169" t="s">
        <v>7</v>
      </c>
      <c r="AP169">
        <v>2</v>
      </c>
      <c r="AQ169" t="s">
        <v>7</v>
      </c>
      <c r="AR169">
        <v>5.5524709999999997</v>
      </c>
      <c r="AS169">
        <v>0.1911456</v>
      </c>
      <c r="AT169">
        <v>-40</v>
      </c>
      <c r="AU169" t="s">
        <v>7</v>
      </c>
      <c r="AV169">
        <v>278573304040653</v>
      </c>
      <c r="AW169" t="s">
        <v>7</v>
      </c>
      <c r="BC169">
        <f t="shared" si="2"/>
        <v>1.6842105263157894</v>
      </c>
    </row>
    <row r="170" spans="1:55" x14ac:dyDescent="0.25">
      <c r="A170" t="s">
        <v>657</v>
      </c>
      <c r="B170" t="s">
        <v>658</v>
      </c>
      <c r="C170" t="s">
        <v>659</v>
      </c>
      <c r="D170" t="s">
        <v>95</v>
      </c>
      <c r="E170" s="1">
        <v>0.25819282407407407</v>
      </c>
      <c r="F170">
        <v>24.821000000000002</v>
      </c>
      <c r="G170" t="s">
        <v>660</v>
      </c>
      <c r="H170">
        <v>1.819</v>
      </c>
      <c r="I170">
        <v>5.8000000000000003E-2</v>
      </c>
      <c r="J170">
        <v>0.17780000000000001</v>
      </c>
      <c r="K170">
        <v>6.1000000000000004E-3</v>
      </c>
      <c r="L170">
        <v>0.32213000000000003</v>
      </c>
      <c r="O170">
        <v>7.4700000000000003E-2</v>
      </c>
      <c r="P170">
        <v>1.1999999999999999E-3</v>
      </c>
      <c r="Q170">
        <v>0.41605999999999999</v>
      </c>
      <c r="R170">
        <v>5.3999999999999999E-2</v>
      </c>
      <c r="S170">
        <v>3.5000000000000001E-3</v>
      </c>
      <c r="T170" t="s">
        <v>5</v>
      </c>
      <c r="U170" t="s">
        <v>6</v>
      </c>
      <c r="V170">
        <v>1047</v>
      </c>
      <c r="W170">
        <v>21</v>
      </c>
      <c r="X170">
        <v>1053</v>
      </c>
      <c r="Y170">
        <v>33</v>
      </c>
      <c r="Z170">
        <v>1060</v>
      </c>
      <c r="AA170">
        <v>67</v>
      </c>
      <c r="AB170">
        <v>1011</v>
      </c>
      <c r="AC170">
        <v>32</v>
      </c>
      <c r="AD170">
        <v>1595</v>
      </c>
      <c r="AE170" t="s">
        <v>7</v>
      </c>
      <c r="AF170">
        <v>120</v>
      </c>
      <c r="AG170" t="s">
        <v>7</v>
      </c>
      <c r="AH170">
        <v>176</v>
      </c>
      <c r="AI170" t="s">
        <v>7</v>
      </c>
      <c r="AJ170">
        <v>64</v>
      </c>
      <c r="AK170" t="s">
        <v>7</v>
      </c>
      <c r="AL170">
        <v>38</v>
      </c>
      <c r="AM170" t="s">
        <v>7</v>
      </c>
      <c r="AN170">
        <v>186</v>
      </c>
      <c r="AO170" t="s">
        <v>7</v>
      </c>
      <c r="AP170">
        <v>2</v>
      </c>
      <c r="AQ170" t="s">
        <v>7</v>
      </c>
      <c r="AR170">
        <v>5.6242970000000003</v>
      </c>
      <c r="AS170">
        <v>0.19295960000000001</v>
      </c>
      <c r="AT170">
        <v>-25</v>
      </c>
      <c r="AU170" t="s">
        <v>7</v>
      </c>
      <c r="AV170">
        <v>275716365341222</v>
      </c>
      <c r="AW170" t="s">
        <v>7</v>
      </c>
      <c r="BC170">
        <f t="shared" si="2"/>
        <v>1.6842105263157894</v>
      </c>
    </row>
    <row r="171" spans="1:55" x14ac:dyDescent="0.25">
      <c r="A171" t="s">
        <v>661</v>
      </c>
      <c r="B171" t="s">
        <v>662</v>
      </c>
      <c r="C171" t="s">
        <v>663</v>
      </c>
      <c r="D171" t="s">
        <v>95</v>
      </c>
      <c r="E171" s="1">
        <v>0.276653125</v>
      </c>
      <c r="F171">
        <v>24.853999999999999</v>
      </c>
      <c r="G171" t="s">
        <v>664</v>
      </c>
      <c r="H171">
        <v>1.877</v>
      </c>
      <c r="I171">
        <v>6.0999999999999999E-2</v>
      </c>
      <c r="J171">
        <v>0.1804</v>
      </c>
      <c r="K171">
        <v>6.1999999999999998E-3</v>
      </c>
      <c r="L171">
        <v>0.35199000000000003</v>
      </c>
      <c r="O171">
        <v>7.5700000000000003E-2</v>
      </c>
      <c r="P171">
        <v>1.1999999999999999E-3</v>
      </c>
      <c r="Q171">
        <v>0.41181000000000001</v>
      </c>
      <c r="R171">
        <v>5.5199999999999999E-2</v>
      </c>
      <c r="S171">
        <v>3.5999999999999999E-3</v>
      </c>
      <c r="T171" t="s">
        <v>5</v>
      </c>
      <c r="U171" t="s">
        <v>6</v>
      </c>
      <c r="V171">
        <v>1067</v>
      </c>
      <c r="W171">
        <v>22</v>
      </c>
      <c r="X171">
        <v>1069</v>
      </c>
      <c r="Y171">
        <v>34</v>
      </c>
      <c r="Z171">
        <v>1084</v>
      </c>
      <c r="AA171">
        <v>69</v>
      </c>
      <c r="AB171">
        <v>1041</v>
      </c>
      <c r="AC171">
        <v>33</v>
      </c>
      <c r="AD171">
        <v>539</v>
      </c>
      <c r="AE171" t="s">
        <v>7</v>
      </c>
      <c r="AF171">
        <v>39</v>
      </c>
      <c r="AG171" t="s">
        <v>7</v>
      </c>
      <c r="AH171">
        <v>55</v>
      </c>
      <c r="AI171" t="s">
        <v>7</v>
      </c>
      <c r="AJ171">
        <v>59</v>
      </c>
      <c r="AK171" t="s">
        <v>7</v>
      </c>
      <c r="AL171">
        <v>35</v>
      </c>
      <c r="AM171" t="s">
        <v>7</v>
      </c>
      <c r="AN171">
        <v>172</v>
      </c>
      <c r="AO171" t="s">
        <v>7</v>
      </c>
      <c r="AP171">
        <v>2</v>
      </c>
      <c r="AQ171" t="s">
        <v>7</v>
      </c>
      <c r="AR171">
        <v>5.5432370000000004</v>
      </c>
      <c r="AS171">
        <v>0.1905104</v>
      </c>
      <c r="AT171">
        <v>-23</v>
      </c>
      <c r="AU171" t="s">
        <v>7</v>
      </c>
      <c r="AV171">
        <v>260594603897092</v>
      </c>
      <c r="AW171" t="s">
        <v>7</v>
      </c>
      <c r="BC171">
        <f t="shared" si="2"/>
        <v>1.6857142857142857</v>
      </c>
    </row>
    <row r="172" spans="1:55" x14ac:dyDescent="0.25">
      <c r="A172" t="s">
        <v>665</v>
      </c>
      <c r="B172" t="s">
        <v>666</v>
      </c>
      <c r="C172" t="s">
        <v>667</v>
      </c>
      <c r="D172" t="s">
        <v>95</v>
      </c>
      <c r="E172" s="1">
        <v>0.27761689814814816</v>
      </c>
      <c r="F172">
        <v>23.577999999999999</v>
      </c>
      <c r="G172" t="s">
        <v>668</v>
      </c>
      <c r="H172">
        <v>1.8140000000000001</v>
      </c>
      <c r="I172">
        <v>5.8000000000000003E-2</v>
      </c>
      <c r="J172">
        <v>0.17549999999999999</v>
      </c>
      <c r="K172">
        <v>6.0000000000000001E-3</v>
      </c>
      <c r="L172">
        <v>0.30941999999999997</v>
      </c>
      <c r="O172">
        <v>7.5399999999999995E-2</v>
      </c>
      <c r="P172">
        <v>1.1999999999999999E-3</v>
      </c>
      <c r="Q172">
        <v>0.44252000000000002</v>
      </c>
      <c r="R172">
        <v>5.5399999999999998E-2</v>
      </c>
      <c r="S172">
        <v>3.5999999999999999E-3</v>
      </c>
      <c r="T172" t="s">
        <v>5</v>
      </c>
      <c r="U172" t="s">
        <v>6</v>
      </c>
      <c r="V172">
        <v>1046</v>
      </c>
      <c r="W172">
        <v>21</v>
      </c>
      <c r="X172">
        <v>1041</v>
      </c>
      <c r="Y172">
        <v>33</v>
      </c>
      <c r="Z172">
        <v>1087</v>
      </c>
      <c r="AA172">
        <v>69</v>
      </c>
      <c r="AB172">
        <v>1026</v>
      </c>
      <c r="AC172">
        <v>33</v>
      </c>
      <c r="AD172">
        <v>453</v>
      </c>
      <c r="AE172" t="s">
        <v>7</v>
      </c>
      <c r="AF172">
        <v>33</v>
      </c>
      <c r="AG172" t="s">
        <v>7</v>
      </c>
      <c r="AH172">
        <v>48</v>
      </c>
      <c r="AI172" t="s">
        <v>7</v>
      </c>
      <c r="AJ172">
        <v>62</v>
      </c>
      <c r="AK172" t="s">
        <v>7</v>
      </c>
      <c r="AL172">
        <v>36</v>
      </c>
      <c r="AM172" t="s">
        <v>7</v>
      </c>
      <c r="AN172">
        <v>179</v>
      </c>
      <c r="AO172" t="s">
        <v>7</v>
      </c>
      <c r="AP172">
        <v>2</v>
      </c>
      <c r="AQ172" t="s">
        <v>7</v>
      </c>
      <c r="AR172">
        <v>5.6980060000000003</v>
      </c>
      <c r="AS172">
        <v>0.19480359999999999</v>
      </c>
      <c r="AT172">
        <v>-24</v>
      </c>
      <c r="AU172" t="s">
        <v>7</v>
      </c>
      <c r="AV172">
        <v>260376009154971</v>
      </c>
      <c r="AW172" t="s">
        <v>7</v>
      </c>
      <c r="BC172">
        <f t="shared" si="2"/>
        <v>1.7222222222222223</v>
      </c>
    </row>
    <row r="173" spans="1:55" x14ac:dyDescent="0.25">
      <c r="A173" t="s">
        <v>669</v>
      </c>
      <c r="B173" t="s">
        <v>670</v>
      </c>
      <c r="C173" t="s">
        <v>671</v>
      </c>
      <c r="D173" t="s">
        <v>95</v>
      </c>
      <c r="E173" s="1">
        <v>0.29606979166666664</v>
      </c>
      <c r="F173">
        <v>24.25</v>
      </c>
      <c r="G173" t="s">
        <v>672</v>
      </c>
      <c r="H173">
        <v>1.8169999999999999</v>
      </c>
      <c r="I173">
        <v>5.8000000000000003E-2</v>
      </c>
      <c r="J173">
        <v>0.17660000000000001</v>
      </c>
      <c r="K173">
        <v>6.1000000000000004E-3</v>
      </c>
      <c r="L173">
        <v>0.32734999999999997</v>
      </c>
      <c r="O173">
        <v>7.51E-2</v>
      </c>
      <c r="P173">
        <v>1.1999999999999999E-3</v>
      </c>
      <c r="Q173">
        <v>0.45319999999999999</v>
      </c>
      <c r="R173">
        <v>5.3800000000000001E-2</v>
      </c>
      <c r="S173">
        <v>3.5000000000000001E-3</v>
      </c>
      <c r="T173" t="s">
        <v>5</v>
      </c>
      <c r="U173" t="s">
        <v>6</v>
      </c>
      <c r="V173">
        <v>1047</v>
      </c>
      <c r="W173">
        <v>21</v>
      </c>
      <c r="X173">
        <v>1047</v>
      </c>
      <c r="Y173">
        <v>33</v>
      </c>
      <c r="Z173">
        <v>1058</v>
      </c>
      <c r="AA173">
        <v>68</v>
      </c>
      <c r="AB173">
        <v>1027</v>
      </c>
      <c r="AC173">
        <v>32</v>
      </c>
      <c r="AD173">
        <v>470</v>
      </c>
      <c r="AE173" t="s">
        <v>7</v>
      </c>
      <c r="AF173">
        <v>34</v>
      </c>
      <c r="AG173" t="s">
        <v>7</v>
      </c>
      <c r="AH173">
        <v>48</v>
      </c>
      <c r="AI173" t="s">
        <v>7</v>
      </c>
      <c r="AJ173">
        <v>63</v>
      </c>
      <c r="AK173" t="s">
        <v>7</v>
      </c>
      <c r="AL173">
        <v>38</v>
      </c>
      <c r="AM173" t="s">
        <v>7</v>
      </c>
      <c r="AN173">
        <v>179</v>
      </c>
      <c r="AO173" t="s">
        <v>7</v>
      </c>
      <c r="AP173">
        <v>2</v>
      </c>
      <c r="AQ173" t="s">
        <v>7</v>
      </c>
      <c r="AR173">
        <v>5.6625139999999998</v>
      </c>
      <c r="AS173">
        <v>0.19559080000000001</v>
      </c>
      <c r="AT173">
        <v>-17</v>
      </c>
      <c r="AU173" t="s">
        <v>7</v>
      </c>
      <c r="AV173">
        <v>270968570610392</v>
      </c>
      <c r="AW173" t="s">
        <v>7</v>
      </c>
      <c r="BC173">
        <f t="shared" si="2"/>
        <v>1.6578947368421053</v>
      </c>
    </row>
    <row r="174" spans="1:55" x14ac:dyDescent="0.25">
      <c r="A174" t="s">
        <v>673</v>
      </c>
      <c r="B174" t="s">
        <v>674</v>
      </c>
      <c r="C174" t="s">
        <v>675</v>
      </c>
      <c r="D174" t="s">
        <v>95</v>
      </c>
      <c r="E174" s="1">
        <v>0.29703587962962963</v>
      </c>
      <c r="F174">
        <v>23.779</v>
      </c>
      <c r="G174" t="s">
        <v>676</v>
      </c>
      <c r="H174">
        <v>1.8009999999999999</v>
      </c>
      <c r="I174">
        <v>5.8999999999999997E-2</v>
      </c>
      <c r="J174">
        <v>0.17480000000000001</v>
      </c>
      <c r="K174">
        <v>6.0000000000000001E-3</v>
      </c>
      <c r="L174">
        <v>0.44363000000000002</v>
      </c>
      <c r="O174">
        <v>7.46E-2</v>
      </c>
      <c r="P174">
        <v>1.1999999999999999E-3</v>
      </c>
      <c r="Q174">
        <v>0.38600000000000001</v>
      </c>
      <c r="R174">
        <v>5.4899999999999997E-2</v>
      </c>
      <c r="S174">
        <v>3.5999999999999999E-3</v>
      </c>
      <c r="T174" t="s">
        <v>5</v>
      </c>
      <c r="U174" t="s">
        <v>6</v>
      </c>
      <c r="V174">
        <v>1038</v>
      </c>
      <c r="W174">
        <v>21</v>
      </c>
      <c r="X174">
        <v>1037</v>
      </c>
      <c r="Y174">
        <v>33</v>
      </c>
      <c r="Z174">
        <v>1078</v>
      </c>
      <c r="AA174">
        <v>69</v>
      </c>
      <c r="AB174">
        <v>1011</v>
      </c>
      <c r="AC174">
        <v>32</v>
      </c>
      <c r="AD174">
        <v>490</v>
      </c>
      <c r="AE174" t="s">
        <v>7</v>
      </c>
      <c r="AF174">
        <v>37</v>
      </c>
      <c r="AG174" t="s">
        <v>7</v>
      </c>
      <c r="AH174">
        <v>52</v>
      </c>
      <c r="AI174" t="s">
        <v>7</v>
      </c>
      <c r="AJ174">
        <v>63</v>
      </c>
      <c r="AK174" t="s">
        <v>7</v>
      </c>
      <c r="AL174">
        <v>37</v>
      </c>
      <c r="AM174" t="s">
        <v>7</v>
      </c>
      <c r="AN174">
        <v>182</v>
      </c>
      <c r="AO174" t="s">
        <v>7</v>
      </c>
      <c r="AP174">
        <v>2</v>
      </c>
      <c r="AQ174" t="s">
        <v>7</v>
      </c>
      <c r="AR174">
        <v>5.7208240000000004</v>
      </c>
      <c r="AS174">
        <v>0.19636690000000001</v>
      </c>
      <c r="AT174">
        <v>-19</v>
      </c>
      <c r="AU174" t="s">
        <v>7</v>
      </c>
      <c r="AV174">
        <v>263888390062080</v>
      </c>
      <c r="AW174" t="s">
        <v>7</v>
      </c>
      <c r="BC174">
        <f t="shared" si="2"/>
        <v>1.7027027027027026</v>
      </c>
    </row>
    <row r="175" spans="1:55" x14ac:dyDescent="0.25">
      <c r="A175" t="s">
        <v>677</v>
      </c>
      <c r="B175" t="s">
        <v>678</v>
      </c>
      <c r="C175" t="s">
        <v>679</v>
      </c>
      <c r="D175" t="s">
        <v>95</v>
      </c>
      <c r="E175" s="1">
        <v>0.31545821759259257</v>
      </c>
      <c r="F175">
        <v>25.09</v>
      </c>
      <c r="G175" t="s">
        <v>680</v>
      </c>
      <c r="H175">
        <v>1.849</v>
      </c>
      <c r="I175">
        <v>0.06</v>
      </c>
      <c r="J175">
        <v>0.1812</v>
      </c>
      <c r="K175">
        <v>6.1999999999999998E-3</v>
      </c>
      <c r="L175">
        <v>0.29726999999999998</v>
      </c>
      <c r="O175">
        <v>7.4200000000000002E-2</v>
      </c>
      <c r="P175">
        <v>1.1999999999999999E-3</v>
      </c>
      <c r="Q175">
        <v>0.39229999999999998</v>
      </c>
      <c r="R175">
        <v>5.3100000000000001E-2</v>
      </c>
      <c r="S175">
        <v>3.5000000000000001E-3</v>
      </c>
      <c r="T175" t="s">
        <v>5</v>
      </c>
      <c r="U175" t="s">
        <v>6</v>
      </c>
      <c r="V175">
        <v>1056</v>
      </c>
      <c r="W175">
        <v>22</v>
      </c>
      <c r="X175">
        <v>1072</v>
      </c>
      <c r="Y175">
        <v>34</v>
      </c>
      <c r="Z175">
        <v>1043</v>
      </c>
      <c r="AA175">
        <v>67</v>
      </c>
      <c r="AB175">
        <v>997</v>
      </c>
      <c r="AC175">
        <v>33</v>
      </c>
      <c r="AD175">
        <v>328</v>
      </c>
      <c r="AE175" t="s">
        <v>7</v>
      </c>
      <c r="AF175">
        <v>25</v>
      </c>
      <c r="AG175" t="s">
        <v>7</v>
      </c>
      <c r="AH175">
        <v>34</v>
      </c>
      <c r="AI175" t="s">
        <v>7</v>
      </c>
      <c r="AJ175">
        <v>61</v>
      </c>
      <c r="AK175" t="s">
        <v>7</v>
      </c>
      <c r="AL175">
        <v>36</v>
      </c>
      <c r="AM175" t="s">
        <v>7</v>
      </c>
      <c r="AN175">
        <v>177</v>
      </c>
      <c r="AO175" t="s">
        <v>7</v>
      </c>
      <c r="AP175">
        <v>2</v>
      </c>
      <c r="AQ175" t="s">
        <v>7</v>
      </c>
      <c r="AR175">
        <v>5.518764</v>
      </c>
      <c r="AS175">
        <v>0.1888319</v>
      </c>
      <c r="AT175">
        <v>-48</v>
      </c>
      <c r="AU175" t="s">
        <v>7</v>
      </c>
      <c r="AV175">
        <v>269961439749102</v>
      </c>
      <c r="AW175" t="s">
        <v>7</v>
      </c>
      <c r="BC175">
        <f t="shared" si="2"/>
        <v>1.6944444444444444</v>
      </c>
    </row>
    <row r="176" spans="1:55" x14ac:dyDescent="0.25">
      <c r="A176" t="s">
        <v>681</v>
      </c>
      <c r="B176" t="s">
        <v>682</v>
      </c>
      <c r="C176" t="s">
        <v>683</v>
      </c>
      <c r="D176" t="s">
        <v>95</v>
      </c>
      <c r="E176" s="1">
        <v>0.3164076388888889</v>
      </c>
      <c r="F176">
        <v>25.056000000000001</v>
      </c>
      <c r="G176" t="s">
        <v>684</v>
      </c>
      <c r="H176">
        <v>1.871</v>
      </c>
      <c r="I176">
        <v>0.06</v>
      </c>
      <c r="J176">
        <v>0.17960000000000001</v>
      </c>
      <c r="K176">
        <v>6.1999999999999998E-3</v>
      </c>
      <c r="L176">
        <v>0.30166999999999999</v>
      </c>
      <c r="O176">
        <v>7.5899999999999995E-2</v>
      </c>
      <c r="P176">
        <v>1.1999999999999999E-3</v>
      </c>
      <c r="Q176">
        <v>0.44603999999999999</v>
      </c>
      <c r="R176">
        <v>5.3800000000000001E-2</v>
      </c>
      <c r="S176">
        <v>3.5000000000000001E-3</v>
      </c>
      <c r="T176" t="s">
        <v>5</v>
      </c>
      <c r="U176" t="s">
        <v>6</v>
      </c>
      <c r="V176">
        <v>1066</v>
      </c>
      <c r="W176">
        <v>21</v>
      </c>
      <c r="X176">
        <v>1063</v>
      </c>
      <c r="Y176">
        <v>34</v>
      </c>
      <c r="Z176">
        <v>1056</v>
      </c>
      <c r="AA176">
        <v>67</v>
      </c>
      <c r="AB176">
        <v>1046</v>
      </c>
      <c r="AC176">
        <v>32</v>
      </c>
      <c r="AD176">
        <v>396</v>
      </c>
      <c r="AE176" t="s">
        <v>7</v>
      </c>
      <c r="AF176">
        <v>30</v>
      </c>
      <c r="AG176" t="s">
        <v>7</v>
      </c>
      <c r="AH176">
        <v>44</v>
      </c>
      <c r="AI176" t="s">
        <v>7</v>
      </c>
      <c r="AJ176">
        <v>62</v>
      </c>
      <c r="AK176" t="s">
        <v>7</v>
      </c>
      <c r="AL176">
        <v>36</v>
      </c>
      <c r="AM176" t="s">
        <v>7</v>
      </c>
      <c r="AN176">
        <v>180</v>
      </c>
      <c r="AO176" t="s">
        <v>7</v>
      </c>
      <c r="AP176">
        <v>2</v>
      </c>
      <c r="AQ176" t="s">
        <v>7</v>
      </c>
      <c r="AR176">
        <v>5.5679290000000004</v>
      </c>
      <c r="AS176">
        <v>0.1922113</v>
      </c>
      <c r="AT176">
        <v>-28</v>
      </c>
      <c r="AU176" t="s">
        <v>7</v>
      </c>
      <c r="AV176">
        <v>270212854801055</v>
      </c>
      <c r="AW176" t="s">
        <v>7</v>
      </c>
      <c r="BC176">
        <f t="shared" si="2"/>
        <v>1.7222222222222223</v>
      </c>
    </row>
    <row r="177" spans="1:55" x14ac:dyDescent="0.25">
      <c r="A177" t="s">
        <v>685</v>
      </c>
      <c r="B177" t="s">
        <v>686</v>
      </c>
      <c r="C177" t="s">
        <v>687</v>
      </c>
      <c r="D177" t="s">
        <v>95</v>
      </c>
      <c r="E177" s="1">
        <v>0.33484976851851855</v>
      </c>
      <c r="F177">
        <v>25.661000000000001</v>
      </c>
      <c r="G177" t="s">
        <v>688</v>
      </c>
      <c r="H177">
        <v>1.927</v>
      </c>
      <c r="I177">
        <v>6.3E-2</v>
      </c>
      <c r="J177">
        <v>0.185</v>
      </c>
      <c r="K177">
        <v>6.4000000000000003E-3</v>
      </c>
      <c r="L177">
        <v>1.4690999999999999E-2</v>
      </c>
      <c r="O177">
        <v>7.5999999999999998E-2</v>
      </c>
      <c r="P177">
        <v>1.2999999999999999E-3</v>
      </c>
      <c r="Q177">
        <v>0.10864</v>
      </c>
      <c r="R177">
        <v>5.3900000000000003E-2</v>
      </c>
      <c r="S177">
        <v>3.5999999999999999E-3</v>
      </c>
      <c r="T177" t="s">
        <v>5</v>
      </c>
      <c r="U177" t="s">
        <v>6</v>
      </c>
      <c r="V177">
        <v>1080</v>
      </c>
      <c r="W177">
        <v>22</v>
      </c>
      <c r="X177">
        <v>1093</v>
      </c>
      <c r="Y177">
        <v>34</v>
      </c>
      <c r="Z177">
        <v>1057</v>
      </c>
      <c r="AA177">
        <v>68</v>
      </c>
      <c r="AB177">
        <v>1025</v>
      </c>
      <c r="AC177">
        <v>34</v>
      </c>
      <c r="AD177">
        <v>243</v>
      </c>
      <c r="AE177" t="s">
        <v>7</v>
      </c>
      <c r="AF177">
        <v>18</v>
      </c>
      <c r="AG177" t="s">
        <v>7</v>
      </c>
      <c r="AH177">
        <v>27</v>
      </c>
      <c r="AI177" t="s">
        <v>7</v>
      </c>
      <c r="AJ177">
        <v>56</v>
      </c>
      <c r="AK177" t="s">
        <v>7</v>
      </c>
      <c r="AL177">
        <v>32</v>
      </c>
      <c r="AM177" t="s">
        <v>7</v>
      </c>
      <c r="AN177">
        <v>163</v>
      </c>
      <c r="AO177" t="s">
        <v>7</v>
      </c>
      <c r="AP177">
        <v>2</v>
      </c>
      <c r="AQ177" t="s">
        <v>7</v>
      </c>
      <c r="AR177">
        <v>5.405405</v>
      </c>
      <c r="AS177">
        <v>0.18699779999999999</v>
      </c>
      <c r="AT177">
        <v>-24</v>
      </c>
      <c r="AU177" t="s">
        <v>7</v>
      </c>
      <c r="AV177">
        <v>250189176524870</v>
      </c>
      <c r="AW177" t="s">
        <v>7</v>
      </c>
      <c r="BC177">
        <f t="shared" si="2"/>
        <v>1.75</v>
      </c>
    </row>
    <row r="178" spans="1:55" x14ac:dyDescent="0.25">
      <c r="A178" t="s">
        <v>689</v>
      </c>
      <c r="B178" t="s">
        <v>690</v>
      </c>
      <c r="C178" t="s">
        <v>691</v>
      </c>
      <c r="D178" t="s">
        <v>95</v>
      </c>
      <c r="E178" s="1">
        <v>0.33579884259259263</v>
      </c>
      <c r="F178">
        <v>25.661000000000001</v>
      </c>
      <c r="G178" t="s">
        <v>692</v>
      </c>
      <c r="H178">
        <v>1.89</v>
      </c>
      <c r="I178">
        <v>6.2E-2</v>
      </c>
      <c r="J178">
        <v>0.1812</v>
      </c>
      <c r="K178">
        <v>6.1999999999999998E-3</v>
      </c>
      <c r="L178">
        <v>4.3275000000000001E-2</v>
      </c>
      <c r="O178">
        <v>7.5899999999999995E-2</v>
      </c>
      <c r="P178">
        <v>1.1999999999999999E-3</v>
      </c>
      <c r="Q178">
        <v>3.3449E-2</v>
      </c>
      <c r="R178">
        <v>5.3600000000000002E-2</v>
      </c>
      <c r="S178">
        <v>3.5000000000000001E-3</v>
      </c>
      <c r="T178" t="s">
        <v>5</v>
      </c>
      <c r="U178" t="s">
        <v>6</v>
      </c>
      <c r="V178">
        <v>1067</v>
      </c>
      <c r="W178">
        <v>22</v>
      </c>
      <c r="X178">
        <v>1072</v>
      </c>
      <c r="Y178">
        <v>34</v>
      </c>
      <c r="Z178">
        <v>1052</v>
      </c>
      <c r="AA178">
        <v>67</v>
      </c>
      <c r="AB178">
        <v>1027</v>
      </c>
      <c r="AC178">
        <v>33</v>
      </c>
      <c r="AD178">
        <v>226</v>
      </c>
      <c r="AE178" t="s">
        <v>7</v>
      </c>
      <c r="AF178">
        <v>17</v>
      </c>
      <c r="AG178" t="s">
        <v>7</v>
      </c>
      <c r="AH178">
        <v>25</v>
      </c>
      <c r="AI178" t="s">
        <v>7</v>
      </c>
      <c r="AJ178">
        <v>57</v>
      </c>
      <c r="AK178" t="s">
        <v>7</v>
      </c>
      <c r="AL178">
        <v>33</v>
      </c>
      <c r="AM178" t="s">
        <v>7</v>
      </c>
      <c r="AN178">
        <v>164</v>
      </c>
      <c r="AO178" t="s">
        <v>7</v>
      </c>
      <c r="AP178">
        <v>2</v>
      </c>
      <c r="AQ178" t="s">
        <v>7</v>
      </c>
      <c r="AR178">
        <v>5.518764</v>
      </c>
      <c r="AS178">
        <v>0.1888319</v>
      </c>
      <c r="AT178">
        <v>-19</v>
      </c>
      <c r="AU178" t="s">
        <v>7</v>
      </c>
      <c r="AV178">
        <v>249830916747571</v>
      </c>
      <c r="AW178" t="s">
        <v>7</v>
      </c>
      <c r="BC178">
        <f t="shared" si="2"/>
        <v>1.7272727272727273</v>
      </c>
    </row>
    <row r="179" spans="1:55" x14ac:dyDescent="0.25">
      <c r="A179" t="s">
        <v>693</v>
      </c>
      <c r="B179" t="s">
        <v>694</v>
      </c>
      <c r="C179" t="s">
        <v>695</v>
      </c>
      <c r="D179" t="s">
        <v>95</v>
      </c>
      <c r="E179" s="1">
        <v>0.35133854166666662</v>
      </c>
      <c r="F179">
        <v>26.03</v>
      </c>
      <c r="G179" t="s">
        <v>696</v>
      </c>
      <c r="H179">
        <v>1.9139999999999999</v>
      </c>
      <c r="I179">
        <v>6.2E-2</v>
      </c>
      <c r="J179">
        <v>0.18690000000000001</v>
      </c>
      <c r="K179">
        <v>6.4000000000000003E-3</v>
      </c>
      <c r="L179">
        <v>0.31217</v>
      </c>
      <c r="O179">
        <v>7.4300000000000005E-2</v>
      </c>
      <c r="P179">
        <v>1.1999999999999999E-3</v>
      </c>
      <c r="Q179">
        <v>0.43151</v>
      </c>
      <c r="R179">
        <v>5.45E-2</v>
      </c>
      <c r="S179">
        <v>3.5999999999999999E-3</v>
      </c>
      <c r="T179" t="s">
        <v>5</v>
      </c>
      <c r="U179" t="s">
        <v>6</v>
      </c>
      <c r="V179">
        <v>1080</v>
      </c>
      <c r="W179">
        <v>22</v>
      </c>
      <c r="X179">
        <v>1103</v>
      </c>
      <c r="Y179">
        <v>35</v>
      </c>
      <c r="Z179">
        <v>1069</v>
      </c>
      <c r="AA179">
        <v>68</v>
      </c>
      <c r="AB179">
        <v>998</v>
      </c>
      <c r="AC179">
        <v>33</v>
      </c>
      <c r="AD179">
        <v>71</v>
      </c>
      <c r="AE179" t="s">
        <v>7</v>
      </c>
      <c r="AF179">
        <v>5</v>
      </c>
      <c r="AG179" t="s">
        <v>7</v>
      </c>
      <c r="AH179">
        <v>8</v>
      </c>
      <c r="AI179" t="s">
        <v>7</v>
      </c>
      <c r="AJ179">
        <v>56</v>
      </c>
      <c r="AK179" t="s">
        <v>7</v>
      </c>
      <c r="AL179">
        <v>32</v>
      </c>
      <c r="AM179" t="s">
        <v>7</v>
      </c>
      <c r="AN179">
        <v>164</v>
      </c>
      <c r="AO179" t="s">
        <v>7</v>
      </c>
      <c r="AP179">
        <v>2</v>
      </c>
      <c r="AQ179" t="s">
        <v>7</v>
      </c>
      <c r="AR179">
        <v>5.3504550000000002</v>
      </c>
      <c r="AS179">
        <v>0.18321509999999999</v>
      </c>
      <c r="AT179">
        <v>-41</v>
      </c>
      <c r="AU179" t="s">
        <v>7</v>
      </c>
      <c r="AV179">
        <v>250267131685547</v>
      </c>
      <c r="AW179" t="s">
        <v>7</v>
      </c>
      <c r="BC179">
        <f t="shared" si="2"/>
        <v>1.75</v>
      </c>
    </row>
    <row r="180" spans="1:55" x14ac:dyDescent="0.25">
      <c r="A180" t="s">
        <v>697</v>
      </c>
      <c r="B180" t="s">
        <v>698</v>
      </c>
      <c r="C180" t="s">
        <v>699</v>
      </c>
      <c r="D180" t="s">
        <v>95</v>
      </c>
      <c r="E180" s="1">
        <v>0.35229768518518517</v>
      </c>
      <c r="F180">
        <v>25.157</v>
      </c>
      <c r="G180" t="s">
        <v>700</v>
      </c>
      <c r="H180">
        <v>1.891</v>
      </c>
      <c r="I180">
        <v>6.0999999999999999E-2</v>
      </c>
      <c r="J180">
        <v>0.18060000000000001</v>
      </c>
      <c r="K180">
        <v>6.1999999999999998E-3</v>
      </c>
      <c r="L180">
        <v>0.34784999999999999</v>
      </c>
      <c r="O180">
        <v>7.6200000000000004E-2</v>
      </c>
      <c r="P180">
        <v>1.1999999999999999E-3</v>
      </c>
      <c r="Q180">
        <v>0.45841999999999999</v>
      </c>
      <c r="R180">
        <v>5.3199999999999997E-2</v>
      </c>
      <c r="S180">
        <v>3.5000000000000001E-3</v>
      </c>
      <c r="T180" t="s">
        <v>5</v>
      </c>
      <c r="U180" t="s">
        <v>6</v>
      </c>
      <c r="V180">
        <v>1072</v>
      </c>
      <c r="W180">
        <v>22</v>
      </c>
      <c r="X180">
        <v>1069</v>
      </c>
      <c r="Y180">
        <v>34</v>
      </c>
      <c r="Z180">
        <v>1045</v>
      </c>
      <c r="AA180">
        <v>66</v>
      </c>
      <c r="AB180">
        <v>1053</v>
      </c>
      <c r="AC180">
        <v>32</v>
      </c>
      <c r="AD180">
        <v>69</v>
      </c>
      <c r="AE180" t="s">
        <v>7</v>
      </c>
      <c r="AF180">
        <v>5</v>
      </c>
      <c r="AG180" t="s">
        <v>7</v>
      </c>
      <c r="AH180">
        <v>7</v>
      </c>
      <c r="AI180" t="s">
        <v>7</v>
      </c>
      <c r="AJ180">
        <v>57</v>
      </c>
      <c r="AK180" t="s">
        <v>7</v>
      </c>
      <c r="AL180">
        <v>33</v>
      </c>
      <c r="AM180" t="s">
        <v>7</v>
      </c>
      <c r="AN180">
        <v>164</v>
      </c>
      <c r="AO180" t="s">
        <v>7</v>
      </c>
      <c r="AP180">
        <v>2</v>
      </c>
      <c r="AQ180" t="s">
        <v>7</v>
      </c>
      <c r="AR180">
        <v>5.5370990000000004</v>
      </c>
      <c r="AS180">
        <v>0.1900887</v>
      </c>
      <c r="AT180">
        <v>-32</v>
      </c>
      <c r="AU180" t="s">
        <v>7</v>
      </c>
      <c r="AV180">
        <v>249785114098050</v>
      </c>
      <c r="AW180" t="s">
        <v>7</v>
      </c>
      <c r="BC180">
        <f t="shared" si="2"/>
        <v>1.7272727272727273</v>
      </c>
    </row>
    <row r="181" spans="1:55" x14ac:dyDescent="0.25">
      <c r="AY181" s="2"/>
      <c r="BC181" t="e">
        <f t="shared" si="2"/>
        <v>#DIV/0!</v>
      </c>
    </row>
    <row r="182" spans="1:55" x14ac:dyDescent="0.25">
      <c r="A182" t="s">
        <v>750</v>
      </c>
      <c r="B182" t="s">
        <v>751</v>
      </c>
      <c r="C182" t="s">
        <v>752</v>
      </c>
      <c r="D182" t="s">
        <v>95</v>
      </c>
      <c r="E182" s="1">
        <v>0.15235787037037038</v>
      </c>
      <c r="F182">
        <v>16.535</v>
      </c>
      <c r="G182" t="s">
        <v>753</v>
      </c>
      <c r="H182">
        <v>3.59</v>
      </c>
      <c r="I182">
        <v>0.1</v>
      </c>
      <c r="J182">
        <v>0.26910000000000001</v>
      </c>
      <c r="K182">
        <v>8.8000000000000005E-3</v>
      </c>
      <c r="L182">
        <v>0.56745999999999996</v>
      </c>
      <c r="O182">
        <v>9.6320000000000003E-2</v>
      </c>
      <c r="P182">
        <v>8.3000000000000001E-4</v>
      </c>
      <c r="Q182">
        <v>0.49195</v>
      </c>
      <c r="R182">
        <v>7.8399999999999997E-2</v>
      </c>
      <c r="S182">
        <v>5.0000000000000001E-3</v>
      </c>
      <c r="T182" t="s">
        <v>5</v>
      </c>
      <c r="U182" t="s">
        <v>6</v>
      </c>
      <c r="V182">
        <v>1542</v>
      </c>
      <c r="W182">
        <v>24</v>
      </c>
      <c r="X182">
        <v>1534</v>
      </c>
      <c r="Y182">
        <v>45</v>
      </c>
      <c r="Z182">
        <v>1524</v>
      </c>
      <c r="AA182">
        <v>93</v>
      </c>
      <c r="AB182">
        <v>1546</v>
      </c>
      <c r="AC182">
        <v>17</v>
      </c>
      <c r="AD182">
        <v>30230</v>
      </c>
      <c r="AE182" t="s">
        <v>7</v>
      </c>
      <c r="AF182">
        <v>2966</v>
      </c>
      <c r="AG182" t="s">
        <v>7</v>
      </c>
      <c r="AH182">
        <v>5314</v>
      </c>
      <c r="AI182" t="s">
        <v>7</v>
      </c>
      <c r="AJ182">
        <v>209</v>
      </c>
      <c r="AK182" t="s">
        <v>7</v>
      </c>
      <c r="AL182">
        <v>188</v>
      </c>
      <c r="AM182" t="s">
        <v>7</v>
      </c>
      <c r="AN182">
        <v>1327</v>
      </c>
      <c r="AO182" t="s">
        <v>7</v>
      </c>
      <c r="AP182">
        <v>1</v>
      </c>
      <c r="AQ182" t="s">
        <v>7</v>
      </c>
      <c r="AR182">
        <v>3.716091</v>
      </c>
      <c r="AS182">
        <v>0.12152209999999999</v>
      </c>
      <c r="AT182">
        <v>-2</v>
      </c>
      <c r="AU182" t="s">
        <v>7</v>
      </c>
      <c r="AV182">
        <v>1442204246030930</v>
      </c>
      <c r="AW182" t="s">
        <v>7</v>
      </c>
      <c r="AX182" t="str">
        <f t="shared" ref="AX182:AX245" si="3">A182</f>
        <v>s71226120373_1</v>
      </c>
      <c r="AY182" s="2">
        <f t="shared" ref="AY182:AY245" si="4">IF(X182&lt;700,(1-(X182/V182))*100,(1-(V182/AB182))*100)</f>
        <v>0.25873221216041742</v>
      </c>
      <c r="AZ182">
        <f t="shared" ref="AZ182:AZ245" si="5">IF(X182&lt;700,X182,AB182)</f>
        <v>1546</v>
      </c>
      <c r="BA182">
        <f t="shared" ref="BA182:BA245" si="6">IF(X182&lt;700,Y182,AC182)</f>
        <v>17</v>
      </c>
      <c r="BC182">
        <f t="shared" si="2"/>
        <v>1.1117021276595744</v>
      </c>
    </row>
    <row r="183" spans="1:55" x14ac:dyDescent="0.25">
      <c r="A183" t="s">
        <v>754</v>
      </c>
      <c r="B183" t="s">
        <v>755</v>
      </c>
      <c r="C183" t="s">
        <v>756</v>
      </c>
      <c r="D183" t="s">
        <v>95</v>
      </c>
      <c r="E183" s="1">
        <v>0.15336597222222223</v>
      </c>
      <c r="F183">
        <v>6.8102999999999998</v>
      </c>
      <c r="G183" t="s">
        <v>757</v>
      </c>
      <c r="H183">
        <v>19.29</v>
      </c>
      <c r="I183">
        <v>0.59</v>
      </c>
      <c r="J183">
        <v>0.59699999999999998</v>
      </c>
      <c r="K183">
        <v>2.1000000000000001E-2</v>
      </c>
      <c r="L183">
        <v>0.63626000000000005</v>
      </c>
      <c r="O183">
        <v>0.23449999999999999</v>
      </c>
      <c r="P183">
        <v>1.9E-3</v>
      </c>
      <c r="Q183">
        <v>0.54798000000000002</v>
      </c>
      <c r="R183">
        <v>0.17299999999999999</v>
      </c>
      <c r="S183">
        <v>1.0999999999999999E-2</v>
      </c>
      <c r="T183" t="s">
        <v>5</v>
      </c>
      <c r="U183" t="s">
        <v>6</v>
      </c>
      <c r="V183">
        <v>3052</v>
      </c>
      <c r="W183">
        <v>31</v>
      </c>
      <c r="X183">
        <v>3011</v>
      </c>
      <c r="Y183">
        <v>83</v>
      </c>
      <c r="Z183">
        <v>3220</v>
      </c>
      <c r="AA183">
        <v>170</v>
      </c>
      <c r="AB183">
        <v>3074</v>
      </c>
      <c r="AC183">
        <v>13</v>
      </c>
      <c r="AD183">
        <v>304199</v>
      </c>
      <c r="AE183" t="s">
        <v>7</v>
      </c>
      <c r="AF183">
        <v>71868</v>
      </c>
      <c r="AG183" t="s">
        <v>7</v>
      </c>
      <c r="AH183">
        <v>47492</v>
      </c>
      <c r="AI183" t="s">
        <v>7</v>
      </c>
      <c r="AJ183">
        <v>304</v>
      </c>
      <c r="AK183" t="s">
        <v>7</v>
      </c>
      <c r="AL183">
        <v>241</v>
      </c>
      <c r="AM183" t="s">
        <v>7</v>
      </c>
      <c r="AN183">
        <v>3762</v>
      </c>
      <c r="AO183" t="s">
        <v>7</v>
      </c>
      <c r="AP183">
        <v>1</v>
      </c>
      <c r="AQ183" t="s">
        <v>7</v>
      </c>
      <c r="AR183">
        <v>1.6750419999999999</v>
      </c>
      <c r="AS183">
        <v>5.8921069999999999E-2</v>
      </c>
      <c r="AT183">
        <v>2</v>
      </c>
      <c r="AU183" t="s">
        <v>7</v>
      </c>
      <c r="AV183">
        <v>5171824628339750</v>
      </c>
      <c r="AW183" t="s">
        <v>7</v>
      </c>
      <c r="AX183" t="str">
        <f t="shared" si="3"/>
        <v>s71226120373_2</v>
      </c>
      <c r="AY183" s="2">
        <f t="shared" si="4"/>
        <v>0.71567989590111125</v>
      </c>
      <c r="AZ183">
        <f t="shared" si="5"/>
        <v>3074</v>
      </c>
      <c r="BA183">
        <f t="shared" si="6"/>
        <v>13</v>
      </c>
      <c r="BC183">
        <f t="shared" si="2"/>
        <v>1.2614107883817427</v>
      </c>
    </row>
    <row r="184" spans="1:55" x14ac:dyDescent="0.25">
      <c r="A184" t="s">
        <v>758</v>
      </c>
      <c r="B184" t="s">
        <v>759</v>
      </c>
      <c r="C184" t="s">
        <v>760</v>
      </c>
      <c r="D184" t="s">
        <v>95</v>
      </c>
      <c r="E184" s="1">
        <v>0.15428495370370371</v>
      </c>
      <c r="F184">
        <v>24.46</v>
      </c>
      <c r="G184" t="s">
        <v>761</v>
      </c>
      <c r="H184">
        <v>3.87</v>
      </c>
      <c r="I184">
        <v>0.12</v>
      </c>
      <c r="J184">
        <v>0.27589999999999998</v>
      </c>
      <c r="K184">
        <v>9.4000000000000004E-3</v>
      </c>
      <c r="L184">
        <v>0.48154999999999998</v>
      </c>
      <c r="O184">
        <v>0.1017</v>
      </c>
      <c r="P184">
        <v>1E-3</v>
      </c>
      <c r="Q184">
        <v>0.51500999999999997</v>
      </c>
      <c r="R184">
        <v>8.2299999999999998E-2</v>
      </c>
      <c r="S184">
        <v>5.1000000000000004E-3</v>
      </c>
      <c r="T184" t="s">
        <v>5</v>
      </c>
      <c r="U184" t="s">
        <v>6</v>
      </c>
      <c r="V184">
        <v>1604</v>
      </c>
      <c r="W184">
        <v>25</v>
      </c>
      <c r="X184">
        <v>1568</v>
      </c>
      <c r="Y184">
        <v>47</v>
      </c>
      <c r="Z184">
        <v>1600</v>
      </c>
      <c r="AA184">
        <v>96</v>
      </c>
      <c r="AB184">
        <v>1636</v>
      </c>
      <c r="AC184">
        <v>19</v>
      </c>
      <c r="AD184">
        <v>-26892</v>
      </c>
      <c r="AE184" t="s">
        <v>7</v>
      </c>
      <c r="AF184">
        <v>-2826</v>
      </c>
      <c r="AG184" t="s">
        <v>7</v>
      </c>
      <c r="AH184">
        <v>-8800</v>
      </c>
      <c r="AI184" t="s">
        <v>7</v>
      </c>
      <c r="AJ184">
        <v>106</v>
      </c>
      <c r="AK184" t="s">
        <v>7</v>
      </c>
      <c r="AL184">
        <v>182</v>
      </c>
      <c r="AM184" t="s">
        <v>7</v>
      </c>
      <c r="AN184">
        <v>1375</v>
      </c>
      <c r="AO184" t="s">
        <v>7</v>
      </c>
      <c r="AP184">
        <v>1</v>
      </c>
      <c r="AQ184" t="s">
        <v>7</v>
      </c>
      <c r="AR184">
        <v>3.6245020000000001</v>
      </c>
      <c r="AS184">
        <v>0.1234879</v>
      </c>
      <c r="AT184">
        <v>2</v>
      </c>
      <c r="AU184" t="s">
        <v>7</v>
      </c>
      <c r="AV184">
        <v>853748976376686</v>
      </c>
      <c r="AW184" t="s">
        <v>7</v>
      </c>
      <c r="AX184" t="str">
        <f t="shared" si="3"/>
        <v>s71226120373_3</v>
      </c>
      <c r="AY184" s="2">
        <f t="shared" si="4"/>
        <v>1.9559902200488977</v>
      </c>
      <c r="AZ184">
        <f t="shared" si="5"/>
        <v>1636</v>
      </c>
      <c r="BA184">
        <f t="shared" si="6"/>
        <v>19</v>
      </c>
      <c r="BC184">
        <f t="shared" si="2"/>
        <v>0.58241758241758246</v>
      </c>
    </row>
    <row r="185" spans="1:55" x14ac:dyDescent="0.25">
      <c r="A185" t="s">
        <v>762</v>
      </c>
      <c r="B185" t="s">
        <v>763</v>
      </c>
      <c r="C185" t="s">
        <v>764</v>
      </c>
      <c r="D185" t="s">
        <v>95</v>
      </c>
      <c r="E185" s="1">
        <v>0.1552300925925926</v>
      </c>
      <c r="F185">
        <v>26.803000000000001</v>
      </c>
      <c r="G185" t="s">
        <v>765</v>
      </c>
      <c r="H185">
        <v>7.79</v>
      </c>
      <c r="I185">
        <v>0.23</v>
      </c>
      <c r="J185">
        <v>0.41099999999999998</v>
      </c>
      <c r="K185">
        <v>1.4E-2</v>
      </c>
      <c r="L185">
        <v>0.59253999999999996</v>
      </c>
      <c r="O185">
        <v>0.1371</v>
      </c>
      <c r="P185">
        <v>1E-3</v>
      </c>
      <c r="Q185">
        <v>0.46544999999999997</v>
      </c>
      <c r="R185">
        <v>0.1193</v>
      </c>
      <c r="S185">
        <v>7.4000000000000003E-3</v>
      </c>
      <c r="T185" t="s">
        <v>5</v>
      </c>
      <c r="U185" t="s">
        <v>6</v>
      </c>
      <c r="V185">
        <v>2205</v>
      </c>
      <c r="W185">
        <v>27</v>
      </c>
      <c r="X185">
        <v>2216</v>
      </c>
      <c r="Y185">
        <v>63</v>
      </c>
      <c r="Z185">
        <v>2280</v>
      </c>
      <c r="AA185">
        <v>130</v>
      </c>
      <c r="AB185">
        <v>2185</v>
      </c>
      <c r="AC185">
        <v>13</v>
      </c>
      <c r="AD185">
        <v>-20955</v>
      </c>
      <c r="AE185" t="s">
        <v>7</v>
      </c>
      <c r="AF185">
        <v>-2922</v>
      </c>
      <c r="AG185" t="s">
        <v>7</v>
      </c>
      <c r="AH185">
        <v>-8427</v>
      </c>
      <c r="AI185" t="s">
        <v>7</v>
      </c>
      <c r="AJ185">
        <v>125</v>
      </c>
      <c r="AK185" t="s">
        <v>7</v>
      </c>
      <c r="AL185">
        <v>293</v>
      </c>
      <c r="AM185" t="s">
        <v>7</v>
      </c>
      <c r="AN185">
        <v>3122</v>
      </c>
      <c r="AO185" t="s">
        <v>7</v>
      </c>
      <c r="AP185">
        <v>0</v>
      </c>
      <c r="AQ185" t="s">
        <v>7</v>
      </c>
      <c r="AR185">
        <v>2.43309</v>
      </c>
      <c r="AS185">
        <v>8.2878980000000005E-2</v>
      </c>
      <c r="AT185">
        <v>-2</v>
      </c>
      <c r="AU185" t="s">
        <v>7</v>
      </c>
      <c r="AV185">
        <v>1601951202220950</v>
      </c>
      <c r="AW185" t="s">
        <v>7</v>
      </c>
      <c r="AX185" t="str">
        <f t="shared" si="3"/>
        <v>s71226120373_4</v>
      </c>
      <c r="AY185" s="2">
        <f t="shared" si="4"/>
        <v>-0.91533180778031742</v>
      </c>
      <c r="AZ185">
        <f t="shared" si="5"/>
        <v>2185</v>
      </c>
      <c r="BA185">
        <f t="shared" si="6"/>
        <v>13</v>
      </c>
      <c r="BC185">
        <f t="shared" si="2"/>
        <v>0.42662116040955633</v>
      </c>
    </row>
    <row r="186" spans="1:55" x14ac:dyDescent="0.25">
      <c r="A186" t="s">
        <v>766</v>
      </c>
      <c r="B186" t="s">
        <v>767</v>
      </c>
      <c r="C186" t="s">
        <v>768</v>
      </c>
      <c r="D186" t="s">
        <v>95</v>
      </c>
      <c r="E186" s="1">
        <v>0.15634918981481483</v>
      </c>
      <c r="F186">
        <v>11.951000000000001</v>
      </c>
      <c r="G186" t="s">
        <v>769</v>
      </c>
      <c r="H186">
        <v>11.91</v>
      </c>
      <c r="I186">
        <v>0.35</v>
      </c>
      <c r="J186">
        <v>0.46800000000000003</v>
      </c>
      <c r="K186">
        <v>1.6E-2</v>
      </c>
      <c r="L186">
        <v>0.56857000000000002</v>
      </c>
      <c r="O186">
        <v>0.1835</v>
      </c>
      <c r="P186">
        <v>1.6000000000000001E-3</v>
      </c>
      <c r="Q186">
        <v>0.47178999999999999</v>
      </c>
      <c r="R186">
        <v>0.14660000000000001</v>
      </c>
      <c r="S186">
        <v>8.3000000000000001E-3</v>
      </c>
      <c r="T186" t="s">
        <v>5</v>
      </c>
      <c r="U186" t="s">
        <v>6</v>
      </c>
      <c r="V186">
        <v>2594</v>
      </c>
      <c r="W186">
        <v>28</v>
      </c>
      <c r="X186">
        <v>2470</v>
      </c>
      <c r="Y186">
        <v>69</v>
      </c>
      <c r="Z186">
        <v>2760</v>
      </c>
      <c r="AA186">
        <v>150</v>
      </c>
      <c r="AB186">
        <v>2672</v>
      </c>
      <c r="AC186">
        <v>15</v>
      </c>
      <c r="AD186">
        <v>-8041</v>
      </c>
      <c r="AE186" t="s">
        <v>7</v>
      </c>
      <c r="AF186">
        <v>-1494</v>
      </c>
      <c r="AG186" t="s">
        <v>7</v>
      </c>
      <c r="AH186">
        <v>-929</v>
      </c>
      <c r="AI186" t="s">
        <v>7</v>
      </c>
      <c r="AJ186">
        <v>57</v>
      </c>
      <c r="AK186" t="s">
        <v>7</v>
      </c>
      <c r="AL186">
        <v>36</v>
      </c>
      <c r="AM186" t="s">
        <v>7</v>
      </c>
      <c r="AN186">
        <v>506</v>
      </c>
      <c r="AO186" t="s">
        <v>7</v>
      </c>
      <c r="AP186">
        <v>2</v>
      </c>
      <c r="AQ186" t="s">
        <v>7</v>
      </c>
      <c r="AR186">
        <v>2.136752</v>
      </c>
      <c r="AS186">
        <v>7.3051359999999996E-2</v>
      </c>
      <c r="AT186">
        <v>7</v>
      </c>
      <c r="AU186" t="s">
        <v>7</v>
      </c>
      <c r="AV186">
        <v>760226671275282</v>
      </c>
      <c r="AW186" t="s">
        <v>7</v>
      </c>
      <c r="AX186" t="str">
        <f t="shared" si="3"/>
        <v>s71226120373_5</v>
      </c>
      <c r="AY186" s="2">
        <f t="shared" si="4"/>
        <v>2.9191616766467088</v>
      </c>
      <c r="AZ186">
        <f t="shared" si="5"/>
        <v>2672</v>
      </c>
      <c r="BA186">
        <f t="shared" si="6"/>
        <v>15</v>
      </c>
      <c r="BC186">
        <f t="shared" si="2"/>
        <v>1.5833333333333333</v>
      </c>
    </row>
    <row r="187" spans="1:55" x14ac:dyDescent="0.25">
      <c r="A187" t="s">
        <v>770</v>
      </c>
      <c r="B187" t="s">
        <v>771</v>
      </c>
      <c r="C187" t="s">
        <v>772</v>
      </c>
      <c r="D187" t="s">
        <v>95</v>
      </c>
      <c r="E187" s="1">
        <v>0.15715208333333333</v>
      </c>
      <c r="F187">
        <v>16.885999999999999</v>
      </c>
      <c r="G187" t="s">
        <v>773</v>
      </c>
      <c r="H187">
        <v>1.964</v>
      </c>
      <c r="I187">
        <v>6.2E-2</v>
      </c>
      <c r="J187">
        <v>0.189</v>
      </c>
      <c r="K187">
        <v>6.4999999999999997E-3</v>
      </c>
      <c r="L187">
        <v>0.52593999999999996</v>
      </c>
      <c r="O187">
        <v>7.5689999999999993E-2</v>
      </c>
      <c r="P187">
        <v>8.4999999999999995E-4</v>
      </c>
      <c r="Q187">
        <v>0.44108000000000003</v>
      </c>
      <c r="R187">
        <v>5.8400000000000001E-2</v>
      </c>
      <c r="S187">
        <v>4.0000000000000001E-3</v>
      </c>
      <c r="T187" t="s">
        <v>5</v>
      </c>
      <c r="U187" t="s">
        <v>6</v>
      </c>
      <c r="V187">
        <v>1099</v>
      </c>
      <c r="W187">
        <v>21</v>
      </c>
      <c r="X187">
        <v>1114</v>
      </c>
      <c r="Y187">
        <v>36</v>
      </c>
      <c r="Z187">
        <v>1145</v>
      </c>
      <c r="AA187">
        <v>77</v>
      </c>
      <c r="AB187">
        <v>1065</v>
      </c>
      <c r="AC187">
        <v>23</v>
      </c>
      <c r="AD187">
        <v>-6171</v>
      </c>
      <c r="AE187" t="s">
        <v>7</v>
      </c>
      <c r="AF187">
        <v>-530</v>
      </c>
      <c r="AG187" t="s">
        <v>7</v>
      </c>
      <c r="AH187">
        <v>-927</v>
      </c>
      <c r="AI187" t="s">
        <v>7</v>
      </c>
      <c r="AJ187">
        <v>223</v>
      </c>
      <c r="AK187" t="s">
        <v>7</v>
      </c>
      <c r="AL187">
        <v>158</v>
      </c>
      <c r="AM187" t="s">
        <v>7</v>
      </c>
      <c r="AN187">
        <v>784</v>
      </c>
      <c r="AO187" t="s">
        <v>7</v>
      </c>
      <c r="AP187">
        <v>1</v>
      </c>
      <c r="AQ187" t="s">
        <v>7</v>
      </c>
      <c r="AR187">
        <v>5.2910050000000002</v>
      </c>
      <c r="AS187">
        <v>0.18196580000000001</v>
      </c>
      <c r="AT187">
        <v>-19</v>
      </c>
      <c r="AU187" t="s">
        <v>7</v>
      </c>
      <c r="AV187">
        <v>1028773954356370</v>
      </c>
      <c r="AW187" t="s">
        <v>7</v>
      </c>
      <c r="AX187" t="str">
        <f t="shared" si="3"/>
        <v>s71226120373_6</v>
      </c>
      <c r="AY187" s="2">
        <f t="shared" si="4"/>
        <v>-3.1924882629108087</v>
      </c>
      <c r="AZ187">
        <f t="shared" si="5"/>
        <v>1065</v>
      </c>
      <c r="BA187">
        <f t="shared" si="6"/>
        <v>23</v>
      </c>
      <c r="BC187">
        <f t="shared" si="2"/>
        <v>1.4113924050632911</v>
      </c>
    </row>
    <row r="188" spans="1:55" x14ac:dyDescent="0.25">
      <c r="A188" t="s">
        <v>774</v>
      </c>
      <c r="B188" t="s">
        <v>775</v>
      </c>
      <c r="C188" t="s">
        <v>776</v>
      </c>
      <c r="D188" t="s">
        <v>95</v>
      </c>
      <c r="E188" s="1">
        <v>0.15812337962962963</v>
      </c>
      <c r="F188">
        <v>12.506</v>
      </c>
      <c r="G188" t="s">
        <v>777</v>
      </c>
      <c r="H188">
        <v>0.53700000000000003</v>
      </c>
      <c r="I188">
        <v>0.02</v>
      </c>
      <c r="J188">
        <v>7.1199999999999999E-2</v>
      </c>
      <c r="K188">
        <v>2.5999999999999999E-3</v>
      </c>
      <c r="L188">
        <v>0.24126</v>
      </c>
      <c r="O188">
        <v>5.5500000000000001E-2</v>
      </c>
      <c r="P188">
        <v>1.2999999999999999E-3</v>
      </c>
      <c r="Q188">
        <v>0.43563000000000002</v>
      </c>
      <c r="R188">
        <v>2.0500000000000001E-2</v>
      </c>
      <c r="S188">
        <v>1.9E-3</v>
      </c>
      <c r="T188" t="s">
        <v>5</v>
      </c>
      <c r="U188" t="s">
        <v>6</v>
      </c>
      <c r="V188">
        <v>433</v>
      </c>
      <c r="W188">
        <v>13</v>
      </c>
      <c r="X188">
        <v>443</v>
      </c>
      <c r="Y188">
        <v>15</v>
      </c>
      <c r="Z188">
        <v>411</v>
      </c>
      <c r="AA188">
        <v>38</v>
      </c>
      <c r="AB188">
        <v>369</v>
      </c>
      <c r="AC188">
        <v>50</v>
      </c>
      <c r="AD188">
        <v>-1944</v>
      </c>
      <c r="AE188" t="s">
        <v>7</v>
      </c>
      <c r="AF188">
        <v>-109</v>
      </c>
      <c r="AG188" t="s">
        <v>7</v>
      </c>
      <c r="AH188">
        <v>-246</v>
      </c>
      <c r="AI188" t="s">
        <v>7</v>
      </c>
      <c r="AJ188">
        <v>157</v>
      </c>
      <c r="AK188" t="s">
        <v>7</v>
      </c>
      <c r="AL188">
        <v>98</v>
      </c>
      <c r="AM188" t="s">
        <v>7</v>
      </c>
      <c r="AN188">
        <v>181</v>
      </c>
      <c r="AO188" t="s">
        <v>7</v>
      </c>
      <c r="AP188">
        <v>2</v>
      </c>
      <c r="AQ188" t="s">
        <v>7</v>
      </c>
      <c r="AR188">
        <v>14.04494</v>
      </c>
      <c r="AS188">
        <v>0.51287720000000003</v>
      </c>
      <c r="AT188">
        <v>68</v>
      </c>
      <c r="AU188" t="s">
        <v>7</v>
      </c>
      <c r="AV188">
        <v>268517461963340</v>
      </c>
      <c r="AW188" t="s">
        <v>7</v>
      </c>
      <c r="AX188" t="str">
        <f t="shared" si="3"/>
        <v>s71226120373_7</v>
      </c>
      <c r="AY188" s="2">
        <f t="shared" si="4"/>
        <v>-2.3094688221708903</v>
      </c>
      <c r="AZ188">
        <f t="shared" si="5"/>
        <v>443</v>
      </c>
      <c r="BA188">
        <f t="shared" si="6"/>
        <v>15</v>
      </c>
      <c r="BC188">
        <f t="shared" si="2"/>
        <v>1.6020408163265305</v>
      </c>
    </row>
    <row r="189" spans="1:55" x14ac:dyDescent="0.25">
      <c r="A189" t="s">
        <v>778</v>
      </c>
      <c r="B189" t="s">
        <v>779</v>
      </c>
      <c r="C189" t="s">
        <v>780</v>
      </c>
      <c r="D189" t="s">
        <v>95</v>
      </c>
      <c r="E189" s="1">
        <v>0.15908368055555555</v>
      </c>
      <c r="F189">
        <v>6.5324</v>
      </c>
      <c r="G189" t="s">
        <v>781</v>
      </c>
      <c r="H189">
        <v>9.5500000000000007</v>
      </c>
      <c r="I189">
        <v>0.26</v>
      </c>
      <c r="J189">
        <v>0.39</v>
      </c>
      <c r="K189">
        <v>1.2E-2</v>
      </c>
      <c r="L189">
        <v>0.64610000000000001</v>
      </c>
      <c r="O189">
        <v>0.1782</v>
      </c>
      <c r="P189">
        <v>1.6999999999999999E-3</v>
      </c>
      <c r="Q189">
        <v>0.44368999999999997</v>
      </c>
      <c r="R189">
        <v>0.1134</v>
      </c>
      <c r="S189">
        <v>4.8999999999999998E-3</v>
      </c>
      <c r="T189" t="s">
        <v>5</v>
      </c>
      <c r="U189" t="s">
        <v>6</v>
      </c>
      <c r="V189">
        <v>2387</v>
      </c>
      <c r="W189">
        <v>31</v>
      </c>
      <c r="X189">
        <v>2120</v>
      </c>
      <c r="Y189">
        <v>58</v>
      </c>
      <c r="Z189">
        <v>2167</v>
      </c>
      <c r="AA189">
        <v>93</v>
      </c>
      <c r="AB189">
        <v>2626</v>
      </c>
      <c r="AC189">
        <v>16</v>
      </c>
      <c r="AD189">
        <v>-15322</v>
      </c>
      <c r="AE189" t="s">
        <v>7</v>
      </c>
      <c r="AF189">
        <v>-2751</v>
      </c>
      <c r="AG189" t="s">
        <v>7</v>
      </c>
      <c r="AH189">
        <v>-1338</v>
      </c>
      <c r="AI189" t="s">
        <v>7</v>
      </c>
      <c r="AJ189">
        <v>246</v>
      </c>
      <c r="AK189" t="s">
        <v>7</v>
      </c>
      <c r="AL189">
        <v>106</v>
      </c>
      <c r="AM189" t="s">
        <v>7</v>
      </c>
      <c r="AN189">
        <v>1081</v>
      </c>
      <c r="AO189" t="s">
        <v>7</v>
      </c>
      <c r="AP189">
        <v>2</v>
      </c>
      <c r="AQ189" t="s">
        <v>7</v>
      </c>
      <c r="AR189">
        <v>2.5641029999999998</v>
      </c>
      <c r="AS189">
        <v>7.8895460000000001E-2</v>
      </c>
      <c r="AT189">
        <v>19</v>
      </c>
      <c r="AU189" t="s">
        <v>7</v>
      </c>
      <c r="AV189">
        <v>2709409020645330</v>
      </c>
      <c r="AW189" t="s">
        <v>7</v>
      </c>
      <c r="AX189" t="str">
        <f t="shared" si="3"/>
        <v>s71226120373_8</v>
      </c>
      <c r="AY189" s="2">
        <f t="shared" si="4"/>
        <v>9.1012947448590999</v>
      </c>
      <c r="AZ189">
        <f t="shared" si="5"/>
        <v>2626</v>
      </c>
      <c r="BA189">
        <f t="shared" si="6"/>
        <v>16</v>
      </c>
      <c r="BC189">
        <f t="shared" si="2"/>
        <v>2.3207547169811322</v>
      </c>
    </row>
    <row r="190" spans="1:55" x14ac:dyDescent="0.25">
      <c r="A190" t="s">
        <v>782</v>
      </c>
      <c r="B190" t="s">
        <v>783</v>
      </c>
      <c r="C190" t="s">
        <v>784</v>
      </c>
      <c r="D190" t="s">
        <v>95</v>
      </c>
      <c r="E190" s="1">
        <v>0.16602569444444445</v>
      </c>
      <c r="F190">
        <v>19.137</v>
      </c>
      <c r="G190" t="s">
        <v>785</v>
      </c>
      <c r="H190">
        <v>1.766</v>
      </c>
      <c r="I190">
        <v>5.1999999999999998E-2</v>
      </c>
      <c r="J190">
        <v>0.1714</v>
      </c>
      <c r="K190">
        <v>5.5999999999999999E-3</v>
      </c>
      <c r="L190">
        <v>0.73865999999999998</v>
      </c>
      <c r="O190">
        <v>7.4410000000000004E-2</v>
      </c>
      <c r="P190">
        <v>5.2999999999999998E-4</v>
      </c>
      <c r="Q190">
        <v>0.37433</v>
      </c>
      <c r="R190">
        <v>5.2299999999999999E-2</v>
      </c>
      <c r="S190">
        <v>3.3999999999999998E-3</v>
      </c>
      <c r="T190" t="s">
        <v>5</v>
      </c>
      <c r="U190" t="s">
        <v>6</v>
      </c>
      <c r="V190">
        <v>1030</v>
      </c>
      <c r="W190">
        <v>21</v>
      </c>
      <c r="X190">
        <v>1019</v>
      </c>
      <c r="Y190">
        <v>31</v>
      </c>
      <c r="Z190">
        <v>1029</v>
      </c>
      <c r="AA190">
        <v>65</v>
      </c>
      <c r="AB190">
        <v>1047</v>
      </c>
      <c r="AC190">
        <v>15</v>
      </c>
      <c r="AD190">
        <v>-18273</v>
      </c>
      <c r="AE190" t="s">
        <v>7</v>
      </c>
      <c r="AF190">
        <v>-1390</v>
      </c>
      <c r="AG190" t="s">
        <v>7</v>
      </c>
      <c r="AH190">
        <v>-2016</v>
      </c>
      <c r="AI190" t="s">
        <v>7</v>
      </c>
      <c r="AJ190">
        <v>1124</v>
      </c>
      <c r="AK190" t="s">
        <v>7</v>
      </c>
      <c r="AL190">
        <v>702</v>
      </c>
      <c r="AM190" t="s">
        <v>7</v>
      </c>
      <c r="AN190">
        <v>3031</v>
      </c>
      <c r="AO190" t="s">
        <v>7</v>
      </c>
      <c r="AP190">
        <v>2</v>
      </c>
      <c r="AQ190" t="s">
        <v>7</v>
      </c>
      <c r="AR190">
        <v>5.8343059999999998</v>
      </c>
      <c r="AS190">
        <v>0.19061910000000001</v>
      </c>
      <c r="AT190">
        <v>0</v>
      </c>
      <c r="AU190" t="s">
        <v>7</v>
      </c>
      <c r="AV190">
        <v>4636317375952980</v>
      </c>
      <c r="AW190" t="s">
        <v>7</v>
      </c>
      <c r="AX190" t="str">
        <f t="shared" si="3"/>
        <v>s71226120373_9</v>
      </c>
      <c r="AY190" s="2">
        <f t="shared" si="4"/>
        <v>1.6236867239732611</v>
      </c>
      <c r="AZ190">
        <f t="shared" si="5"/>
        <v>1047</v>
      </c>
      <c r="BA190">
        <f t="shared" si="6"/>
        <v>15</v>
      </c>
      <c r="BC190">
        <f t="shared" si="2"/>
        <v>1.6011396011396011</v>
      </c>
    </row>
    <row r="191" spans="1:55" x14ac:dyDescent="0.25">
      <c r="A191" t="s">
        <v>786</v>
      </c>
      <c r="B191" t="s">
        <v>787</v>
      </c>
      <c r="C191" t="s">
        <v>788</v>
      </c>
      <c r="D191" t="s">
        <v>95</v>
      </c>
      <c r="E191" s="1">
        <v>0.16707812499999999</v>
      </c>
      <c r="F191">
        <v>15.054</v>
      </c>
      <c r="G191" t="s">
        <v>789</v>
      </c>
      <c r="H191">
        <v>13.95</v>
      </c>
      <c r="I191">
        <v>0.4</v>
      </c>
      <c r="J191">
        <v>0.52900000000000003</v>
      </c>
      <c r="K191">
        <v>1.7999999999999999E-2</v>
      </c>
      <c r="L191">
        <v>0.77531000000000005</v>
      </c>
      <c r="O191">
        <v>0.19040000000000001</v>
      </c>
      <c r="P191">
        <v>1.5E-3</v>
      </c>
      <c r="Q191">
        <v>0.33671000000000001</v>
      </c>
      <c r="R191">
        <v>0.317</v>
      </c>
      <c r="S191">
        <v>2.4E-2</v>
      </c>
      <c r="T191" t="s">
        <v>5</v>
      </c>
      <c r="U191" t="s">
        <v>6</v>
      </c>
      <c r="V191">
        <v>2740</v>
      </c>
      <c r="W191">
        <v>29</v>
      </c>
      <c r="X191">
        <v>2729</v>
      </c>
      <c r="Y191">
        <v>75</v>
      </c>
      <c r="Z191">
        <v>5000</v>
      </c>
      <c r="AA191">
        <v>250</v>
      </c>
      <c r="AB191">
        <v>2737</v>
      </c>
      <c r="AC191">
        <v>13</v>
      </c>
      <c r="AD191">
        <v>-4877</v>
      </c>
      <c r="AE191" t="s">
        <v>7</v>
      </c>
      <c r="AF191">
        <v>-938</v>
      </c>
      <c r="AG191" t="s">
        <v>7</v>
      </c>
      <c r="AH191">
        <v>-47</v>
      </c>
      <c r="AI191" t="s">
        <v>7</v>
      </c>
      <c r="AJ191">
        <v>107</v>
      </c>
      <c r="AK191" t="s">
        <v>7</v>
      </c>
      <c r="AL191">
        <v>4</v>
      </c>
      <c r="AM191" t="s">
        <v>7</v>
      </c>
      <c r="AN191">
        <v>86</v>
      </c>
      <c r="AO191" t="s">
        <v>7</v>
      </c>
      <c r="AP191">
        <v>36</v>
      </c>
      <c r="AQ191" t="s">
        <v>7</v>
      </c>
      <c r="AR191">
        <v>1.8903589999999999</v>
      </c>
      <c r="AS191">
        <v>6.4322240000000003E-2</v>
      </c>
      <c r="AT191">
        <v>0</v>
      </c>
      <c r="AU191" t="s">
        <v>7</v>
      </c>
      <c r="AV191">
        <v>1335157588267590</v>
      </c>
      <c r="AW191" t="s">
        <v>7</v>
      </c>
      <c r="AX191" t="str">
        <f t="shared" si="3"/>
        <v>s71226120373_10</v>
      </c>
      <c r="AY191" s="2">
        <f t="shared" si="4"/>
        <v>-0.1096090610157141</v>
      </c>
      <c r="AZ191">
        <f t="shared" si="5"/>
        <v>2737</v>
      </c>
      <c r="BA191">
        <f t="shared" si="6"/>
        <v>13</v>
      </c>
      <c r="BC191">
        <f t="shared" si="2"/>
        <v>26.75</v>
      </c>
    </row>
    <row r="192" spans="1:55" s="3" customFormat="1" x14ac:dyDescent="0.25">
      <c r="A192" s="3" t="s">
        <v>790</v>
      </c>
      <c r="B192" s="3" t="s">
        <v>791</v>
      </c>
      <c r="C192" s="3" t="s">
        <v>792</v>
      </c>
      <c r="D192" s="3" t="s">
        <v>95</v>
      </c>
      <c r="E192" s="4">
        <v>0.16792812499999998</v>
      </c>
      <c r="F192" s="3">
        <v>8.0290999999999997</v>
      </c>
      <c r="G192" s="3" t="s">
        <v>793</v>
      </c>
      <c r="H192" s="3">
        <v>1.6679999999999999</v>
      </c>
      <c r="I192" s="3">
        <v>5.5E-2</v>
      </c>
      <c r="J192" s="3">
        <v>0.15459999999999999</v>
      </c>
      <c r="K192" s="3">
        <v>5.1000000000000004E-3</v>
      </c>
      <c r="L192" s="3">
        <v>0.57950000000000002</v>
      </c>
      <c r="O192" s="3">
        <v>7.9210000000000003E-2</v>
      </c>
      <c r="P192" s="3">
        <v>8.5999999999999998E-4</v>
      </c>
      <c r="Q192" s="3">
        <v>0.47644999999999998</v>
      </c>
      <c r="R192" s="3">
        <v>3.1600000000000003E-2</v>
      </c>
      <c r="S192" s="3">
        <v>3.3999999999999998E-3</v>
      </c>
      <c r="T192" s="3" t="s">
        <v>5</v>
      </c>
      <c r="U192" s="3" t="s">
        <v>6</v>
      </c>
      <c r="V192" s="3">
        <v>993</v>
      </c>
      <c r="W192" s="3">
        <v>20</v>
      </c>
      <c r="X192" s="3">
        <v>926</v>
      </c>
      <c r="Y192" s="3">
        <v>29</v>
      </c>
      <c r="Z192" s="3">
        <v>628</v>
      </c>
      <c r="AA192" s="3">
        <v>65</v>
      </c>
      <c r="AB192" s="3">
        <v>1160</v>
      </c>
      <c r="AC192" s="3">
        <v>19</v>
      </c>
      <c r="AD192" s="3">
        <v>-10982</v>
      </c>
      <c r="AE192" s="3" t="s">
        <v>7</v>
      </c>
      <c r="AF192" s="3">
        <v>-883</v>
      </c>
      <c r="AG192" s="3" t="s">
        <v>7</v>
      </c>
      <c r="AH192" s="3">
        <v>-253</v>
      </c>
      <c r="AI192" s="3" t="s">
        <v>7</v>
      </c>
      <c r="AJ192" s="3">
        <v>1055</v>
      </c>
      <c r="AK192" s="3" t="s">
        <v>7</v>
      </c>
      <c r="AL192" s="3">
        <v>166</v>
      </c>
      <c r="AM192" s="3" t="s">
        <v>7</v>
      </c>
      <c r="AN192" s="3">
        <v>451</v>
      </c>
      <c r="AO192" s="3" t="s">
        <v>7</v>
      </c>
      <c r="AP192" s="3">
        <v>7</v>
      </c>
      <c r="AQ192" s="3" t="s">
        <v>7</v>
      </c>
      <c r="AR192" s="3">
        <v>6.468305</v>
      </c>
      <c r="AS192" s="3">
        <v>0.21337880000000001</v>
      </c>
      <c r="AT192" s="3">
        <v>14</v>
      </c>
      <c r="AU192" s="3" t="s">
        <v>7</v>
      </c>
      <c r="AV192" s="3">
        <v>3593494468915400</v>
      </c>
      <c r="AW192" s="3" t="s">
        <v>7</v>
      </c>
      <c r="AX192" s="3" t="str">
        <f t="shared" si="3"/>
        <v>s71226120373_11</v>
      </c>
      <c r="AY192" s="5">
        <f t="shared" si="4"/>
        <v>14.396551724137929</v>
      </c>
      <c r="AZ192" s="3">
        <f t="shared" si="5"/>
        <v>1160</v>
      </c>
      <c r="BA192" s="3">
        <f t="shared" si="6"/>
        <v>19</v>
      </c>
      <c r="BC192">
        <f t="shared" si="2"/>
        <v>6.3554216867469879</v>
      </c>
    </row>
    <row r="193" spans="1:55" x14ac:dyDescent="0.25">
      <c r="A193" t="s">
        <v>794</v>
      </c>
      <c r="B193" t="s">
        <v>795</v>
      </c>
      <c r="C193" t="s">
        <v>796</v>
      </c>
      <c r="D193" t="s">
        <v>95</v>
      </c>
      <c r="E193" s="1">
        <v>0.16889282407407405</v>
      </c>
      <c r="F193">
        <v>8.1544000000000008</v>
      </c>
      <c r="G193" t="s">
        <v>797</v>
      </c>
      <c r="H193">
        <v>0.93700000000000006</v>
      </c>
      <c r="I193">
        <v>4.2999999999999997E-2</v>
      </c>
      <c r="J193">
        <v>0.1096</v>
      </c>
      <c r="K193">
        <v>4.1999999999999997E-3</v>
      </c>
      <c r="L193">
        <v>0.49067</v>
      </c>
      <c r="O193">
        <v>6.4000000000000001E-2</v>
      </c>
      <c r="P193">
        <v>2.0999999999999999E-3</v>
      </c>
      <c r="Q193">
        <v>0.44506000000000001</v>
      </c>
      <c r="R193">
        <v>2.86E-2</v>
      </c>
      <c r="S193">
        <v>6.1000000000000004E-3</v>
      </c>
      <c r="T193" t="s">
        <v>5</v>
      </c>
      <c r="U193" t="s">
        <v>6</v>
      </c>
      <c r="V193">
        <v>668</v>
      </c>
      <c r="W193">
        <v>18</v>
      </c>
      <c r="X193">
        <v>669</v>
      </c>
      <c r="Y193">
        <v>24</v>
      </c>
      <c r="Z193">
        <v>570</v>
      </c>
      <c r="AA193">
        <v>55</v>
      </c>
      <c r="AB193">
        <v>692</v>
      </c>
      <c r="AC193">
        <v>53</v>
      </c>
      <c r="AD193">
        <v>-724</v>
      </c>
      <c r="AE193" t="s">
        <v>7</v>
      </c>
      <c r="AF193">
        <v>-47</v>
      </c>
      <c r="AG193" t="s">
        <v>7</v>
      </c>
      <c r="AH193">
        <v>-126</v>
      </c>
      <c r="AI193" t="s">
        <v>7</v>
      </c>
      <c r="AJ193">
        <v>112</v>
      </c>
      <c r="AK193" t="s">
        <v>7</v>
      </c>
      <c r="AL193">
        <v>101</v>
      </c>
      <c r="AM193" t="s">
        <v>7</v>
      </c>
      <c r="AN193">
        <v>255</v>
      </c>
      <c r="AO193" t="s">
        <v>7</v>
      </c>
      <c r="AP193">
        <v>1</v>
      </c>
      <c r="AQ193" t="s">
        <v>7</v>
      </c>
      <c r="AR193">
        <v>9.1240880000000004</v>
      </c>
      <c r="AS193">
        <v>0.3496457</v>
      </c>
      <c r="AT193">
        <v>90</v>
      </c>
      <c r="AU193" t="s">
        <v>7</v>
      </c>
      <c r="AV193">
        <v>312647094231074</v>
      </c>
      <c r="AW193" t="s">
        <v>7</v>
      </c>
      <c r="AX193" t="str">
        <f t="shared" si="3"/>
        <v>s71226120373_12</v>
      </c>
      <c r="AY193" s="2">
        <f t="shared" si="4"/>
        <v>-0.14970059880239361</v>
      </c>
      <c r="AZ193">
        <f t="shared" si="5"/>
        <v>669</v>
      </c>
      <c r="BA193">
        <f t="shared" si="6"/>
        <v>24</v>
      </c>
      <c r="BC193">
        <f t="shared" si="2"/>
        <v>1.108910891089109</v>
      </c>
    </row>
    <row r="194" spans="1:55" x14ac:dyDescent="0.25">
      <c r="A194" t="s">
        <v>798</v>
      </c>
      <c r="B194" t="s">
        <v>799</v>
      </c>
      <c r="C194" t="s">
        <v>800</v>
      </c>
      <c r="D194" t="s">
        <v>95</v>
      </c>
      <c r="E194" s="1">
        <v>0.16984351851851853</v>
      </c>
      <c r="F194">
        <v>15.038</v>
      </c>
      <c r="G194" t="s">
        <v>801</v>
      </c>
      <c r="H194">
        <v>3.2290000000000001</v>
      </c>
      <c r="I194">
        <v>9.1999999999999998E-2</v>
      </c>
      <c r="J194">
        <v>0.252</v>
      </c>
      <c r="K194">
        <v>8.2000000000000007E-3</v>
      </c>
      <c r="L194">
        <v>0.65929000000000004</v>
      </c>
      <c r="O194">
        <v>9.2859999999999998E-2</v>
      </c>
      <c r="P194">
        <v>6.8999999999999997E-4</v>
      </c>
      <c r="Q194">
        <v>0.46334999999999998</v>
      </c>
      <c r="R194">
        <v>7.3999999999999996E-2</v>
      </c>
      <c r="S194">
        <v>4.4999999999999997E-3</v>
      </c>
      <c r="T194" t="s">
        <v>5</v>
      </c>
      <c r="U194" t="s">
        <v>6</v>
      </c>
      <c r="V194">
        <v>1460</v>
      </c>
      <c r="W194">
        <v>23</v>
      </c>
      <c r="X194">
        <v>1448</v>
      </c>
      <c r="Y194">
        <v>42</v>
      </c>
      <c r="Z194">
        <v>1442</v>
      </c>
      <c r="AA194">
        <v>85</v>
      </c>
      <c r="AB194">
        <v>1472</v>
      </c>
      <c r="AC194">
        <v>14</v>
      </c>
      <c r="AD194">
        <v>-6948</v>
      </c>
      <c r="AE194" t="s">
        <v>7</v>
      </c>
      <c r="AF194">
        <v>-656</v>
      </c>
      <c r="AG194" t="s">
        <v>7</v>
      </c>
      <c r="AH194">
        <v>-577</v>
      </c>
      <c r="AI194" t="s">
        <v>7</v>
      </c>
      <c r="AJ194">
        <v>481</v>
      </c>
      <c r="AK194" t="s">
        <v>7</v>
      </c>
      <c r="AL194">
        <v>204</v>
      </c>
      <c r="AM194" t="s">
        <v>7</v>
      </c>
      <c r="AN194">
        <v>1363</v>
      </c>
      <c r="AO194" t="s">
        <v>7</v>
      </c>
      <c r="AP194">
        <v>2</v>
      </c>
      <c r="AQ194" t="s">
        <v>7</v>
      </c>
      <c r="AR194">
        <v>3.9682539999999999</v>
      </c>
      <c r="AS194">
        <v>0.12912570000000001</v>
      </c>
      <c r="AT194">
        <v>0</v>
      </c>
      <c r="AU194" t="s">
        <v>7</v>
      </c>
      <c r="AV194">
        <v>2858259351789750</v>
      </c>
      <c r="AW194" t="s">
        <v>7</v>
      </c>
      <c r="AX194" t="str">
        <f t="shared" si="3"/>
        <v>s71226120373_13</v>
      </c>
      <c r="AY194" s="2">
        <f t="shared" si="4"/>
        <v>0.8152173913043459</v>
      </c>
      <c r="AZ194">
        <f t="shared" si="5"/>
        <v>1472</v>
      </c>
      <c r="BA194">
        <f t="shared" si="6"/>
        <v>14</v>
      </c>
      <c r="BC194">
        <f t="shared" si="2"/>
        <v>2.357843137254902</v>
      </c>
    </row>
    <row r="195" spans="1:55" x14ac:dyDescent="0.25">
      <c r="A195" t="s">
        <v>802</v>
      </c>
      <c r="B195" t="s">
        <v>803</v>
      </c>
      <c r="C195" t="s">
        <v>804</v>
      </c>
      <c r="D195" t="s">
        <v>95</v>
      </c>
      <c r="E195" s="1">
        <v>0.17079999999999998</v>
      </c>
      <c r="F195">
        <v>11.321</v>
      </c>
      <c r="G195" t="s">
        <v>805</v>
      </c>
      <c r="H195">
        <v>3.89</v>
      </c>
      <c r="I195">
        <v>0.11</v>
      </c>
      <c r="J195">
        <v>0.28179999999999999</v>
      </c>
      <c r="K195">
        <v>8.6999999999999994E-3</v>
      </c>
      <c r="L195">
        <v>0.53234000000000004</v>
      </c>
      <c r="O195">
        <v>0.1007</v>
      </c>
      <c r="P195">
        <v>1.1000000000000001E-3</v>
      </c>
      <c r="Q195">
        <v>0.37861</v>
      </c>
      <c r="R195">
        <v>7.4700000000000003E-2</v>
      </c>
      <c r="S195">
        <v>4.1000000000000003E-3</v>
      </c>
      <c r="T195" t="s">
        <v>5</v>
      </c>
      <c r="U195" t="s">
        <v>6</v>
      </c>
      <c r="V195">
        <v>1604</v>
      </c>
      <c r="W195">
        <v>29</v>
      </c>
      <c r="X195">
        <v>1599</v>
      </c>
      <c r="Y195">
        <v>46</v>
      </c>
      <c r="Z195">
        <v>1454</v>
      </c>
      <c r="AA195">
        <v>78</v>
      </c>
      <c r="AB195">
        <v>1614</v>
      </c>
      <c r="AC195">
        <v>22</v>
      </c>
      <c r="AD195">
        <v>-1308</v>
      </c>
      <c r="AE195" t="s">
        <v>7</v>
      </c>
      <c r="AF195">
        <v>-130</v>
      </c>
      <c r="AG195" t="s">
        <v>7</v>
      </c>
      <c r="AH195">
        <v>-223</v>
      </c>
      <c r="AI195" t="s">
        <v>7</v>
      </c>
      <c r="AJ195">
        <v>85</v>
      </c>
      <c r="AK195" t="s">
        <v>7</v>
      </c>
      <c r="AL195">
        <v>76</v>
      </c>
      <c r="AM195" t="s">
        <v>7</v>
      </c>
      <c r="AN195">
        <v>509</v>
      </c>
      <c r="AO195" t="s">
        <v>7</v>
      </c>
      <c r="AP195">
        <v>1</v>
      </c>
      <c r="AQ195" t="s">
        <v>7</v>
      </c>
      <c r="AR195">
        <v>3.548616</v>
      </c>
      <c r="AS195">
        <v>0.1095563</v>
      </c>
      <c r="AT195">
        <v>-3</v>
      </c>
      <c r="AU195" t="s">
        <v>7</v>
      </c>
      <c r="AV195">
        <v>609435809131179</v>
      </c>
      <c r="AW195" t="s">
        <v>7</v>
      </c>
      <c r="AX195" t="str">
        <f t="shared" si="3"/>
        <v>s71226120373_14</v>
      </c>
      <c r="AY195" s="2">
        <f t="shared" si="4"/>
        <v>0.61957868649318293</v>
      </c>
      <c r="AZ195">
        <f t="shared" si="5"/>
        <v>1614</v>
      </c>
      <c r="BA195">
        <f t="shared" si="6"/>
        <v>22</v>
      </c>
      <c r="BC195">
        <f t="shared" si="2"/>
        <v>1.118421052631579</v>
      </c>
    </row>
    <row r="196" spans="1:55" x14ac:dyDescent="0.25">
      <c r="A196" t="s">
        <v>806</v>
      </c>
      <c r="B196" t="s">
        <v>807</v>
      </c>
      <c r="C196" t="s">
        <v>808</v>
      </c>
      <c r="D196" t="s">
        <v>95</v>
      </c>
      <c r="E196" s="1">
        <v>0.17175370370370369</v>
      </c>
      <c r="F196">
        <v>8.2243999999999993</v>
      </c>
      <c r="G196" t="s">
        <v>809</v>
      </c>
      <c r="H196">
        <v>4.22</v>
      </c>
      <c r="I196">
        <v>0.12</v>
      </c>
      <c r="J196">
        <v>0.28620000000000001</v>
      </c>
      <c r="K196">
        <v>8.9999999999999993E-3</v>
      </c>
      <c r="L196">
        <v>0.70984999999999998</v>
      </c>
      <c r="O196">
        <v>0.1071</v>
      </c>
      <c r="P196">
        <v>1E-3</v>
      </c>
      <c r="Q196">
        <v>0.44775999999999999</v>
      </c>
      <c r="R196">
        <v>7.9500000000000001E-2</v>
      </c>
      <c r="S196">
        <v>4.1999999999999997E-3</v>
      </c>
      <c r="T196" t="s">
        <v>5</v>
      </c>
      <c r="U196" t="s">
        <v>6</v>
      </c>
      <c r="V196">
        <v>1672</v>
      </c>
      <c r="W196">
        <v>31</v>
      </c>
      <c r="X196">
        <v>1619</v>
      </c>
      <c r="Y196">
        <v>49</v>
      </c>
      <c r="Z196">
        <v>1544</v>
      </c>
      <c r="AA196">
        <v>80</v>
      </c>
      <c r="AB196">
        <v>1738</v>
      </c>
      <c r="AC196">
        <v>17</v>
      </c>
      <c r="AD196">
        <v>-10427</v>
      </c>
      <c r="AE196" t="s">
        <v>7</v>
      </c>
      <c r="AF196">
        <v>-1120</v>
      </c>
      <c r="AG196" t="s">
        <v>7</v>
      </c>
      <c r="AH196">
        <v>-2464</v>
      </c>
      <c r="AI196" t="s">
        <v>7</v>
      </c>
      <c r="AJ196">
        <v>686</v>
      </c>
      <c r="AK196" t="s">
        <v>7</v>
      </c>
      <c r="AL196">
        <v>824</v>
      </c>
      <c r="AM196" t="s">
        <v>7</v>
      </c>
      <c r="AN196">
        <v>5820</v>
      </c>
      <c r="AO196" t="s">
        <v>7</v>
      </c>
      <c r="AP196">
        <v>1</v>
      </c>
      <c r="AQ196" t="s">
        <v>7</v>
      </c>
      <c r="AR196">
        <v>3.4940600000000002</v>
      </c>
      <c r="AS196">
        <v>0.1098761</v>
      </c>
      <c r="AT196">
        <v>6</v>
      </c>
      <c r="AU196" t="s">
        <v>7</v>
      </c>
      <c r="AV196">
        <v>5181058396500220</v>
      </c>
      <c r="AW196" t="s">
        <v>7</v>
      </c>
      <c r="AX196" t="str">
        <f t="shared" si="3"/>
        <v>s71226120373_15</v>
      </c>
      <c r="AY196" s="2">
        <f t="shared" si="4"/>
        <v>3.7974683544303778</v>
      </c>
      <c r="AZ196">
        <f t="shared" si="5"/>
        <v>1738</v>
      </c>
      <c r="BA196">
        <f t="shared" si="6"/>
        <v>17</v>
      </c>
      <c r="BC196">
        <f t="shared" si="2"/>
        <v>0.83252427184466016</v>
      </c>
    </row>
    <row r="197" spans="1:55" x14ac:dyDescent="0.25">
      <c r="A197" t="s">
        <v>810</v>
      </c>
      <c r="B197" t="s">
        <v>811</v>
      </c>
      <c r="C197" t="s">
        <v>812</v>
      </c>
      <c r="D197" t="s">
        <v>95</v>
      </c>
      <c r="E197" s="1">
        <v>0.17285752314814815</v>
      </c>
      <c r="F197">
        <v>11.250999999999999</v>
      </c>
      <c r="G197" t="s">
        <v>813</v>
      </c>
      <c r="H197">
        <v>3.91</v>
      </c>
      <c r="I197">
        <v>0.12</v>
      </c>
      <c r="J197">
        <v>0.27229999999999999</v>
      </c>
      <c r="K197">
        <v>8.8999999999999999E-3</v>
      </c>
      <c r="L197">
        <v>0.54766000000000004</v>
      </c>
      <c r="O197">
        <v>0.1037</v>
      </c>
      <c r="P197">
        <v>1.2999999999999999E-3</v>
      </c>
      <c r="Q197">
        <v>0.42759000000000003</v>
      </c>
      <c r="R197">
        <v>8.6999999999999994E-2</v>
      </c>
      <c r="S197">
        <v>5.1000000000000004E-3</v>
      </c>
      <c r="T197" t="s">
        <v>5</v>
      </c>
      <c r="U197" t="s">
        <v>6</v>
      </c>
      <c r="V197">
        <v>1607</v>
      </c>
      <c r="W197">
        <v>26</v>
      </c>
      <c r="X197">
        <v>1549</v>
      </c>
      <c r="Y197">
        <v>46</v>
      </c>
      <c r="Z197">
        <v>1683</v>
      </c>
      <c r="AA197">
        <v>95</v>
      </c>
      <c r="AB197">
        <v>1672</v>
      </c>
      <c r="AC197">
        <v>22</v>
      </c>
      <c r="AD197">
        <v>-928</v>
      </c>
      <c r="AE197" t="s">
        <v>7</v>
      </c>
      <c r="AF197">
        <v>-101</v>
      </c>
      <c r="AG197" t="s">
        <v>7</v>
      </c>
      <c r="AH197">
        <v>-190</v>
      </c>
      <c r="AI197" t="s">
        <v>7</v>
      </c>
      <c r="AJ197">
        <v>46</v>
      </c>
      <c r="AK197" t="s">
        <v>7</v>
      </c>
      <c r="AL197">
        <v>48</v>
      </c>
      <c r="AM197" t="s">
        <v>7</v>
      </c>
      <c r="AN197">
        <v>405</v>
      </c>
      <c r="AO197" t="s">
        <v>7</v>
      </c>
      <c r="AP197">
        <v>1</v>
      </c>
      <c r="AQ197" t="s">
        <v>7</v>
      </c>
      <c r="AR197">
        <v>3.6724199999999998</v>
      </c>
      <c r="AS197">
        <v>0.1200314</v>
      </c>
      <c r="AT197">
        <v>4</v>
      </c>
      <c r="AU197" t="s">
        <v>7</v>
      </c>
      <c r="AV197">
        <v>325452186090248</v>
      </c>
      <c r="AW197" t="s">
        <v>7</v>
      </c>
      <c r="AX197" t="str">
        <f t="shared" si="3"/>
        <v>s71226120373_16</v>
      </c>
      <c r="AY197" s="2">
        <f t="shared" si="4"/>
        <v>3.8875598086124397</v>
      </c>
      <c r="AZ197">
        <f t="shared" si="5"/>
        <v>1672</v>
      </c>
      <c r="BA197">
        <f t="shared" si="6"/>
        <v>22</v>
      </c>
      <c r="BC197">
        <f t="shared" si="2"/>
        <v>0.95833333333333337</v>
      </c>
    </row>
    <row r="198" spans="1:55" x14ac:dyDescent="0.25">
      <c r="A198" t="s">
        <v>814</v>
      </c>
      <c r="B198" t="s">
        <v>815</v>
      </c>
      <c r="C198" t="s">
        <v>816</v>
      </c>
      <c r="D198" t="s">
        <v>95</v>
      </c>
      <c r="E198" s="1">
        <v>0.17386145833333333</v>
      </c>
      <c r="F198">
        <v>10.472</v>
      </c>
      <c r="G198" t="s">
        <v>817</v>
      </c>
      <c r="H198">
        <v>0.497</v>
      </c>
      <c r="I198">
        <v>1.6E-2</v>
      </c>
      <c r="J198">
        <v>6.4399999999999999E-2</v>
      </c>
      <c r="K198">
        <v>2.0999999999999999E-3</v>
      </c>
      <c r="L198">
        <v>0.31032999999999999</v>
      </c>
      <c r="O198">
        <v>5.5930000000000001E-2</v>
      </c>
      <c r="P198">
        <v>8.3000000000000001E-4</v>
      </c>
      <c r="Q198">
        <v>0.22386</v>
      </c>
      <c r="R198">
        <v>2.2599999999999999E-2</v>
      </c>
      <c r="S198">
        <v>1.2999999999999999E-3</v>
      </c>
      <c r="T198" t="s">
        <v>5</v>
      </c>
      <c r="U198" t="s">
        <v>6</v>
      </c>
      <c r="V198">
        <v>407</v>
      </c>
      <c r="W198">
        <v>11</v>
      </c>
      <c r="X198">
        <v>403</v>
      </c>
      <c r="Y198">
        <v>13</v>
      </c>
      <c r="Z198">
        <v>451</v>
      </c>
      <c r="AA198">
        <v>26</v>
      </c>
      <c r="AB198">
        <v>396</v>
      </c>
      <c r="AC198">
        <v>31</v>
      </c>
      <c r="AD198">
        <v>-784</v>
      </c>
      <c r="AE198" t="s">
        <v>7</v>
      </c>
      <c r="AF198">
        <v>-44</v>
      </c>
      <c r="AG198" t="s">
        <v>7</v>
      </c>
      <c r="AH198">
        <v>-212</v>
      </c>
      <c r="AI198" t="s">
        <v>7</v>
      </c>
      <c r="AJ198">
        <v>142</v>
      </c>
      <c r="AK198" t="s">
        <v>7</v>
      </c>
      <c r="AL198">
        <v>188</v>
      </c>
      <c r="AM198" t="s">
        <v>7</v>
      </c>
      <c r="AN198">
        <v>421</v>
      </c>
      <c r="AO198" t="s">
        <v>7</v>
      </c>
      <c r="AP198">
        <v>1</v>
      </c>
      <c r="AQ198" t="s">
        <v>7</v>
      </c>
      <c r="AR198">
        <v>15.527950000000001</v>
      </c>
      <c r="AS198">
        <v>0.50634619999999997</v>
      </c>
      <c r="AT198">
        <v>71</v>
      </c>
      <c r="AU198" t="s">
        <v>7</v>
      </c>
      <c r="AV198">
        <v>251403688393801</v>
      </c>
      <c r="AW198" t="s">
        <v>7</v>
      </c>
      <c r="AX198" t="str">
        <f t="shared" si="3"/>
        <v>s71226120373_17</v>
      </c>
      <c r="AY198" s="2">
        <f t="shared" si="4"/>
        <v>0.98280098280097983</v>
      </c>
      <c r="AZ198">
        <f t="shared" si="5"/>
        <v>403</v>
      </c>
      <c r="BA198">
        <f t="shared" si="6"/>
        <v>13</v>
      </c>
      <c r="BC198">
        <f t="shared" ref="BC198:BC261" si="7">AJ198/AL198</f>
        <v>0.75531914893617025</v>
      </c>
    </row>
    <row r="199" spans="1:55" x14ac:dyDescent="0.25">
      <c r="A199" t="s">
        <v>818</v>
      </c>
      <c r="B199" t="s">
        <v>819</v>
      </c>
      <c r="C199" t="s">
        <v>820</v>
      </c>
      <c r="D199" t="s">
        <v>95</v>
      </c>
      <c r="E199" s="1">
        <v>0.17474085648148149</v>
      </c>
      <c r="F199">
        <v>11.679</v>
      </c>
      <c r="G199" t="s">
        <v>821</v>
      </c>
      <c r="H199">
        <v>3.97</v>
      </c>
      <c r="I199">
        <v>0.12</v>
      </c>
      <c r="J199">
        <v>0.26419999999999999</v>
      </c>
      <c r="K199">
        <v>8.8999999999999999E-3</v>
      </c>
      <c r="L199">
        <v>0.80257999999999996</v>
      </c>
      <c r="O199">
        <v>0.10843</v>
      </c>
      <c r="P199">
        <v>6.9999999999999999E-4</v>
      </c>
      <c r="Q199">
        <v>0.39351999999999998</v>
      </c>
      <c r="R199">
        <v>8.0799999999999997E-2</v>
      </c>
      <c r="S199">
        <v>4.8999999999999998E-3</v>
      </c>
      <c r="T199" t="s">
        <v>5</v>
      </c>
      <c r="U199" t="s">
        <v>6</v>
      </c>
      <c r="V199">
        <v>1624</v>
      </c>
      <c r="W199">
        <v>24</v>
      </c>
      <c r="X199">
        <v>1509</v>
      </c>
      <c r="Y199">
        <v>45</v>
      </c>
      <c r="Z199">
        <v>1570</v>
      </c>
      <c r="AA199">
        <v>92</v>
      </c>
      <c r="AB199">
        <v>1765</v>
      </c>
      <c r="AC199">
        <v>12</v>
      </c>
      <c r="AD199">
        <v>-14461</v>
      </c>
      <c r="AE199" t="s">
        <v>7</v>
      </c>
      <c r="AF199">
        <v>-1595</v>
      </c>
      <c r="AG199" t="s">
        <v>7</v>
      </c>
      <c r="AH199">
        <v>-1405</v>
      </c>
      <c r="AI199" t="s">
        <v>7</v>
      </c>
      <c r="AJ199">
        <v>561</v>
      </c>
      <c r="AK199" t="s">
        <v>7</v>
      </c>
      <c r="AL199">
        <v>279</v>
      </c>
      <c r="AM199" t="s">
        <v>7</v>
      </c>
      <c r="AN199">
        <v>2164</v>
      </c>
      <c r="AO199" t="s">
        <v>7</v>
      </c>
      <c r="AP199">
        <v>2</v>
      </c>
      <c r="AQ199" t="s">
        <v>7</v>
      </c>
      <c r="AR199">
        <v>3.7850109999999999</v>
      </c>
      <c r="AS199">
        <v>0.12750420000000001</v>
      </c>
      <c r="AT199">
        <v>14</v>
      </c>
      <c r="AU199" t="s">
        <v>7</v>
      </c>
      <c r="AV199">
        <v>3524306349769030</v>
      </c>
      <c r="AW199" t="s">
        <v>7</v>
      </c>
      <c r="AX199" t="str">
        <f t="shared" si="3"/>
        <v>s71226120373_18</v>
      </c>
      <c r="AY199" s="2">
        <f t="shared" si="4"/>
        <v>7.9886685552407961</v>
      </c>
      <c r="AZ199">
        <f t="shared" si="5"/>
        <v>1765</v>
      </c>
      <c r="BA199">
        <f t="shared" si="6"/>
        <v>12</v>
      </c>
      <c r="BC199">
        <f t="shared" si="7"/>
        <v>2.010752688172043</v>
      </c>
    </row>
    <row r="200" spans="1:55" s="3" customFormat="1" x14ac:dyDescent="0.25">
      <c r="A200" s="3" t="s">
        <v>822</v>
      </c>
      <c r="B200" s="3" t="s">
        <v>823</v>
      </c>
      <c r="C200" s="3" t="s">
        <v>824</v>
      </c>
      <c r="D200" s="3" t="s">
        <v>95</v>
      </c>
      <c r="E200" s="4">
        <v>0.17567141203703704</v>
      </c>
      <c r="F200" s="3">
        <v>14.821</v>
      </c>
      <c r="G200" s="3" t="s">
        <v>825</v>
      </c>
      <c r="H200" s="3">
        <v>4.16</v>
      </c>
      <c r="I200" s="3">
        <v>0.13</v>
      </c>
      <c r="J200" s="3">
        <v>0.25819999999999999</v>
      </c>
      <c r="K200" s="3">
        <v>8.5000000000000006E-3</v>
      </c>
      <c r="L200" s="3">
        <v>0.66481000000000001</v>
      </c>
      <c r="O200" s="3">
        <v>0.1142</v>
      </c>
      <c r="P200" s="3">
        <v>1.4E-3</v>
      </c>
      <c r="Q200" s="3">
        <v>-0.17216000000000001</v>
      </c>
      <c r="R200" s="3">
        <v>0.11559999999999999</v>
      </c>
      <c r="S200" s="3">
        <v>6.7999999999999996E-3</v>
      </c>
      <c r="T200" s="3" t="s">
        <v>5</v>
      </c>
      <c r="U200" s="3" t="s">
        <v>6</v>
      </c>
      <c r="V200" s="3">
        <v>1644</v>
      </c>
      <c r="W200" s="3">
        <v>27</v>
      </c>
      <c r="X200" s="3">
        <v>1479</v>
      </c>
      <c r="Y200" s="3">
        <v>44</v>
      </c>
      <c r="Z200" s="3">
        <v>2200</v>
      </c>
      <c r="AA200" s="3">
        <v>120</v>
      </c>
      <c r="AB200" s="3">
        <v>1833</v>
      </c>
      <c r="AC200" s="3">
        <v>24</v>
      </c>
      <c r="AD200" s="3">
        <v>-5533</v>
      </c>
      <c r="AE200" s="3" t="s">
        <v>7</v>
      </c>
      <c r="AF200" s="3">
        <v>-610</v>
      </c>
      <c r="AG200" s="3" t="s">
        <v>7</v>
      </c>
      <c r="AH200" s="3">
        <v>-2106</v>
      </c>
      <c r="AI200" s="3" t="s">
        <v>7</v>
      </c>
      <c r="AJ200" s="3">
        <v>269</v>
      </c>
      <c r="AK200" s="3" t="s">
        <v>7</v>
      </c>
      <c r="AL200" s="3">
        <v>434</v>
      </c>
      <c r="AM200" s="3" t="s">
        <v>7</v>
      </c>
      <c r="AN200" s="3">
        <v>3873</v>
      </c>
      <c r="AO200" s="3" t="s">
        <v>7</v>
      </c>
      <c r="AP200" s="3">
        <v>1</v>
      </c>
      <c r="AQ200" s="3" t="s">
        <v>7</v>
      </c>
      <c r="AR200" s="3">
        <v>3.872967</v>
      </c>
      <c r="AS200" s="3">
        <v>0.1274989</v>
      </c>
      <c r="AT200" s="3">
        <v>17</v>
      </c>
      <c r="AU200" s="3" t="s">
        <v>7</v>
      </c>
      <c r="AV200" s="3">
        <v>1947545139090810</v>
      </c>
      <c r="AW200" s="3" t="s">
        <v>7</v>
      </c>
      <c r="AX200" s="3" t="str">
        <f t="shared" si="3"/>
        <v>s71226120373_19</v>
      </c>
      <c r="AY200" s="5">
        <f t="shared" si="4"/>
        <v>10.310965630114566</v>
      </c>
      <c r="AZ200" s="3">
        <f t="shared" si="5"/>
        <v>1833</v>
      </c>
      <c r="BA200" s="3">
        <f t="shared" si="6"/>
        <v>24</v>
      </c>
      <c r="BC200">
        <f t="shared" si="7"/>
        <v>0.61981566820276501</v>
      </c>
    </row>
    <row r="201" spans="1:55" x14ac:dyDescent="0.25">
      <c r="A201" t="s">
        <v>826</v>
      </c>
      <c r="B201" t="s">
        <v>827</v>
      </c>
      <c r="C201" t="s">
        <v>828</v>
      </c>
      <c r="D201" t="s">
        <v>95</v>
      </c>
      <c r="E201" s="1">
        <v>0.17656643518518519</v>
      </c>
      <c r="F201">
        <v>20.678999999999998</v>
      </c>
      <c r="G201" t="s">
        <v>829</v>
      </c>
      <c r="H201">
        <v>0.92300000000000004</v>
      </c>
      <c r="I201">
        <v>3.1E-2</v>
      </c>
      <c r="J201">
        <v>0.1055</v>
      </c>
      <c r="K201">
        <v>3.8E-3</v>
      </c>
      <c r="L201">
        <v>0.60414999999999996</v>
      </c>
      <c r="O201">
        <v>6.3149999999999998E-2</v>
      </c>
      <c r="P201">
        <v>7.9000000000000001E-4</v>
      </c>
      <c r="Q201">
        <v>0.24973000000000001</v>
      </c>
      <c r="R201">
        <v>3.5799999999999998E-2</v>
      </c>
      <c r="S201">
        <v>2.3E-3</v>
      </c>
      <c r="T201" t="s">
        <v>5</v>
      </c>
      <c r="U201" t="s">
        <v>6</v>
      </c>
      <c r="V201">
        <v>658</v>
      </c>
      <c r="W201">
        <v>16</v>
      </c>
      <c r="X201">
        <v>646</v>
      </c>
      <c r="Y201">
        <v>22</v>
      </c>
      <c r="Z201">
        <v>711</v>
      </c>
      <c r="AA201">
        <v>45</v>
      </c>
      <c r="AB201">
        <v>683</v>
      </c>
      <c r="AC201">
        <v>27</v>
      </c>
      <c r="AD201">
        <v>-2139</v>
      </c>
      <c r="AE201" t="s">
        <v>7</v>
      </c>
      <c r="AF201">
        <v>-136</v>
      </c>
      <c r="AG201" t="s">
        <v>7</v>
      </c>
      <c r="AH201">
        <v>-297</v>
      </c>
      <c r="AI201" t="s">
        <v>7</v>
      </c>
      <c r="AJ201">
        <v>205</v>
      </c>
      <c r="AK201" t="s">
        <v>7</v>
      </c>
      <c r="AL201">
        <v>135</v>
      </c>
      <c r="AM201" t="s">
        <v>7</v>
      </c>
      <c r="AN201">
        <v>460</v>
      </c>
      <c r="AO201" t="s">
        <v>7</v>
      </c>
      <c r="AP201">
        <v>2</v>
      </c>
      <c r="AQ201" t="s">
        <v>7</v>
      </c>
      <c r="AR201">
        <v>9.4786730000000006</v>
      </c>
      <c r="AS201">
        <v>0.34141189999999999</v>
      </c>
      <c r="AT201">
        <v>-10</v>
      </c>
      <c r="AU201" t="s">
        <v>7</v>
      </c>
      <c r="AV201">
        <v>512551929825147</v>
      </c>
      <c r="AW201" t="s">
        <v>7</v>
      </c>
      <c r="AX201" t="str">
        <f t="shared" si="3"/>
        <v>s71226120373_20</v>
      </c>
      <c r="AY201" s="2">
        <f t="shared" si="4"/>
        <v>1.8237082066869248</v>
      </c>
      <c r="AZ201">
        <f t="shared" si="5"/>
        <v>646</v>
      </c>
      <c r="BA201">
        <f t="shared" si="6"/>
        <v>22</v>
      </c>
      <c r="BC201">
        <f t="shared" si="7"/>
        <v>1.5185185185185186</v>
      </c>
    </row>
    <row r="202" spans="1:55" x14ac:dyDescent="0.25">
      <c r="A202" t="s">
        <v>830</v>
      </c>
      <c r="B202" t="s">
        <v>831</v>
      </c>
      <c r="C202" t="s">
        <v>832</v>
      </c>
      <c r="D202" t="s">
        <v>95</v>
      </c>
      <c r="E202" s="1">
        <v>0.1784769675925926</v>
      </c>
      <c r="F202">
        <v>26.265999999999998</v>
      </c>
      <c r="G202" t="s">
        <v>833</v>
      </c>
      <c r="H202">
        <v>10.56</v>
      </c>
      <c r="I202">
        <v>0.32</v>
      </c>
      <c r="J202">
        <v>0.46600000000000003</v>
      </c>
      <c r="K202">
        <v>1.6E-2</v>
      </c>
      <c r="L202">
        <v>0.63565000000000005</v>
      </c>
      <c r="O202">
        <v>0.16400000000000001</v>
      </c>
      <c r="P202">
        <v>1.2999999999999999E-3</v>
      </c>
      <c r="Q202">
        <v>0.48150999999999999</v>
      </c>
      <c r="R202">
        <v>0.1323</v>
      </c>
      <c r="S202">
        <v>8.3000000000000001E-3</v>
      </c>
      <c r="T202" t="s">
        <v>5</v>
      </c>
      <c r="U202" t="s">
        <v>6</v>
      </c>
      <c r="V202">
        <v>2480</v>
      </c>
      <c r="W202">
        <v>27</v>
      </c>
      <c r="X202">
        <v>2461</v>
      </c>
      <c r="Y202">
        <v>69</v>
      </c>
      <c r="Z202">
        <v>2510</v>
      </c>
      <c r="AA202">
        <v>150</v>
      </c>
      <c r="AB202">
        <v>2488</v>
      </c>
      <c r="AC202">
        <v>13</v>
      </c>
      <c r="AD202">
        <v>-5085</v>
      </c>
      <c r="AE202" t="s">
        <v>7</v>
      </c>
      <c r="AF202">
        <v>-854</v>
      </c>
      <c r="AG202" t="s">
        <v>7</v>
      </c>
      <c r="AH202">
        <v>-729</v>
      </c>
      <c r="AI202" t="s">
        <v>7</v>
      </c>
      <c r="AJ202">
        <v>85</v>
      </c>
      <c r="AK202" t="s">
        <v>7</v>
      </c>
      <c r="AL202">
        <v>66</v>
      </c>
      <c r="AM202" t="s">
        <v>7</v>
      </c>
      <c r="AN202">
        <v>802</v>
      </c>
      <c r="AO202" t="s">
        <v>7</v>
      </c>
      <c r="AP202">
        <v>1</v>
      </c>
      <c r="AQ202" t="s">
        <v>7</v>
      </c>
      <c r="AR202">
        <v>2.1459229999999998</v>
      </c>
      <c r="AS202">
        <v>7.3679750000000002E-2</v>
      </c>
      <c r="AT202">
        <v>0</v>
      </c>
      <c r="AU202" t="s">
        <v>7</v>
      </c>
      <c r="AV202">
        <v>1042286113592220</v>
      </c>
      <c r="AW202" t="s">
        <v>7</v>
      </c>
      <c r="AX202" t="str">
        <f t="shared" si="3"/>
        <v>s71226120373_21</v>
      </c>
      <c r="AY202" s="2">
        <f t="shared" si="4"/>
        <v>0.3215434083601254</v>
      </c>
      <c r="AZ202">
        <f t="shared" si="5"/>
        <v>2488</v>
      </c>
      <c r="BA202">
        <f t="shared" si="6"/>
        <v>13</v>
      </c>
      <c r="BC202">
        <f t="shared" si="7"/>
        <v>1.2878787878787878</v>
      </c>
    </row>
    <row r="203" spans="1:55" x14ac:dyDescent="0.25">
      <c r="A203" t="s">
        <v>834</v>
      </c>
      <c r="B203" t="s">
        <v>835</v>
      </c>
      <c r="C203" t="s">
        <v>836</v>
      </c>
      <c r="D203" t="s">
        <v>95</v>
      </c>
      <c r="E203" s="1">
        <v>0.18544583333333334</v>
      </c>
      <c r="F203">
        <v>7.6471999999999998</v>
      </c>
      <c r="G203" t="s">
        <v>837</v>
      </c>
      <c r="H203">
        <v>3.181</v>
      </c>
      <c r="I203">
        <v>8.8999999999999996E-2</v>
      </c>
      <c r="J203">
        <v>0.24909999999999999</v>
      </c>
      <c r="K203">
        <v>7.7999999999999996E-3</v>
      </c>
      <c r="L203">
        <v>0.62878999999999996</v>
      </c>
      <c r="O203">
        <v>9.2700000000000005E-2</v>
      </c>
      <c r="P203">
        <v>7.6000000000000004E-4</v>
      </c>
      <c r="Q203">
        <v>0.51780000000000004</v>
      </c>
      <c r="R203">
        <v>6.4899999999999999E-2</v>
      </c>
      <c r="S203">
        <v>3.7000000000000002E-3</v>
      </c>
      <c r="T203" t="s">
        <v>5</v>
      </c>
      <c r="U203" t="s">
        <v>6</v>
      </c>
      <c r="V203">
        <v>1449</v>
      </c>
      <c r="W203">
        <v>25</v>
      </c>
      <c r="X203">
        <v>1431</v>
      </c>
      <c r="Y203">
        <v>41</v>
      </c>
      <c r="Z203">
        <v>1271</v>
      </c>
      <c r="AA203">
        <v>70</v>
      </c>
      <c r="AB203">
        <v>1469</v>
      </c>
      <c r="AC203">
        <v>16</v>
      </c>
      <c r="AD203">
        <v>-54269</v>
      </c>
      <c r="AE203" t="s">
        <v>7</v>
      </c>
      <c r="AF203">
        <v>-5240</v>
      </c>
      <c r="AG203" t="s">
        <v>7</v>
      </c>
      <c r="AH203">
        <v>-4809</v>
      </c>
      <c r="AI203" t="s">
        <v>7</v>
      </c>
      <c r="AJ203">
        <v>490</v>
      </c>
      <c r="AK203" t="s">
        <v>7</v>
      </c>
      <c r="AL203">
        <v>252</v>
      </c>
      <c r="AM203" t="s">
        <v>7</v>
      </c>
      <c r="AN203">
        <v>1446</v>
      </c>
      <c r="AO203" t="s">
        <v>7</v>
      </c>
      <c r="AP203">
        <v>2</v>
      </c>
      <c r="AQ203" t="s">
        <v>7</v>
      </c>
      <c r="AR203">
        <v>4.0144520000000004</v>
      </c>
      <c r="AS203">
        <v>0.12570339999999999</v>
      </c>
      <c r="AT203">
        <v>-1</v>
      </c>
      <c r="AU203" t="s">
        <v>7</v>
      </c>
      <c r="AV203">
        <v>2929570861280730</v>
      </c>
      <c r="AW203" t="s">
        <v>7</v>
      </c>
      <c r="AX203" t="str">
        <f t="shared" si="3"/>
        <v>s71226120373_22</v>
      </c>
      <c r="AY203" s="2">
        <f t="shared" si="4"/>
        <v>1.3614703880190593</v>
      </c>
      <c r="AZ203">
        <f t="shared" si="5"/>
        <v>1469</v>
      </c>
      <c r="BA203">
        <f t="shared" si="6"/>
        <v>16</v>
      </c>
      <c r="BC203">
        <f t="shared" si="7"/>
        <v>1.9444444444444444</v>
      </c>
    </row>
    <row r="204" spans="1:55" x14ac:dyDescent="0.25">
      <c r="A204" t="s">
        <v>838</v>
      </c>
      <c r="B204" t="s">
        <v>839</v>
      </c>
      <c r="C204" t="s">
        <v>840</v>
      </c>
      <c r="D204" t="s">
        <v>95</v>
      </c>
      <c r="E204" s="1">
        <v>0.18639537037037038</v>
      </c>
      <c r="F204">
        <v>25.123000000000001</v>
      </c>
      <c r="G204" t="s">
        <v>841</v>
      </c>
      <c r="H204">
        <v>3.1619999999999999</v>
      </c>
      <c r="I204">
        <v>9.7000000000000003E-2</v>
      </c>
      <c r="J204">
        <v>0.2505</v>
      </c>
      <c r="K204">
        <v>8.6E-3</v>
      </c>
      <c r="L204">
        <v>0.62970000000000004</v>
      </c>
      <c r="O204">
        <v>9.1670000000000001E-2</v>
      </c>
      <c r="P204">
        <v>9.2000000000000003E-4</v>
      </c>
      <c r="Q204">
        <v>0.47375</v>
      </c>
      <c r="R204">
        <v>8.3799999999999999E-2</v>
      </c>
      <c r="S204">
        <v>5.3E-3</v>
      </c>
      <c r="T204" t="s">
        <v>5</v>
      </c>
      <c r="U204" t="s">
        <v>6</v>
      </c>
      <c r="V204">
        <v>1444</v>
      </c>
      <c r="W204">
        <v>24</v>
      </c>
      <c r="X204">
        <v>1438</v>
      </c>
      <c r="Y204">
        <v>44</v>
      </c>
      <c r="Z204">
        <v>1624</v>
      </c>
      <c r="AA204">
        <v>97</v>
      </c>
      <c r="AB204">
        <v>1441</v>
      </c>
      <c r="AC204">
        <v>20</v>
      </c>
      <c r="AD204">
        <v>-20475</v>
      </c>
      <c r="AE204" t="s">
        <v>7</v>
      </c>
      <c r="AF204">
        <v>-1849</v>
      </c>
      <c r="AG204" t="s">
        <v>7</v>
      </c>
      <c r="AH204">
        <v>-2599</v>
      </c>
      <c r="AI204" t="s">
        <v>7</v>
      </c>
      <c r="AJ204">
        <v>262</v>
      </c>
      <c r="AK204" t="s">
        <v>7</v>
      </c>
      <c r="AL204">
        <v>157</v>
      </c>
      <c r="AM204" t="s">
        <v>7</v>
      </c>
      <c r="AN204">
        <v>1163</v>
      </c>
      <c r="AO204" t="s">
        <v>7</v>
      </c>
      <c r="AP204">
        <v>2</v>
      </c>
      <c r="AQ204" t="s">
        <v>7</v>
      </c>
      <c r="AR204">
        <v>3.992016</v>
      </c>
      <c r="AS204">
        <v>0.13705120000000001</v>
      </c>
      <c r="AT204">
        <v>-6</v>
      </c>
      <c r="AU204" t="s">
        <v>7</v>
      </c>
      <c r="AV204">
        <v>1616863204374160</v>
      </c>
      <c r="AW204" t="s">
        <v>7</v>
      </c>
      <c r="AX204" t="str">
        <f t="shared" si="3"/>
        <v>s71226120373_23</v>
      </c>
      <c r="AY204" s="2">
        <f t="shared" si="4"/>
        <v>-0.20818875780708179</v>
      </c>
      <c r="AZ204">
        <f t="shared" si="5"/>
        <v>1441</v>
      </c>
      <c r="BA204">
        <f t="shared" si="6"/>
        <v>20</v>
      </c>
      <c r="BC204">
        <f t="shared" si="7"/>
        <v>1.6687898089171975</v>
      </c>
    </row>
    <row r="205" spans="1:55" x14ac:dyDescent="0.25">
      <c r="A205" t="s">
        <v>842</v>
      </c>
      <c r="B205" t="s">
        <v>843</v>
      </c>
      <c r="C205" t="s">
        <v>844</v>
      </c>
      <c r="D205" t="s">
        <v>95</v>
      </c>
      <c r="E205" s="1">
        <v>0.18744756944444443</v>
      </c>
      <c r="F205">
        <v>9.1008999999999993</v>
      </c>
      <c r="G205" t="s">
        <v>845</v>
      </c>
      <c r="H205">
        <v>0.54800000000000004</v>
      </c>
      <c r="I205">
        <v>3.6999999999999998E-2</v>
      </c>
      <c r="J205">
        <v>6.9699999999999998E-2</v>
      </c>
      <c r="K205">
        <v>3.3E-3</v>
      </c>
      <c r="L205">
        <v>0.16633999999999999</v>
      </c>
      <c r="O205">
        <v>5.79E-2</v>
      </c>
      <c r="P205">
        <v>3.5000000000000001E-3</v>
      </c>
      <c r="Q205">
        <v>0.33879999999999999</v>
      </c>
      <c r="R205">
        <v>1.7000000000000001E-2</v>
      </c>
      <c r="S205">
        <v>0.01</v>
      </c>
      <c r="T205" t="s">
        <v>5</v>
      </c>
      <c r="U205" t="s">
        <v>6</v>
      </c>
      <c r="V205">
        <v>440</v>
      </c>
      <c r="W205">
        <v>21</v>
      </c>
      <c r="X205">
        <v>434</v>
      </c>
      <c r="Y205">
        <v>20</v>
      </c>
      <c r="Z205">
        <v>330</v>
      </c>
      <c r="AA205">
        <v>150</v>
      </c>
      <c r="AB205">
        <v>460</v>
      </c>
      <c r="AC205">
        <v>110</v>
      </c>
      <c r="AD205">
        <v>-4979</v>
      </c>
      <c r="AE205" t="s">
        <v>7</v>
      </c>
      <c r="AF205">
        <v>-267</v>
      </c>
      <c r="AG205" t="s">
        <v>7</v>
      </c>
      <c r="AH205">
        <v>-90</v>
      </c>
      <c r="AI205" t="s">
        <v>7</v>
      </c>
      <c r="AJ205">
        <v>185</v>
      </c>
      <c r="AK205" t="s">
        <v>7</v>
      </c>
      <c r="AL205">
        <v>19</v>
      </c>
      <c r="AM205" t="s">
        <v>7</v>
      </c>
      <c r="AN205">
        <v>33</v>
      </c>
      <c r="AO205" t="s">
        <v>7</v>
      </c>
      <c r="AP205">
        <v>10</v>
      </c>
      <c r="AQ205" t="s">
        <v>7</v>
      </c>
      <c r="AR205">
        <v>14.347200000000001</v>
      </c>
      <c r="AS205">
        <v>0.67927930000000003</v>
      </c>
      <c r="AT205">
        <v>53</v>
      </c>
      <c r="AU205" t="s">
        <v>7</v>
      </c>
      <c r="AV205">
        <v>273952243962536</v>
      </c>
      <c r="AW205" t="s">
        <v>7</v>
      </c>
      <c r="AX205" t="str">
        <f t="shared" si="3"/>
        <v>s71226120373_24</v>
      </c>
      <c r="AY205" s="2">
        <f t="shared" si="4"/>
        <v>1.3636363636363669</v>
      </c>
      <c r="AZ205">
        <f t="shared" si="5"/>
        <v>434</v>
      </c>
      <c r="BA205">
        <f t="shared" si="6"/>
        <v>20</v>
      </c>
      <c r="BC205">
        <f t="shared" si="7"/>
        <v>9.7368421052631575</v>
      </c>
    </row>
    <row r="206" spans="1:55" x14ac:dyDescent="0.25">
      <c r="A206" t="s">
        <v>846</v>
      </c>
      <c r="B206" t="s">
        <v>847</v>
      </c>
      <c r="C206" t="s">
        <v>848</v>
      </c>
      <c r="D206" t="s">
        <v>95</v>
      </c>
      <c r="E206" s="1">
        <v>0.18831770833333331</v>
      </c>
      <c r="F206">
        <v>11.407</v>
      </c>
      <c r="G206" t="s">
        <v>849</v>
      </c>
      <c r="H206">
        <v>17.489999999999998</v>
      </c>
      <c r="I206">
        <v>0.51</v>
      </c>
      <c r="J206">
        <v>0.57599999999999996</v>
      </c>
      <c r="K206">
        <v>1.9E-2</v>
      </c>
      <c r="L206">
        <v>0.71858999999999995</v>
      </c>
      <c r="O206">
        <v>0.22270000000000001</v>
      </c>
      <c r="P206">
        <v>1.4E-3</v>
      </c>
      <c r="Q206">
        <v>0.46762999999999999</v>
      </c>
      <c r="R206">
        <v>0.14369999999999999</v>
      </c>
      <c r="S206">
        <v>9.2999999999999992E-3</v>
      </c>
      <c r="T206" t="s">
        <v>5</v>
      </c>
      <c r="U206" t="s">
        <v>6</v>
      </c>
      <c r="V206">
        <v>2957</v>
      </c>
      <c r="W206">
        <v>28</v>
      </c>
      <c r="X206">
        <v>2928</v>
      </c>
      <c r="Y206">
        <v>77</v>
      </c>
      <c r="Z206">
        <v>2710</v>
      </c>
      <c r="AA206">
        <v>160</v>
      </c>
      <c r="AB206">
        <v>2991</v>
      </c>
      <c r="AC206">
        <v>10</v>
      </c>
      <c r="AD206">
        <v>-55717</v>
      </c>
      <c r="AE206" t="s">
        <v>7</v>
      </c>
      <c r="AF206">
        <v>-12544</v>
      </c>
      <c r="AG206" t="s">
        <v>7</v>
      </c>
      <c r="AH206">
        <v>-12816</v>
      </c>
      <c r="AI206" t="s">
        <v>7</v>
      </c>
      <c r="AJ206">
        <v>365</v>
      </c>
      <c r="AK206" t="s">
        <v>7</v>
      </c>
      <c r="AL206">
        <v>475</v>
      </c>
      <c r="AM206" t="s">
        <v>7</v>
      </c>
      <c r="AN206">
        <v>6061</v>
      </c>
      <c r="AO206" t="s">
        <v>7</v>
      </c>
      <c r="AP206">
        <v>1</v>
      </c>
      <c r="AQ206" t="s">
        <v>7</v>
      </c>
      <c r="AR206">
        <v>1.736111</v>
      </c>
      <c r="AS206">
        <v>5.726755E-2</v>
      </c>
      <c r="AT206">
        <v>1</v>
      </c>
      <c r="AU206" t="s">
        <v>7</v>
      </c>
      <c r="AV206">
        <v>6389883417110630</v>
      </c>
      <c r="AW206" t="s">
        <v>7</v>
      </c>
      <c r="AX206" t="str">
        <f t="shared" si="3"/>
        <v>s71226120373_25</v>
      </c>
      <c r="AY206" s="2">
        <f t="shared" si="4"/>
        <v>1.1367435640254109</v>
      </c>
      <c r="AZ206">
        <f t="shared" si="5"/>
        <v>2991</v>
      </c>
      <c r="BA206">
        <f t="shared" si="6"/>
        <v>10</v>
      </c>
      <c r="BC206">
        <f t="shared" si="7"/>
        <v>0.76842105263157889</v>
      </c>
    </row>
    <row r="207" spans="1:55" x14ac:dyDescent="0.25">
      <c r="A207" t="s">
        <v>850</v>
      </c>
      <c r="B207" t="s">
        <v>851</v>
      </c>
      <c r="C207" t="s">
        <v>852</v>
      </c>
      <c r="D207" t="s">
        <v>95</v>
      </c>
      <c r="E207" s="1">
        <v>0.18934386574074072</v>
      </c>
      <c r="F207">
        <v>20.373999999999999</v>
      </c>
      <c r="G207" t="s">
        <v>853</v>
      </c>
      <c r="H207">
        <v>0.77400000000000002</v>
      </c>
      <c r="I207">
        <v>2.5999999999999999E-2</v>
      </c>
      <c r="J207">
        <v>9.4E-2</v>
      </c>
      <c r="K207">
        <v>3.3E-3</v>
      </c>
      <c r="L207">
        <v>0.23959</v>
      </c>
      <c r="O207">
        <v>5.9740000000000001E-2</v>
      </c>
      <c r="P207">
        <v>9.1E-4</v>
      </c>
      <c r="Q207">
        <v>0.44891999999999999</v>
      </c>
      <c r="R207">
        <v>3.0800000000000001E-2</v>
      </c>
      <c r="S207">
        <v>1.9E-3</v>
      </c>
      <c r="T207" t="s">
        <v>5</v>
      </c>
      <c r="U207" t="s">
        <v>6</v>
      </c>
      <c r="V207">
        <v>579</v>
      </c>
      <c r="W207">
        <v>14</v>
      </c>
      <c r="X207">
        <v>579</v>
      </c>
      <c r="Y207">
        <v>19</v>
      </c>
      <c r="Z207">
        <v>614</v>
      </c>
      <c r="AA207">
        <v>38</v>
      </c>
      <c r="AB207">
        <v>546</v>
      </c>
      <c r="AC207">
        <v>33</v>
      </c>
      <c r="AD207">
        <v>-3138</v>
      </c>
      <c r="AE207" t="s">
        <v>7</v>
      </c>
      <c r="AF207">
        <v>-192</v>
      </c>
      <c r="AG207" t="s">
        <v>7</v>
      </c>
      <c r="AH207">
        <v>-1504</v>
      </c>
      <c r="AI207" t="s">
        <v>7</v>
      </c>
      <c r="AJ207">
        <v>149</v>
      </c>
      <c r="AK207" t="s">
        <v>7</v>
      </c>
      <c r="AL207">
        <v>421</v>
      </c>
      <c r="AM207" t="s">
        <v>7</v>
      </c>
      <c r="AN207">
        <v>1185</v>
      </c>
      <c r="AO207" t="s">
        <v>7</v>
      </c>
      <c r="AP207">
        <v>0</v>
      </c>
      <c r="AQ207" t="s">
        <v>7</v>
      </c>
      <c r="AR207">
        <v>10.638299999999999</v>
      </c>
      <c r="AS207">
        <v>0.37347219999999998</v>
      </c>
      <c r="AT207">
        <v>12</v>
      </c>
      <c r="AU207" t="s">
        <v>7</v>
      </c>
      <c r="AV207">
        <v>483008710667148</v>
      </c>
      <c r="AW207" t="s">
        <v>7</v>
      </c>
      <c r="AX207" t="str">
        <f t="shared" si="3"/>
        <v>s71226120373_26</v>
      </c>
      <c r="AY207" s="2">
        <f t="shared" si="4"/>
        <v>0</v>
      </c>
      <c r="AZ207">
        <f t="shared" si="5"/>
        <v>579</v>
      </c>
      <c r="BA207">
        <f t="shared" si="6"/>
        <v>19</v>
      </c>
      <c r="BC207">
        <f t="shared" si="7"/>
        <v>0.35391923990498814</v>
      </c>
    </row>
    <row r="208" spans="1:55" x14ac:dyDescent="0.25">
      <c r="A208" t="s">
        <v>854</v>
      </c>
      <c r="B208" t="s">
        <v>855</v>
      </c>
      <c r="C208" t="s">
        <v>856</v>
      </c>
      <c r="D208" t="s">
        <v>95</v>
      </c>
      <c r="E208" s="1">
        <v>0.19023715277777778</v>
      </c>
      <c r="F208">
        <v>24.228000000000002</v>
      </c>
      <c r="G208" t="s">
        <v>857</v>
      </c>
      <c r="H208">
        <v>3.68</v>
      </c>
      <c r="I208">
        <v>0.11</v>
      </c>
      <c r="J208">
        <v>0.26860000000000001</v>
      </c>
      <c r="K208">
        <v>9.1999999999999998E-3</v>
      </c>
      <c r="L208">
        <v>0.61473999999999995</v>
      </c>
      <c r="O208">
        <v>9.9360000000000004E-2</v>
      </c>
      <c r="P208">
        <v>8.8999999999999995E-4</v>
      </c>
      <c r="Q208">
        <v>0.47373999999999999</v>
      </c>
      <c r="R208">
        <v>8.09E-2</v>
      </c>
      <c r="S208">
        <v>5.1000000000000004E-3</v>
      </c>
      <c r="T208" t="s">
        <v>5</v>
      </c>
      <c r="U208" t="s">
        <v>6</v>
      </c>
      <c r="V208">
        <v>1563</v>
      </c>
      <c r="W208">
        <v>24</v>
      </c>
      <c r="X208">
        <v>1532</v>
      </c>
      <c r="Y208">
        <v>47</v>
      </c>
      <c r="Z208">
        <v>1571</v>
      </c>
      <c r="AA208">
        <v>95</v>
      </c>
      <c r="AB208">
        <v>1597</v>
      </c>
      <c r="AC208">
        <v>17</v>
      </c>
      <c r="AD208">
        <v>-12992</v>
      </c>
      <c r="AE208" t="s">
        <v>7</v>
      </c>
      <c r="AF208">
        <v>-1291</v>
      </c>
      <c r="AG208" t="s">
        <v>7</v>
      </c>
      <c r="AH208">
        <v>-3476</v>
      </c>
      <c r="AI208" t="s">
        <v>7</v>
      </c>
      <c r="AJ208">
        <v>158</v>
      </c>
      <c r="AK208" t="s">
        <v>7</v>
      </c>
      <c r="AL208">
        <v>216</v>
      </c>
      <c r="AM208" t="s">
        <v>7</v>
      </c>
      <c r="AN208">
        <v>1597</v>
      </c>
      <c r="AO208" t="s">
        <v>7</v>
      </c>
      <c r="AP208">
        <v>1</v>
      </c>
      <c r="AQ208" t="s">
        <v>7</v>
      </c>
      <c r="AR208">
        <v>3.7230080000000001</v>
      </c>
      <c r="AS208">
        <v>0.1275193</v>
      </c>
      <c r="AT208">
        <v>2</v>
      </c>
      <c r="AU208" t="s">
        <v>7</v>
      </c>
      <c r="AV208">
        <v>1178572573640840</v>
      </c>
      <c r="AW208" t="s">
        <v>7</v>
      </c>
      <c r="AX208" t="str">
        <f t="shared" si="3"/>
        <v>s71226120373_27</v>
      </c>
      <c r="AY208" s="2">
        <f t="shared" si="4"/>
        <v>2.1289918597370061</v>
      </c>
      <c r="AZ208">
        <f t="shared" si="5"/>
        <v>1597</v>
      </c>
      <c r="BA208">
        <f t="shared" si="6"/>
        <v>17</v>
      </c>
      <c r="BC208">
        <f t="shared" si="7"/>
        <v>0.73148148148148151</v>
      </c>
    </row>
    <row r="209" spans="1:55" x14ac:dyDescent="0.25">
      <c r="A209" t="s">
        <v>858</v>
      </c>
      <c r="B209" t="s">
        <v>859</v>
      </c>
      <c r="C209" t="s">
        <v>860</v>
      </c>
      <c r="D209" t="s">
        <v>95</v>
      </c>
      <c r="E209" s="1">
        <v>0.19120821759259257</v>
      </c>
      <c r="F209">
        <v>24.561</v>
      </c>
      <c r="G209" t="s">
        <v>861</v>
      </c>
      <c r="H209">
        <v>0.55900000000000005</v>
      </c>
      <c r="I209">
        <v>1.9E-2</v>
      </c>
      <c r="J209">
        <v>6.6600000000000006E-2</v>
      </c>
      <c r="K209">
        <v>2.3E-3</v>
      </c>
      <c r="L209">
        <v>0.28133999999999998</v>
      </c>
      <c r="O209">
        <v>6.0999999999999999E-2</v>
      </c>
      <c r="P209">
        <v>1.1000000000000001E-3</v>
      </c>
      <c r="Q209">
        <v>0.40403</v>
      </c>
      <c r="R209">
        <v>2.1999999999999999E-2</v>
      </c>
      <c r="S209">
        <v>1.4E-3</v>
      </c>
      <c r="T209" t="s">
        <v>5</v>
      </c>
      <c r="U209" t="s">
        <v>6</v>
      </c>
      <c r="V209">
        <v>448</v>
      </c>
      <c r="W209">
        <v>12</v>
      </c>
      <c r="X209">
        <v>415</v>
      </c>
      <c r="Y209">
        <v>14</v>
      </c>
      <c r="Z209">
        <v>439</v>
      </c>
      <c r="AA209">
        <v>28</v>
      </c>
      <c r="AB209">
        <v>573</v>
      </c>
      <c r="AC209">
        <v>38</v>
      </c>
      <c r="AD209">
        <v>-3635</v>
      </c>
      <c r="AE209" t="s">
        <v>7</v>
      </c>
      <c r="AF209">
        <v>-220</v>
      </c>
      <c r="AG209" t="s">
        <v>7</v>
      </c>
      <c r="AH209">
        <v>-743</v>
      </c>
      <c r="AI209" t="s">
        <v>7</v>
      </c>
      <c r="AJ209">
        <v>176</v>
      </c>
      <c r="AK209" t="s">
        <v>7</v>
      </c>
      <c r="AL209">
        <v>172</v>
      </c>
      <c r="AM209" t="s">
        <v>7</v>
      </c>
      <c r="AN209">
        <v>333</v>
      </c>
      <c r="AO209" t="s">
        <v>7</v>
      </c>
      <c r="AP209">
        <v>1</v>
      </c>
      <c r="AQ209" t="s">
        <v>7</v>
      </c>
      <c r="AR209">
        <v>15.01502</v>
      </c>
      <c r="AS209">
        <v>0.51853660000000001</v>
      </c>
      <c r="AT209">
        <v>62</v>
      </c>
      <c r="AU209" t="s">
        <v>7</v>
      </c>
      <c r="AV209">
        <v>302588359356337</v>
      </c>
      <c r="AW209" t="s">
        <v>7</v>
      </c>
      <c r="AX209" t="str">
        <f t="shared" si="3"/>
        <v>s71226120373_28</v>
      </c>
      <c r="AY209" s="2">
        <f t="shared" si="4"/>
        <v>7.3660714285714306</v>
      </c>
      <c r="AZ209">
        <f t="shared" si="5"/>
        <v>415</v>
      </c>
      <c r="BA209">
        <f t="shared" si="6"/>
        <v>14</v>
      </c>
      <c r="BC209">
        <f t="shared" si="7"/>
        <v>1.0232558139534884</v>
      </c>
    </row>
    <row r="210" spans="1:55" x14ac:dyDescent="0.25">
      <c r="A210" t="s">
        <v>862</v>
      </c>
      <c r="B210" t="s">
        <v>863</v>
      </c>
      <c r="C210" t="s">
        <v>864</v>
      </c>
      <c r="D210" t="s">
        <v>95</v>
      </c>
      <c r="E210" s="1">
        <v>0.19230150462962961</v>
      </c>
      <c r="F210">
        <v>13.826000000000001</v>
      </c>
      <c r="G210" t="s">
        <v>865</v>
      </c>
      <c r="H210">
        <v>4.4000000000000004</v>
      </c>
      <c r="I210">
        <v>0.13</v>
      </c>
      <c r="J210">
        <v>0.29949999999999999</v>
      </c>
      <c r="K210">
        <v>9.7999999999999997E-3</v>
      </c>
      <c r="L210">
        <v>0.62112000000000001</v>
      </c>
      <c r="O210">
        <v>0.10534</v>
      </c>
      <c r="P210">
        <v>7.9000000000000001E-4</v>
      </c>
      <c r="Q210">
        <v>0.47353000000000001</v>
      </c>
      <c r="R210">
        <v>9.7799999999999998E-2</v>
      </c>
      <c r="S210">
        <v>5.4999999999999997E-3</v>
      </c>
      <c r="T210" t="s">
        <v>5</v>
      </c>
      <c r="U210" t="s">
        <v>6</v>
      </c>
      <c r="V210">
        <v>1709</v>
      </c>
      <c r="W210">
        <v>24</v>
      </c>
      <c r="X210">
        <v>1687</v>
      </c>
      <c r="Y210">
        <v>49</v>
      </c>
      <c r="Z210">
        <v>1880</v>
      </c>
      <c r="AA210">
        <v>100</v>
      </c>
      <c r="AB210">
        <v>1716</v>
      </c>
      <c r="AC210">
        <v>14</v>
      </c>
      <c r="AD210">
        <v>-24248</v>
      </c>
      <c r="AE210" t="s">
        <v>7</v>
      </c>
      <c r="AF210">
        <v>-2645</v>
      </c>
      <c r="AG210" t="s">
        <v>7</v>
      </c>
      <c r="AH210">
        <v>-7189</v>
      </c>
      <c r="AI210" t="s">
        <v>7</v>
      </c>
      <c r="AJ210">
        <v>174</v>
      </c>
      <c r="AK210" t="s">
        <v>7</v>
      </c>
      <c r="AL210">
        <v>262</v>
      </c>
      <c r="AM210" t="s">
        <v>7</v>
      </c>
      <c r="AN210">
        <v>2523</v>
      </c>
      <c r="AO210" t="s">
        <v>7</v>
      </c>
      <c r="AP210">
        <v>1</v>
      </c>
      <c r="AQ210" t="s">
        <v>7</v>
      </c>
      <c r="AR210">
        <v>3.3388979999999999</v>
      </c>
      <c r="AS210">
        <v>0.1092528</v>
      </c>
      <c r="AT210">
        <v>0</v>
      </c>
      <c r="AU210" t="s">
        <v>7</v>
      </c>
      <c r="AV210">
        <v>1481041555188800</v>
      </c>
      <c r="AW210" t="s">
        <v>7</v>
      </c>
      <c r="AX210" t="str">
        <f t="shared" si="3"/>
        <v>s71226120373_29</v>
      </c>
      <c r="AY210" s="2">
        <f t="shared" si="4"/>
        <v>0.40792540792540244</v>
      </c>
      <c r="AZ210">
        <f t="shared" si="5"/>
        <v>1716</v>
      </c>
      <c r="BA210">
        <f t="shared" si="6"/>
        <v>14</v>
      </c>
      <c r="BC210">
        <f t="shared" si="7"/>
        <v>0.66412213740458015</v>
      </c>
    </row>
    <row r="211" spans="1:55" x14ac:dyDescent="0.25">
      <c r="A211" t="s">
        <v>866</v>
      </c>
      <c r="B211" t="s">
        <v>867</v>
      </c>
      <c r="C211" t="s">
        <v>868</v>
      </c>
      <c r="D211" t="s">
        <v>95</v>
      </c>
      <c r="E211" s="1">
        <v>0.19311400462962966</v>
      </c>
      <c r="F211">
        <v>25.626999999999999</v>
      </c>
      <c r="G211" t="s">
        <v>869</v>
      </c>
      <c r="H211">
        <v>5.15</v>
      </c>
      <c r="I211">
        <v>0.16</v>
      </c>
      <c r="J211">
        <v>0.32800000000000001</v>
      </c>
      <c r="K211">
        <v>1.0999999999999999E-2</v>
      </c>
      <c r="L211">
        <v>0.52705999999999997</v>
      </c>
      <c r="O211">
        <v>0.1138</v>
      </c>
      <c r="P211">
        <v>1.1000000000000001E-3</v>
      </c>
      <c r="Q211">
        <v>0.54212000000000005</v>
      </c>
      <c r="R211">
        <v>0.1036</v>
      </c>
      <c r="S211">
        <v>6.6E-3</v>
      </c>
      <c r="T211" t="s">
        <v>5</v>
      </c>
      <c r="U211" t="s">
        <v>6</v>
      </c>
      <c r="V211">
        <v>1840</v>
      </c>
      <c r="W211">
        <v>26</v>
      </c>
      <c r="X211">
        <v>1828</v>
      </c>
      <c r="Y211">
        <v>55</v>
      </c>
      <c r="Z211">
        <v>1990</v>
      </c>
      <c r="AA211">
        <v>120</v>
      </c>
      <c r="AB211">
        <v>1846</v>
      </c>
      <c r="AC211">
        <v>18</v>
      </c>
      <c r="AD211">
        <v>-17897</v>
      </c>
      <c r="AE211" t="s">
        <v>7</v>
      </c>
      <c r="AF211">
        <v>-2102</v>
      </c>
      <c r="AG211" t="s">
        <v>7</v>
      </c>
      <c r="AH211">
        <v>-4028</v>
      </c>
      <c r="AI211" t="s">
        <v>7</v>
      </c>
      <c r="AJ211">
        <v>126</v>
      </c>
      <c r="AK211" t="s">
        <v>7</v>
      </c>
      <c r="AL211">
        <v>166</v>
      </c>
      <c r="AM211" t="s">
        <v>7</v>
      </c>
      <c r="AN211">
        <v>1403</v>
      </c>
      <c r="AO211" t="s">
        <v>7</v>
      </c>
      <c r="AP211">
        <v>1</v>
      </c>
      <c r="AQ211" t="s">
        <v>7</v>
      </c>
      <c r="AR211">
        <v>3.0487799999999998</v>
      </c>
      <c r="AS211">
        <v>0.10224569999999999</v>
      </c>
      <c r="AT211">
        <v>-1</v>
      </c>
      <c r="AU211" t="s">
        <v>7</v>
      </c>
      <c r="AV211">
        <v>1083012577137740</v>
      </c>
      <c r="AW211" t="s">
        <v>7</v>
      </c>
      <c r="AX211" t="str">
        <f t="shared" si="3"/>
        <v>s71226120373_30</v>
      </c>
      <c r="AY211" s="2">
        <f t="shared" si="4"/>
        <v>0.325027085590468</v>
      </c>
      <c r="AZ211">
        <f t="shared" si="5"/>
        <v>1846</v>
      </c>
      <c r="BA211">
        <f t="shared" si="6"/>
        <v>18</v>
      </c>
      <c r="BC211">
        <f t="shared" si="7"/>
        <v>0.75903614457831325</v>
      </c>
    </row>
    <row r="212" spans="1:55" x14ac:dyDescent="0.25">
      <c r="A212" t="s">
        <v>870</v>
      </c>
      <c r="B212" t="s">
        <v>871</v>
      </c>
      <c r="C212" t="s">
        <v>872</v>
      </c>
      <c r="D212" t="s">
        <v>95</v>
      </c>
      <c r="E212" s="1">
        <v>0.19406354166666664</v>
      </c>
      <c r="F212">
        <v>18.474</v>
      </c>
      <c r="G212" t="s">
        <v>873</v>
      </c>
      <c r="H212">
        <v>3.75</v>
      </c>
      <c r="I212">
        <v>0.11</v>
      </c>
      <c r="J212">
        <v>0.27239999999999998</v>
      </c>
      <c r="K212">
        <v>9.1000000000000004E-3</v>
      </c>
      <c r="L212">
        <v>0.66864000000000001</v>
      </c>
      <c r="O212">
        <v>9.9779999999999994E-2</v>
      </c>
      <c r="P212">
        <v>6.9999999999999999E-4</v>
      </c>
      <c r="Q212">
        <v>0.44435999999999998</v>
      </c>
      <c r="R212">
        <v>8.0799999999999997E-2</v>
      </c>
      <c r="S212">
        <v>5.4000000000000003E-3</v>
      </c>
      <c r="T212" t="s">
        <v>5</v>
      </c>
      <c r="U212" t="s">
        <v>6</v>
      </c>
      <c r="V212">
        <v>1580</v>
      </c>
      <c r="W212">
        <v>24</v>
      </c>
      <c r="X212">
        <v>1551</v>
      </c>
      <c r="Y212">
        <v>46</v>
      </c>
      <c r="Z212">
        <v>1569</v>
      </c>
      <c r="AA212">
        <v>99</v>
      </c>
      <c r="AB212">
        <v>1611</v>
      </c>
      <c r="AC212">
        <v>13</v>
      </c>
      <c r="AD212">
        <v>-93388</v>
      </c>
      <c r="AE212" t="s">
        <v>7</v>
      </c>
      <c r="AF212">
        <v>-9554</v>
      </c>
      <c r="AG212" t="s">
        <v>7</v>
      </c>
      <c r="AH212">
        <v>-24620</v>
      </c>
      <c r="AI212" t="s">
        <v>7</v>
      </c>
      <c r="AJ212">
        <v>431</v>
      </c>
      <c r="AK212" t="s">
        <v>7</v>
      </c>
      <c r="AL212">
        <v>581</v>
      </c>
      <c r="AM212" t="s">
        <v>7</v>
      </c>
      <c r="AN212">
        <v>4190</v>
      </c>
      <c r="AO212" t="s">
        <v>7</v>
      </c>
      <c r="AP212">
        <v>1</v>
      </c>
      <c r="AQ212" t="s">
        <v>7</v>
      </c>
      <c r="AR212">
        <v>3.6710720000000001</v>
      </c>
      <c r="AS212">
        <v>0.1226386</v>
      </c>
      <c r="AT212">
        <v>2</v>
      </c>
      <c r="AU212" t="s">
        <v>7</v>
      </c>
      <c r="AV212">
        <v>3271174847299520</v>
      </c>
      <c r="AW212" t="s">
        <v>7</v>
      </c>
      <c r="AX212" t="str">
        <f t="shared" si="3"/>
        <v>s71226120373_31</v>
      </c>
      <c r="AY212" s="2">
        <f t="shared" si="4"/>
        <v>1.9242706393544418</v>
      </c>
      <c r="AZ212">
        <f t="shared" si="5"/>
        <v>1611</v>
      </c>
      <c r="BA212">
        <f t="shared" si="6"/>
        <v>13</v>
      </c>
      <c r="BC212">
        <f t="shared" si="7"/>
        <v>0.74182444061962138</v>
      </c>
    </row>
    <row r="213" spans="1:55" x14ac:dyDescent="0.25">
      <c r="A213" t="s">
        <v>874</v>
      </c>
      <c r="B213" t="s">
        <v>875</v>
      </c>
      <c r="C213" t="s">
        <v>876</v>
      </c>
      <c r="D213" t="s">
        <v>95</v>
      </c>
      <c r="E213" s="1">
        <v>0.19502962962962964</v>
      </c>
      <c r="F213">
        <v>25.123000000000001</v>
      </c>
      <c r="G213" t="s">
        <v>877</v>
      </c>
      <c r="H213">
        <v>2.3780000000000001</v>
      </c>
      <c r="I213">
        <v>7.2999999999999995E-2</v>
      </c>
      <c r="J213">
        <v>0.2082</v>
      </c>
      <c r="K213">
        <v>7.1000000000000004E-3</v>
      </c>
      <c r="L213">
        <v>0.61680000000000001</v>
      </c>
      <c r="O213">
        <v>8.2769999999999996E-2</v>
      </c>
      <c r="P213">
        <v>7.6999999999999996E-4</v>
      </c>
      <c r="Q213">
        <v>0.42518</v>
      </c>
      <c r="R213">
        <v>6.5600000000000006E-2</v>
      </c>
      <c r="S213">
        <v>4.1999999999999997E-3</v>
      </c>
      <c r="T213" t="s">
        <v>5</v>
      </c>
      <c r="U213" t="s">
        <v>6</v>
      </c>
      <c r="V213">
        <v>1234</v>
      </c>
      <c r="W213">
        <v>22</v>
      </c>
      <c r="X213">
        <v>1218</v>
      </c>
      <c r="Y213">
        <v>38</v>
      </c>
      <c r="Z213">
        <v>1285</v>
      </c>
      <c r="AA213">
        <v>80</v>
      </c>
      <c r="AB213">
        <v>1250</v>
      </c>
      <c r="AC213">
        <v>18</v>
      </c>
      <c r="AD213">
        <v>-69337</v>
      </c>
      <c r="AE213" t="s">
        <v>7</v>
      </c>
      <c r="AF213">
        <v>-6484</v>
      </c>
      <c r="AG213" t="s">
        <v>7</v>
      </c>
      <c r="AH213">
        <v>-2679</v>
      </c>
      <c r="AI213" t="s">
        <v>7</v>
      </c>
      <c r="AJ213">
        <v>221</v>
      </c>
      <c r="AK213" t="s">
        <v>7</v>
      </c>
      <c r="AL213">
        <v>59</v>
      </c>
      <c r="AM213" t="s">
        <v>7</v>
      </c>
      <c r="AN213">
        <v>360</v>
      </c>
      <c r="AO213" t="s">
        <v>7</v>
      </c>
      <c r="AP213">
        <v>4</v>
      </c>
      <c r="AQ213" t="s">
        <v>7</v>
      </c>
      <c r="AR213">
        <v>4.8030739999999996</v>
      </c>
      <c r="AS213">
        <v>0.16379360000000001</v>
      </c>
      <c r="AT213">
        <v>-1</v>
      </c>
      <c r="AU213" t="s">
        <v>7</v>
      </c>
      <c r="AV213">
        <v>1038025068084670</v>
      </c>
      <c r="AW213" t="s">
        <v>7</v>
      </c>
      <c r="AX213" t="str">
        <f t="shared" si="3"/>
        <v>s71226120373_32</v>
      </c>
      <c r="AY213" s="2">
        <f t="shared" si="4"/>
        <v>1.2800000000000034</v>
      </c>
      <c r="AZ213">
        <f t="shared" si="5"/>
        <v>1250</v>
      </c>
      <c r="BA213">
        <f t="shared" si="6"/>
        <v>18</v>
      </c>
      <c r="BC213">
        <f t="shared" si="7"/>
        <v>3.7457627118644066</v>
      </c>
    </row>
    <row r="214" spans="1:55" x14ac:dyDescent="0.25">
      <c r="A214" t="s">
        <v>878</v>
      </c>
      <c r="B214" t="s">
        <v>879</v>
      </c>
      <c r="C214" t="s">
        <v>880</v>
      </c>
      <c r="D214" t="s">
        <v>95</v>
      </c>
      <c r="E214" s="1">
        <v>0.19598009259259261</v>
      </c>
      <c r="F214">
        <v>25.997</v>
      </c>
      <c r="G214" t="s">
        <v>881</v>
      </c>
      <c r="H214">
        <v>14.39</v>
      </c>
      <c r="I214">
        <v>0.43</v>
      </c>
      <c r="J214">
        <v>0.53600000000000003</v>
      </c>
      <c r="K214">
        <v>1.7999999999999999E-2</v>
      </c>
      <c r="L214">
        <v>0.60177000000000003</v>
      </c>
      <c r="O214">
        <v>0.19439999999999999</v>
      </c>
      <c r="P214">
        <v>1.5E-3</v>
      </c>
      <c r="Q214">
        <v>0.51131000000000004</v>
      </c>
      <c r="R214">
        <v>0.1457</v>
      </c>
      <c r="S214">
        <v>8.9999999999999993E-3</v>
      </c>
      <c r="T214" t="s">
        <v>5</v>
      </c>
      <c r="U214" t="s">
        <v>6</v>
      </c>
      <c r="V214">
        <v>2773</v>
      </c>
      <c r="W214">
        <v>29</v>
      </c>
      <c r="X214">
        <v>2759</v>
      </c>
      <c r="Y214">
        <v>75</v>
      </c>
      <c r="Z214">
        <v>2750</v>
      </c>
      <c r="AA214">
        <v>160</v>
      </c>
      <c r="AB214">
        <v>2772</v>
      </c>
      <c r="AC214">
        <v>13</v>
      </c>
      <c r="AD214">
        <v>40163</v>
      </c>
      <c r="AE214" t="s">
        <v>7</v>
      </c>
      <c r="AF214">
        <v>7621</v>
      </c>
      <c r="AG214" t="s">
        <v>7</v>
      </c>
      <c r="AH214">
        <v>8161</v>
      </c>
      <c r="AI214" t="s">
        <v>7</v>
      </c>
      <c r="AJ214">
        <v>93</v>
      </c>
      <c r="AK214" t="s">
        <v>7</v>
      </c>
      <c r="AL214">
        <v>108</v>
      </c>
      <c r="AM214" t="s">
        <v>7</v>
      </c>
      <c r="AN214">
        <v>1453</v>
      </c>
      <c r="AO214" t="s">
        <v>7</v>
      </c>
      <c r="AP214">
        <v>1</v>
      </c>
      <c r="AQ214" t="s">
        <v>7</v>
      </c>
      <c r="AR214">
        <v>1.865672</v>
      </c>
      <c r="AS214">
        <v>6.2653150000000005E-2</v>
      </c>
      <c r="AT214">
        <v>0</v>
      </c>
      <c r="AU214" t="s">
        <v>7</v>
      </c>
      <c r="AV214">
        <v>1434177894012160</v>
      </c>
      <c r="AW214" t="s">
        <v>7</v>
      </c>
      <c r="AX214" t="str">
        <f t="shared" si="3"/>
        <v>s71226120373_33</v>
      </c>
      <c r="AY214" s="2">
        <f t="shared" si="4"/>
        <v>-3.6075036075033928E-2</v>
      </c>
      <c r="AZ214">
        <f t="shared" si="5"/>
        <v>2772</v>
      </c>
      <c r="BA214">
        <f t="shared" si="6"/>
        <v>13</v>
      </c>
      <c r="BC214">
        <f t="shared" si="7"/>
        <v>0.86111111111111116</v>
      </c>
    </row>
    <row r="215" spans="1:55" x14ac:dyDescent="0.25">
      <c r="A215" t="s">
        <v>882</v>
      </c>
      <c r="B215" t="s">
        <v>883</v>
      </c>
      <c r="C215" t="s">
        <v>884</v>
      </c>
      <c r="D215" t="s">
        <v>95</v>
      </c>
      <c r="E215" s="1">
        <v>0.19695266203703707</v>
      </c>
      <c r="F215">
        <v>7.6563999999999997</v>
      </c>
      <c r="G215" t="s">
        <v>885</v>
      </c>
      <c r="H215">
        <v>11.32</v>
      </c>
      <c r="I215">
        <v>0.37</v>
      </c>
      <c r="J215">
        <v>0.45</v>
      </c>
      <c r="K215">
        <v>1.6E-2</v>
      </c>
      <c r="L215">
        <v>0.70230999999999999</v>
      </c>
      <c r="O215">
        <v>0.1845</v>
      </c>
      <c r="P215">
        <v>1.8E-3</v>
      </c>
      <c r="Q215">
        <v>0.52080000000000004</v>
      </c>
      <c r="R215">
        <v>0.1</v>
      </c>
      <c r="S215">
        <v>8.6999999999999994E-3</v>
      </c>
      <c r="T215" t="s">
        <v>5</v>
      </c>
      <c r="U215" t="s">
        <v>6</v>
      </c>
      <c r="V215">
        <v>2546</v>
      </c>
      <c r="W215">
        <v>28</v>
      </c>
      <c r="X215">
        <v>2388</v>
      </c>
      <c r="Y215">
        <v>70</v>
      </c>
      <c r="Z215">
        <v>1930</v>
      </c>
      <c r="AA215">
        <v>110</v>
      </c>
      <c r="AB215">
        <v>2689</v>
      </c>
      <c r="AC215">
        <v>16</v>
      </c>
      <c r="AD215">
        <v>41683</v>
      </c>
      <c r="AE215" t="s">
        <v>7</v>
      </c>
      <c r="AF215">
        <v>7894</v>
      </c>
      <c r="AG215" t="s">
        <v>7</v>
      </c>
      <c r="AH215">
        <v>1598</v>
      </c>
      <c r="AI215" t="s">
        <v>7</v>
      </c>
      <c r="AJ215">
        <v>286</v>
      </c>
      <c r="AK215" t="s">
        <v>7</v>
      </c>
      <c r="AL215">
        <v>67</v>
      </c>
      <c r="AM215" t="s">
        <v>7</v>
      </c>
      <c r="AN215">
        <v>598</v>
      </c>
      <c r="AO215" t="s">
        <v>7</v>
      </c>
      <c r="AP215">
        <v>4</v>
      </c>
      <c r="AQ215" t="s">
        <v>7</v>
      </c>
      <c r="AR215">
        <v>2.2222219999999999</v>
      </c>
      <c r="AS215">
        <v>7.9012349999999995E-2</v>
      </c>
      <c r="AT215">
        <v>11</v>
      </c>
      <c r="AU215" t="s">
        <v>7</v>
      </c>
      <c r="AV215">
        <v>3549252961697790</v>
      </c>
      <c r="AW215" t="s">
        <v>7</v>
      </c>
      <c r="AX215" t="str">
        <f t="shared" si="3"/>
        <v>s71226120373_34</v>
      </c>
      <c r="AY215" s="2">
        <f t="shared" si="4"/>
        <v>5.3179620676831574</v>
      </c>
      <c r="AZ215">
        <f t="shared" si="5"/>
        <v>2689</v>
      </c>
      <c r="BA215">
        <f t="shared" si="6"/>
        <v>16</v>
      </c>
      <c r="BC215">
        <f t="shared" si="7"/>
        <v>4.2686567164179108</v>
      </c>
    </row>
    <row r="216" spans="1:55" x14ac:dyDescent="0.25">
      <c r="A216" t="s">
        <v>886</v>
      </c>
      <c r="B216" t="s">
        <v>887</v>
      </c>
      <c r="C216" t="s">
        <v>888</v>
      </c>
      <c r="D216" t="s">
        <v>95</v>
      </c>
      <c r="E216" s="1">
        <v>0.19789803240740741</v>
      </c>
      <c r="F216">
        <v>12.4</v>
      </c>
      <c r="G216" t="s">
        <v>889</v>
      </c>
      <c r="H216">
        <v>2.75</v>
      </c>
      <c r="I216">
        <v>0.21</v>
      </c>
      <c r="J216">
        <v>0.23100000000000001</v>
      </c>
      <c r="K216">
        <v>1.7000000000000001E-2</v>
      </c>
      <c r="L216">
        <v>0.70923999999999998</v>
      </c>
      <c r="O216">
        <v>8.7400000000000005E-2</v>
      </c>
      <c r="P216">
        <v>1.1999999999999999E-3</v>
      </c>
      <c r="Q216">
        <v>0.46451999999999999</v>
      </c>
      <c r="R216">
        <v>6.6500000000000004E-2</v>
      </c>
      <c r="S216">
        <v>5.5999999999999999E-3</v>
      </c>
      <c r="T216" t="s">
        <v>5</v>
      </c>
      <c r="U216" t="s">
        <v>6</v>
      </c>
      <c r="V216">
        <v>1337</v>
      </c>
      <c r="W216">
        <v>26</v>
      </c>
      <c r="X216">
        <v>1335</v>
      </c>
      <c r="Y216">
        <v>58</v>
      </c>
      <c r="Z216">
        <v>1301</v>
      </c>
      <c r="AA216">
        <v>97</v>
      </c>
      <c r="AB216">
        <v>1353</v>
      </c>
      <c r="AC216">
        <v>27</v>
      </c>
      <c r="AD216">
        <v>20513</v>
      </c>
      <c r="AE216" t="s">
        <v>7</v>
      </c>
      <c r="AF216">
        <v>1847</v>
      </c>
      <c r="AG216" t="s">
        <v>7</v>
      </c>
      <c r="AH216">
        <v>3159</v>
      </c>
      <c r="AI216" t="s">
        <v>7</v>
      </c>
      <c r="AJ216">
        <v>389</v>
      </c>
      <c r="AK216" t="s">
        <v>7</v>
      </c>
      <c r="AL216">
        <v>289</v>
      </c>
      <c r="AM216" t="s">
        <v>7</v>
      </c>
      <c r="AN216">
        <v>1715</v>
      </c>
      <c r="AO216" t="s">
        <v>7</v>
      </c>
      <c r="AP216">
        <v>1</v>
      </c>
      <c r="AQ216" t="s">
        <v>7</v>
      </c>
      <c r="AR216">
        <v>4.3290040000000003</v>
      </c>
      <c r="AS216">
        <v>0.3185847</v>
      </c>
      <c r="AT216">
        <v>-5</v>
      </c>
      <c r="AU216" t="s">
        <v>7</v>
      </c>
      <c r="AV216">
        <v>2204093693733540</v>
      </c>
      <c r="AW216" t="s">
        <v>7</v>
      </c>
      <c r="AX216" t="str">
        <f t="shared" si="3"/>
        <v>s71226120373_35</v>
      </c>
      <c r="AY216" s="2">
        <f t="shared" si="4"/>
        <v>1.1825572801182571</v>
      </c>
      <c r="AZ216">
        <f t="shared" si="5"/>
        <v>1353</v>
      </c>
      <c r="BA216">
        <f t="shared" si="6"/>
        <v>27</v>
      </c>
      <c r="BC216">
        <f t="shared" si="7"/>
        <v>1.3460207612456747</v>
      </c>
    </row>
    <row r="217" spans="1:55" x14ac:dyDescent="0.25">
      <c r="A217" t="s">
        <v>890</v>
      </c>
      <c r="B217" t="s">
        <v>891</v>
      </c>
      <c r="C217" t="s">
        <v>892</v>
      </c>
      <c r="D217" t="s">
        <v>95</v>
      </c>
      <c r="E217" s="1">
        <v>0.20595694444444446</v>
      </c>
      <c r="F217">
        <v>8.8841000000000001</v>
      </c>
      <c r="G217" t="s">
        <v>893</v>
      </c>
      <c r="H217">
        <v>10.99</v>
      </c>
      <c r="I217">
        <v>0.33</v>
      </c>
      <c r="J217">
        <v>0.441</v>
      </c>
      <c r="K217">
        <v>1.4999999999999999E-2</v>
      </c>
      <c r="L217">
        <v>0.86429999999999996</v>
      </c>
      <c r="O217">
        <v>0.1792</v>
      </c>
      <c r="P217">
        <v>1.1000000000000001E-3</v>
      </c>
      <c r="Q217">
        <v>0.41910999999999998</v>
      </c>
      <c r="R217">
        <v>0.1439</v>
      </c>
      <c r="S217">
        <v>8.3000000000000001E-3</v>
      </c>
      <c r="T217" t="s">
        <v>5</v>
      </c>
      <c r="U217" t="s">
        <v>6</v>
      </c>
      <c r="V217">
        <v>2515</v>
      </c>
      <c r="W217">
        <v>28</v>
      </c>
      <c r="X217">
        <v>2348</v>
      </c>
      <c r="Y217">
        <v>67</v>
      </c>
      <c r="Z217">
        <v>2710</v>
      </c>
      <c r="AA217">
        <v>150</v>
      </c>
      <c r="AB217">
        <v>2642</v>
      </c>
      <c r="AC217">
        <v>11</v>
      </c>
      <c r="AD217">
        <v>29983</v>
      </c>
      <c r="AE217" t="s">
        <v>7</v>
      </c>
      <c r="AF217">
        <v>5477</v>
      </c>
      <c r="AG217" t="s">
        <v>7</v>
      </c>
      <c r="AH217">
        <v>789</v>
      </c>
      <c r="AI217" t="s">
        <v>7</v>
      </c>
      <c r="AJ217">
        <v>402</v>
      </c>
      <c r="AK217" t="s">
        <v>7</v>
      </c>
      <c r="AL217">
        <v>56</v>
      </c>
      <c r="AM217" t="s">
        <v>7</v>
      </c>
      <c r="AN217">
        <v>795</v>
      </c>
      <c r="AO217" t="s">
        <v>7</v>
      </c>
      <c r="AP217">
        <v>7</v>
      </c>
      <c r="AQ217" t="s">
        <v>7</v>
      </c>
      <c r="AR217">
        <v>2.2675740000000002</v>
      </c>
      <c r="AS217">
        <v>7.7128360000000007E-2</v>
      </c>
      <c r="AT217">
        <v>11</v>
      </c>
      <c r="AU217" t="s">
        <v>7</v>
      </c>
      <c r="AV217">
        <v>4615121522492010</v>
      </c>
      <c r="AW217" t="s">
        <v>7</v>
      </c>
      <c r="AX217" t="str">
        <f t="shared" si="3"/>
        <v>s71226120373_36</v>
      </c>
      <c r="AY217" s="2">
        <f t="shared" si="4"/>
        <v>4.8069644208932676</v>
      </c>
      <c r="AZ217">
        <f t="shared" si="5"/>
        <v>2642</v>
      </c>
      <c r="BA217">
        <f t="shared" si="6"/>
        <v>11</v>
      </c>
      <c r="BC217">
        <f t="shared" si="7"/>
        <v>7.1785714285714288</v>
      </c>
    </row>
    <row r="218" spans="1:55" x14ac:dyDescent="0.25">
      <c r="A218" t="s">
        <v>894</v>
      </c>
      <c r="B218" t="s">
        <v>895</v>
      </c>
      <c r="C218" t="s">
        <v>896</v>
      </c>
      <c r="D218" t="s">
        <v>95</v>
      </c>
      <c r="E218" s="1">
        <v>0.20675555555555555</v>
      </c>
      <c r="F218">
        <v>15.414</v>
      </c>
      <c r="G218" t="s">
        <v>897</v>
      </c>
      <c r="H218">
        <v>4.92</v>
      </c>
      <c r="I218">
        <v>0.15</v>
      </c>
      <c r="J218">
        <v>0.316</v>
      </c>
      <c r="K218">
        <v>1.0999999999999999E-2</v>
      </c>
      <c r="L218">
        <v>0.75326000000000004</v>
      </c>
      <c r="O218">
        <v>0.11371000000000001</v>
      </c>
      <c r="P218">
        <v>8.0999999999999996E-4</v>
      </c>
      <c r="Q218">
        <v>0.42187999999999998</v>
      </c>
      <c r="R218">
        <v>8.4400000000000003E-2</v>
      </c>
      <c r="S218">
        <v>5.7999999999999996E-3</v>
      </c>
      <c r="T218" t="s">
        <v>5</v>
      </c>
      <c r="U218" t="s">
        <v>6</v>
      </c>
      <c r="V218">
        <v>1802</v>
      </c>
      <c r="W218">
        <v>25</v>
      </c>
      <c r="X218">
        <v>1766</v>
      </c>
      <c r="Y218">
        <v>52</v>
      </c>
      <c r="Z218">
        <v>1640</v>
      </c>
      <c r="AA218">
        <v>110</v>
      </c>
      <c r="AB218">
        <v>1847</v>
      </c>
      <c r="AC218">
        <v>13</v>
      </c>
      <c r="AD218">
        <v>11096</v>
      </c>
      <c r="AE218" t="s">
        <v>7</v>
      </c>
      <c r="AF218">
        <v>1288</v>
      </c>
      <c r="AG218" t="s">
        <v>7</v>
      </c>
      <c r="AH218">
        <v>2863</v>
      </c>
      <c r="AI218" t="s">
        <v>7</v>
      </c>
      <c r="AJ218">
        <v>246</v>
      </c>
      <c r="AK218" t="s">
        <v>7</v>
      </c>
      <c r="AL218">
        <v>345</v>
      </c>
      <c r="AM218" t="s">
        <v>7</v>
      </c>
      <c r="AN218">
        <v>2568</v>
      </c>
      <c r="AO218" t="s">
        <v>7</v>
      </c>
      <c r="AP218">
        <v>1</v>
      </c>
      <c r="AQ218" t="s">
        <v>7</v>
      </c>
      <c r="AR218">
        <v>3.1645569999999998</v>
      </c>
      <c r="AS218">
        <v>0.1101586</v>
      </c>
      <c r="AT218">
        <v>3</v>
      </c>
      <c r="AU218" t="s">
        <v>7</v>
      </c>
      <c r="AV218">
        <v>2108898102479650</v>
      </c>
      <c r="AW218" t="s">
        <v>7</v>
      </c>
      <c r="AX218" t="str">
        <f t="shared" si="3"/>
        <v>s71226120373_37</v>
      </c>
      <c r="AY218" s="2">
        <f t="shared" si="4"/>
        <v>2.4363833243096877</v>
      </c>
      <c r="AZ218">
        <f t="shared" si="5"/>
        <v>1847</v>
      </c>
      <c r="BA218">
        <f t="shared" si="6"/>
        <v>13</v>
      </c>
      <c r="BC218">
        <f t="shared" si="7"/>
        <v>0.71304347826086956</v>
      </c>
    </row>
    <row r="219" spans="1:55" x14ac:dyDescent="0.25">
      <c r="A219" t="s">
        <v>898</v>
      </c>
      <c r="B219" t="s">
        <v>899</v>
      </c>
      <c r="C219" t="s">
        <v>900</v>
      </c>
      <c r="D219" t="s">
        <v>95</v>
      </c>
      <c r="E219" s="1">
        <v>0.20790185185185184</v>
      </c>
      <c r="F219">
        <v>9.9593000000000007</v>
      </c>
      <c r="G219" t="s">
        <v>901</v>
      </c>
      <c r="H219">
        <v>3.71</v>
      </c>
      <c r="I219">
        <v>0.11</v>
      </c>
      <c r="J219">
        <v>0.27400000000000002</v>
      </c>
      <c r="K219">
        <v>9.1999999999999998E-3</v>
      </c>
      <c r="L219">
        <v>0.41977999999999999</v>
      </c>
      <c r="O219">
        <v>9.7799999999999998E-2</v>
      </c>
      <c r="P219">
        <v>1.1999999999999999E-3</v>
      </c>
      <c r="Q219">
        <v>0.34286</v>
      </c>
      <c r="R219">
        <v>9.8799999999999999E-2</v>
      </c>
      <c r="S219">
        <v>5.4000000000000003E-3</v>
      </c>
      <c r="T219" t="s">
        <v>5</v>
      </c>
      <c r="U219" t="s">
        <v>6</v>
      </c>
      <c r="V219">
        <v>1565</v>
      </c>
      <c r="W219">
        <v>25</v>
      </c>
      <c r="X219">
        <v>1558</v>
      </c>
      <c r="Y219">
        <v>46</v>
      </c>
      <c r="Z219">
        <v>1900</v>
      </c>
      <c r="AA219">
        <v>100</v>
      </c>
      <c r="AB219">
        <v>1557</v>
      </c>
      <c r="AC219">
        <v>23</v>
      </c>
      <c r="AD219">
        <v>2554</v>
      </c>
      <c r="AE219" t="s">
        <v>7</v>
      </c>
      <c r="AF219">
        <v>256</v>
      </c>
      <c r="AG219" t="s">
        <v>7</v>
      </c>
      <c r="AH219">
        <v>943</v>
      </c>
      <c r="AI219" t="s">
        <v>7</v>
      </c>
      <c r="AJ219">
        <v>47</v>
      </c>
      <c r="AK219" t="s">
        <v>7</v>
      </c>
      <c r="AL219">
        <v>80</v>
      </c>
      <c r="AM219" t="s">
        <v>7</v>
      </c>
      <c r="AN219">
        <v>776</v>
      </c>
      <c r="AO219" t="s">
        <v>7</v>
      </c>
      <c r="AP219">
        <v>1</v>
      </c>
      <c r="AQ219" t="s">
        <v>7</v>
      </c>
      <c r="AR219">
        <v>3.649635</v>
      </c>
      <c r="AS219">
        <v>0.1225425</v>
      </c>
      <c r="AT219">
        <v>-7</v>
      </c>
      <c r="AU219" t="s">
        <v>7</v>
      </c>
      <c r="AV219">
        <v>373830770009471</v>
      </c>
      <c r="AW219" t="s">
        <v>7</v>
      </c>
      <c r="AX219" t="str">
        <f t="shared" si="3"/>
        <v>s71226120373_38</v>
      </c>
      <c r="AY219" s="2">
        <f t="shared" si="4"/>
        <v>-0.5138086062941527</v>
      </c>
      <c r="AZ219">
        <f t="shared" si="5"/>
        <v>1557</v>
      </c>
      <c r="BA219">
        <f t="shared" si="6"/>
        <v>23</v>
      </c>
      <c r="BC219">
        <f t="shared" si="7"/>
        <v>0.58750000000000002</v>
      </c>
    </row>
    <row r="220" spans="1:55" x14ac:dyDescent="0.25">
      <c r="A220" t="s">
        <v>902</v>
      </c>
      <c r="B220" t="s">
        <v>903</v>
      </c>
      <c r="C220" t="s">
        <v>904</v>
      </c>
      <c r="D220" t="s">
        <v>95</v>
      </c>
      <c r="E220" s="1">
        <v>0.20867962962962963</v>
      </c>
      <c r="F220">
        <v>25.762</v>
      </c>
      <c r="G220" t="s">
        <v>905</v>
      </c>
      <c r="H220">
        <v>5.44</v>
      </c>
      <c r="I220">
        <v>0.16</v>
      </c>
      <c r="J220">
        <v>0.33700000000000002</v>
      </c>
      <c r="K220">
        <v>1.0999999999999999E-2</v>
      </c>
      <c r="L220">
        <v>0.57952999999999999</v>
      </c>
      <c r="O220">
        <v>0.11673</v>
      </c>
      <c r="P220">
        <v>9.3000000000000005E-4</v>
      </c>
      <c r="Q220">
        <v>0.48909999999999998</v>
      </c>
      <c r="R220">
        <v>9.8000000000000004E-2</v>
      </c>
      <c r="S220">
        <v>6.1000000000000004E-3</v>
      </c>
      <c r="T220" t="s">
        <v>5</v>
      </c>
      <c r="U220" t="s">
        <v>6</v>
      </c>
      <c r="V220">
        <v>1888</v>
      </c>
      <c r="W220">
        <v>26</v>
      </c>
      <c r="X220">
        <v>1870</v>
      </c>
      <c r="Y220">
        <v>55</v>
      </c>
      <c r="Z220">
        <v>1890</v>
      </c>
      <c r="AA220">
        <v>110</v>
      </c>
      <c r="AB220">
        <v>1896</v>
      </c>
      <c r="AC220">
        <v>14</v>
      </c>
      <c r="AD220">
        <v>9592</v>
      </c>
      <c r="AE220" t="s">
        <v>7</v>
      </c>
      <c r="AF220">
        <v>1137</v>
      </c>
      <c r="AG220" t="s">
        <v>7</v>
      </c>
      <c r="AH220">
        <v>1702</v>
      </c>
      <c r="AI220" t="s">
        <v>7</v>
      </c>
      <c r="AJ220">
        <v>155</v>
      </c>
      <c r="AK220" t="s">
        <v>7</v>
      </c>
      <c r="AL220">
        <v>144</v>
      </c>
      <c r="AM220" t="s">
        <v>7</v>
      </c>
      <c r="AN220">
        <v>1303</v>
      </c>
      <c r="AO220" t="s">
        <v>7</v>
      </c>
      <c r="AP220">
        <v>1</v>
      </c>
      <c r="AQ220" t="s">
        <v>7</v>
      </c>
      <c r="AR220">
        <v>2.9673590000000001</v>
      </c>
      <c r="AS220">
        <v>9.685742E-2</v>
      </c>
      <c r="AT220">
        <v>0</v>
      </c>
      <c r="AU220" t="s">
        <v>7</v>
      </c>
      <c r="AV220">
        <v>1291822703779760</v>
      </c>
      <c r="AW220" t="s">
        <v>7</v>
      </c>
      <c r="AX220" t="str">
        <f t="shared" si="3"/>
        <v>s71226120373_39</v>
      </c>
      <c r="AY220" s="2">
        <f t="shared" si="4"/>
        <v>0.42194092827003704</v>
      </c>
      <c r="AZ220">
        <f t="shared" si="5"/>
        <v>1896</v>
      </c>
      <c r="BA220">
        <f t="shared" si="6"/>
        <v>14</v>
      </c>
      <c r="BC220">
        <f t="shared" si="7"/>
        <v>1.0763888888888888</v>
      </c>
    </row>
    <row r="221" spans="1:55" x14ac:dyDescent="0.25">
      <c r="A221" t="s">
        <v>906</v>
      </c>
      <c r="B221" t="s">
        <v>907</v>
      </c>
      <c r="C221" t="s">
        <v>908</v>
      </c>
      <c r="D221" t="s">
        <v>95</v>
      </c>
      <c r="E221" s="1">
        <v>0.20977604166666666</v>
      </c>
      <c r="F221">
        <v>13.029</v>
      </c>
      <c r="G221" t="s">
        <v>909</v>
      </c>
      <c r="H221">
        <v>10.28</v>
      </c>
      <c r="I221">
        <v>0.3</v>
      </c>
      <c r="J221">
        <v>0.45600000000000002</v>
      </c>
      <c r="K221">
        <v>1.4999999999999999E-2</v>
      </c>
      <c r="L221">
        <v>0.65283000000000002</v>
      </c>
      <c r="O221">
        <v>0.1615</v>
      </c>
      <c r="P221">
        <v>1.2999999999999999E-3</v>
      </c>
      <c r="Q221">
        <v>0.44358999999999998</v>
      </c>
      <c r="R221">
        <v>0.13289999999999999</v>
      </c>
      <c r="S221">
        <v>9.7999999999999997E-3</v>
      </c>
      <c r="T221" t="s">
        <v>5</v>
      </c>
      <c r="U221" t="s">
        <v>6</v>
      </c>
      <c r="V221">
        <v>2453</v>
      </c>
      <c r="W221">
        <v>28</v>
      </c>
      <c r="X221">
        <v>2419</v>
      </c>
      <c r="Y221">
        <v>68</v>
      </c>
      <c r="Z221">
        <v>2480</v>
      </c>
      <c r="AA221">
        <v>170</v>
      </c>
      <c r="AB221">
        <v>2463</v>
      </c>
      <c r="AC221">
        <v>14</v>
      </c>
      <c r="AD221">
        <v>6526</v>
      </c>
      <c r="AE221" t="s">
        <v>7</v>
      </c>
      <c r="AF221">
        <v>1120</v>
      </c>
      <c r="AG221" t="s">
        <v>7</v>
      </c>
      <c r="AH221">
        <v>128</v>
      </c>
      <c r="AI221" t="s">
        <v>7</v>
      </c>
      <c r="AJ221">
        <v>90</v>
      </c>
      <c r="AK221" t="s">
        <v>7</v>
      </c>
      <c r="AL221">
        <v>7</v>
      </c>
      <c r="AM221" t="s">
        <v>7</v>
      </c>
      <c r="AN221">
        <v>88</v>
      </c>
      <c r="AO221" t="s">
        <v>7</v>
      </c>
      <c r="AP221">
        <v>17</v>
      </c>
      <c r="AQ221" t="s">
        <v>7</v>
      </c>
      <c r="AR221">
        <v>2.1929820000000002</v>
      </c>
      <c r="AS221">
        <v>7.2137580000000007E-2</v>
      </c>
      <c r="AT221">
        <v>1</v>
      </c>
      <c r="AU221" t="s">
        <v>7</v>
      </c>
      <c r="AV221">
        <v>953097660488799</v>
      </c>
      <c r="AW221" t="s">
        <v>7</v>
      </c>
      <c r="AX221" t="str">
        <f t="shared" si="3"/>
        <v>s71226120373_40</v>
      </c>
      <c r="AY221" s="2">
        <f t="shared" si="4"/>
        <v>0.40600893219651102</v>
      </c>
      <c r="AZ221">
        <f t="shared" si="5"/>
        <v>2463</v>
      </c>
      <c r="BA221">
        <f t="shared" si="6"/>
        <v>14</v>
      </c>
      <c r="BC221">
        <f t="shared" si="7"/>
        <v>12.857142857142858</v>
      </c>
    </row>
    <row r="222" spans="1:55" x14ac:dyDescent="0.25">
      <c r="A222" t="s">
        <v>910</v>
      </c>
      <c r="B222" t="s">
        <v>911</v>
      </c>
      <c r="C222" t="s">
        <v>912</v>
      </c>
      <c r="D222" t="s">
        <v>95</v>
      </c>
      <c r="E222" s="1">
        <v>0.21060335648148146</v>
      </c>
      <c r="F222">
        <v>24.552</v>
      </c>
      <c r="G222" t="s">
        <v>913</v>
      </c>
      <c r="H222">
        <v>5.41</v>
      </c>
      <c r="I222">
        <v>0.17</v>
      </c>
      <c r="J222">
        <v>0.34</v>
      </c>
      <c r="K222">
        <v>1.2E-2</v>
      </c>
      <c r="L222">
        <v>0.60236999999999996</v>
      </c>
      <c r="O222">
        <v>0.1154</v>
      </c>
      <c r="P222">
        <v>1.4E-3</v>
      </c>
      <c r="Q222">
        <v>0.36825999999999998</v>
      </c>
      <c r="R222">
        <v>0.1012</v>
      </c>
      <c r="S222">
        <v>6.3E-3</v>
      </c>
      <c r="T222" t="s">
        <v>5</v>
      </c>
      <c r="U222" t="s">
        <v>6</v>
      </c>
      <c r="V222">
        <v>1875</v>
      </c>
      <c r="W222">
        <v>27</v>
      </c>
      <c r="X222">
        <v>1880</v>
      </c>
      <c r="Y222">
        <v>57</v>
      </c>
      <c r="Z222">
        <v>1950</v>
      </c>
      <c r="AA222">
        <v>120</v>
      </c>
      <c r="AB222">
        <v>1864</v>
      </c>
      <c r="AC222">
        <v>23</v>
      </c>
      <c r="AD222">
        <v>4594</v>
      </c>
      <c r="AE222" t="s">
        <v>7</v>
      </c>
      <c r="AF222">
        <v>515</v>
      </c>
      <c r="AG222" t="s">
        <v>7</v>
      </c>
      <c r="AH222">
        <v>1122</v>
      </c>
      <c r="AI222" t="s">
        <v>7</v>
      </c>
      <c r="AJ222">
        <v>67</v>
      </c>
      <c r="AK222" t="s">
        <v>7</v>
      </c>
      <c r="AL222">
        <v>80</v>
      </c>
      <c r="AM222" t="s">
        <v>7</v>
      </c>
      <c r="AN222">
        <v>742</v>
      </c>
      <c r="AO222" t="s">
        <v>7</v>
      </c>
      <c r="AP222">
        <v>1</v>
      </c>
      <c r="AQ222" t="s">
        <v>7</v>
      </c>
      <c r="AR222">
        <v>2.941176</v>
      </c>
      <c r="AS222">
        <v>0.1038062</v>
      </c>
      <c r="AT222">
        <v>-4</v>
      </c>
      <c r="AU222" t="s">
        <v>7</v>
      </c>
      <c r="AV222">
        <v>566044518230968</v>
      </c>
      <c r="AW222" t="s">
        <v>7</v>
      </c>
      <c r="AX222" t="str">
        <f t="shared" si="3"/>
        <v>s71226120373_41</v>
      </c>
      <c r="AY222" s="2">
        <f t="shared" si="4"/>
        <v>-0.59012875536481602</v>
      </c>
      <c r="AZ222">
        <f t="shared" si="5"/>
        <v>1864</v>
      </c>
      <c r="BA222">
        <f t="shared" si="6"/>
        <v>23</v>
      </c>
      <c r="BC222">
        <f t="shared" si="7"/>
        <v>0.83750000000000002</v>
      </c>
    </row>
    <row r="223" spans="1:55" x14ac:dyDescent="0.25">
      <c r="A223" t="s">
        <v>914</v>
      </c>
      <c r="B223" t="s">
        <v>915</v>
      </c>
      <c r="C223" t="s">
        <v>916</v>
      </c>
      <c r="D223" t="s">
        <v>95</v>
      </c>
      <c r="E223" s="1">
        <v>0.21155335648148146</v>
      </c>
      <c r="F223">
        <v>15.115</v>
      </c>
      <c r="G223" t="s">
        <v>917</v>
      </c>
      <c r="H223">
        <v>14.71</v>
      </c>
      <c r="I223">
        <v>0.47</v>
      </c>
      <c r="J223">
        <v>0.53600000000000003</v>
      </c>
      <c r="K223">
        <v>1.7999999999999999E-2</v>
      </c>
      <c r="L223">
        <v>0.69489000000000001</v>
      </c>
      <c r="O223">
        <v>0.2006</v>
      </c>
      <c r="P223">
        <v>1.9E-3</v>
      </c>
      <c r="Q223">
        <v>0.54059000000000001</v>
      </c>
      <c r="R223">
        <v>0.14169999999999999</v>
      </c>
      <c r="S223">
        <v>8.8999999999999999E-3</v>
      </c>
      <c r="T223" t="s">
        <v>5</v>
      </c>
      <c r="U223" t="s">
        <v>6</v>
      </c>
      <c r="V223">
        <v>2794</v>
      </c>
      <c r="W223">
        <v>49</v>
      </c>
      <c r="X223">
        <v>2761</v>
      </c>
      <c r="Y223">
        <v>86</v>
      </c>
      <c r="Z223">
        <v>2670</v>
      </c>
      <c r="AA223">
        <v>160</v>
      </c>
      <c r="AB223">
        <v>2820</v>
      </c>
      <c r="AC223">
        <v>17</v>
      </c>
      <c r="AD223">
        <v>11661</v>
      </c>
      <c r="AE223" t="s">
        <v>7</v>
      </c>
      <c r="AF223">
        <v>2419</v>
      </c>
      <c r="AG223" t="s">
        <v>7</v>
      </c>
      <c r="AH223">
        <v>1459</v>
      </c>
      <c r="AI223" t="s">
        <v>7</v>
      </c>
      <c r="AJ223">
        <v>138</v>
      </c>
      <c r="AK223" t="s">
        <v>7</v>
      </c>
      <c r="AL223">
        <v>127</v>
      </c>
      <c r="AM223" t="s">
        <v>7</v>
      </c>
      <c r="AN223">
        <v>1619</v>
      </c>
      <c r="AO223" t="s">
        <v>7</v>
      </c>
      <c r="AP223">
        <v>1</v>
      </c>
      <c r="AQ223" t="s">
        <v>7</v>
      </c>
      <c r="AR223">
        <v>1.865672</v>
      </c>
      <c r="AS223">
        <v>6.2653150000000005E-2</v>
      </c>
      <c r="AT223">
        <v>1</v>
      </c>
      <c r="AU223" t="s">
        <v>7</v>
      </c>
      <c r="AV223">
        <v>2096858309939000</v>
      </c>
      <c r="AW223" t="s">
        <v>7</v>
      </c>
      <c r="AX223" t="str">
        <f t="shared" si="3"/>
        <v>s71226120373_42</v>
      </c>
      <c r="AY223" s="2">
        <f t="shared" si="4"/>
        <v>0.92198581560283266</v>
      </c>
      <c r="AZ223">
        <f t="shared" si="5"/>
        <v>2820</v>
      </c>
      <c r="BA223">
        <f t="shared" si="6"/>
        <v>17</v>
      </c>
      <c r="BC223">
        <f t="shared" si="7"/>
        <v>1.0866141732283465</v>
      </c>
    </row>
    <row r="224" spans="1:55" s="3" customFormat="1" x14ac:dyDescent="0.25">
      <c r="A224" s="3" t="s">
        <v>918</v>
      </c>
      <c r="B224" s="3" t="s">
        <v>919</v>
      </c>
      <c r="C224" s="3" t="s">
        <v>920</v>
      </c>
      <c r="D224" s="3" t="s">
        <v>95</v>
      </c>
      <c r="E224" s="4">
        <v>0.21259664351851851</v>
      </c>
      <c r="F224" s="3">
        <v>10.86</v>
      </c>
      <c r="G224" s="3" t="s">
        <v>921</v>
      </c>
      <c r="H224" s="3">
        <v>2.548</v>
      </c>
      <c r="I224" s="3">
        <v>7.3999999999999996E-2</v>
      </c>
      <c r="J224" s="3">
        <v>0.1903</v>
      </c>
      <c r="K224" s="3">
        <v>6.1000000000000004E-3</v>
      </c>
      <c r="L224" s="3">
        <v>0.54444000000000004</v>
      </c>
      <c r="O224" s="3">
        <v>9.6460000000000004E-2</v>
      </c>
      <c r="P224" s="3">
        <v>9.2000000000000003E-4</v>
      </c>
      <c r="Q224" s="3">
        <v>0.47452</v>
      </c>
      <c r="R224" s="3">
        <v>6.54E-2</v>
      </c>
      <c r="S224" s="3">
        <v>3.8999999999999998E-3</v>
      </c>
      <c r="T224" s="3" t="s">
        <v>5</v>
      </c>
      <c r="U224" s="3" t="s">
        <v>6</v>
      </c>
      <c r="V224" s="3">
        <v>1282</v>
      </c>
      <c r="W224" s="3">
        <v>23</v>
      </c>
      <c r="X224" s="3">
        <v>1123</v>
      </c>
      <c r="Y224" s="3">
        <v>34</v>
      </c>
      <c r="Z224" s="3">
        <v>1279</v>
      </c>
      <c r="AA224" s="3">
        <v>74</v>
      </c>
      <c r="AB224" s="3">
        <v>1542</v>
      </c>
      <c r="AC224" s="3">
        <v>19</v>
      </c>
      <c r="AD224" s="3">
        <v>9199</v>
      </c>
      <c r="AE224" s="3" t="s">
        <v>7</v>
      </c>
      <c r="AF224" s="3">
        <v>902</v>
      </c>
      <c r="AG224" s="3" t="s">
        <v>7</v>
      </c>
      <c r="AH224" s="3">
        <v>3237</v>
      </c>
      <c r="AI224" s="3" t="s">
        <v>7</v>
      </c>
      <c r="AJ224" s="3">
        <v>213</v>
      </c>
      <c r="AK224" s="3" t="s">
        <v>7</v>
      </c>
      <c r="AL224" s="3">
        <v>344</v>
      </c>
      <c r="AM224" s="3" t="s">
        <v>7</v>
      </c>
      <c r="AN224" s="3">
        <v>2110</v>
      </c>
      <c r="AO224" s="3" t="s">
        <v>7</v>
      </c>
      <c r="AP224" s="3">
        <v>1</v>
      </c>
      <c r="AQ224" s="3" t="s">
        <v>7</v>
      </c>
      <c r="AR224" s="3">
        <v>5.254861</v>
      </c>
      <c r="AS224" s="3">
        <v>0.1684427</v>
      </c>
      <c r="AT224" s="3">
        <v>26</v>
      </c>
      <c r="AU224" s="3" t="s">
        <v>7</v>
      </c>
      <c r="AV224" s="3">
        <v>1189576163876230</v>
      </c>
      <c r="AW224" s="3" t="s">
        <v>7</v>
      </c>
      <c r="AX224" s="3" t="str">
        <f t="shared" si="3"/>
        <v>s71226120373_43</v>
      </c>
      <c r="AY224" s="5">
        <f t="shared" si="4"/>
        <v>16.861219195849543</v>
      </c>
      <c r="AZ224" s="3">
        <f t="shared" si="5"/>
        <v>1542</v>
      </c>
      <c r="BA224" s="3">
        <f t="shared" si="6"/>
        <v>19</v>
      </c>
      <c r="BC224">
        <f t="shared" si="7"/>
        <v>0.6191860465116279</v>
      </c>
    </row>
    <row r="225" spans="1:55" x14ac:dyDescent="0.25">
      <c r="A225" t="s">
        <v>922</v>
      </c>
      <c r="B225" t="s">
        <v>923</v>
      </c>
      <c r="C225" t="s">
        <v>924</v>
      </c>
      <c r="D225" t="s">
        <v>95</v>
      </c>
      <c r="E225" s="1">
        <v>0.21348263888888888</v>
      </c>
      <c r="F225">
        <v>11.391999999999999</v>
      </c>
      <c r="G225" t="s">
        <v>925</v>
      </c>
      <c r="H225">
        <v>0.72599999999999998</v>
      </c>
      <c r="I225">
        <v>0.09</v>
      </c>
      <c r="J225">
        <v>8.4599999999999995E-2</v>
      </c>
      <c r="K225">
        <v>3.0000000000000001E-3</v>
      </c>
      <c r="L225">
        <v>0.57869000000000004</v>
      </c>
      <c r="O225">
        <v>6.2899999999999998E-2</v>
      </c>
      <c r="P225">
        <v>5.3E-3</v>
      </c>
      <c r="Q225">
        <v>0.35409000000000002</v>
      </c>
      <c r="R225">
        <v>2.3400000000000001E-2</v>
      </c>
      <c r="S225">
        <v>2.8999999999999998E-3</v>
      </c>
      <c r="T225" t="s">
        <v>5</v>
      </c>
      <c r="U225" t="s">
        <v>6</v>
      </c>
      <c r="V225">
        <v>551</v>
      </c>
      <c r="W225">
        <v>32</v>
      </c>
      <c r="X225">
        <v>523</v>
      </c>
      <c r="Y225">
        <v>18</v>
      </c>
      <c r="Z225">
        <v>467</v>
      </c>
      <c r="AA225">
        <v>56</v>
      </c>
      <c r="AB225">
        <v>666</v>
      </c>
      <c r="AC225">
        <v>77</v>
      </c>
      <c r="AD225">
        <v>5278</v>
      </c>
      <c r="AE225" t="s">
        <v>7</v>
      </c>
      <c r="AF225">
        <v>333</v>
      </c>
      <c r="AG225" t="s">
        <v>7</v>
      </c>
      <c r="AH225">
        <v>4109</v>
      </c>
      <c r="AI225" t="s">
        <v>7</v>
      </c>
      <c r="AJ225">
        <v>352</v>
      </c>
      <c r="AK225" t="s">
        <v>7</v>
      </c>
      <c r="AL225">
        <v>1399</v>
      </c>
      <c r="AM225" t="s">
        <v>7</v>
      </c>
      <c r="AN225">
        <v>2898</v>
      </c>
      <c r="AO225" t="s">
        <v>7</v>
      </c>
      <c r="AP225">
        <v>0</v>
      </c>
      <c r="AQ225" t="s">
        <v>7</v>
      </c>
      <c r="AR225">
        <v>11.82033</v>
      </c>
      <c r="AS225">
        <v>0.4191607</v>
      </c>
      <c r="AT225">
        <v>-89</v>
      </c>
      <c r="AU225" t="s">
        <v>7</v>
      </c>
      <c r="AV225">
        <v>1197365419722150</v>
      </c>
      <c r="AW225" t="s">
        <v>7</v>
      </c>
      <c r="AX225" t="str">
        <f t="shared" si="3"/>
        <v>s71226120373_44</v>
      </c>
      <c r="AY225" s="2">
        <f t="shared" si="4"/>
        <v>5.0816696914700588</v>
      </c>
      <c r="AZ225">
        <f t="shared" si="5"/>
        <v>523</v>
      </c>
      <c r="BA225">
        <f t="shared" si="6"/>
        <v>18</v>
      </c>
      <c r="BC225">
        <f t="shared" si="7"/>
        <v>0.25160829163688347</v>
      </c>
    </row>
    <row r="226" spans="1:55" x14ac:dyDescent="0.25">
      <c r="A226" t="s">
        <v>926</v>
      </c>
      <c r="B226" t="s">
        <v>927</v>
      </c>
      <c r="C226" t="s">
        <v>928</v>
      </c>
      <c r="D226" t="s">
        <v>95</v>
      </c>
      <c r="E226" s="1">
        <v>0.21444583333333334</v>
      </c>
      <c r="F226">
        <v>5.8666999999999998</v>
      </c>
      <c r="G226" t="s">
        <v>929</v>
      </c>
      <c r="H226">
        <v>0.51300000000000001</v>
      </c>
      <c r="I226">
        <v>1.4999999999999999E-2</v>
      </c>
      <c r="J226">
        <v>6.5799999999999997E-2</v>
      </c>
      <c r="K226">
        <v>2E-3</v>
      </c>
      <c r="L226">
        <v>0.61882000000000004</v>
      </c>
      <c r="O226">
        <v>5.7189999999999998E-2</v>
      </c>
      <c r="P226">
        <v>7.6000000000000004E-4</v>
      </c>
      <c r="Q226">
        <v>0.30073</v>
      </c>
      <c r="R226">
        <v>1.6299999999999999E-2</v>
      </c>
      <c r="S226">
        <v>9.3999999999999997E-4</v>
      </c>
      <c r="T226" t="s">
        <v>5</v>
      </c>
      <c r="U226" t="s">
        <v>6</v>
      </c>
      <c r="V226">
        <v>420</v>
      </c>
      <c r="W226">
        <v>10</v>
      </c>
      <c r="X226">
        <v>410</v>
      </c>
      <c r="Y226">
        <v>12</v>
      </c>
      <c r="Z226">
        <v>327</v>
      </c>
      <c r="AA226">
        <v>19</v>
      </c>
      <c r="AB226">
        <v>473</v>
      </c>
      <c r="AC226">
        <v>28</v>
      </c>
      <c r="AD226">
        <v>6793</v>
      </c>
      <c r="AE226" t="s">
        <v>7</v>
      </c>
      <c r="AF226">
        <v>390</v>
      </c>
      <c r="AG226" t="s">
        <v>7</v>
      </c>
      <c r="AH226">
        <v>747</v>
      </c>
      <c r="AI226" t="s">
        <v>7</v>
      </c>
      <c r="AJ226">
        <v>657</v>
      </c>
      <c r="AK226" t="s">
        <v>7</v>
      </c>
      <c r="AL226">
        <v>387</v>
      </c>
      <c r="AM226" t="s">
        <v>7</v>
      </c>
      <c r="AN226">
        <v>543</v>
      </c>
      <c r="AO226" t="s">
        <v>7</v>
      </c>
      <c r="AP226">
        <v>2</v>
      </c>
      <c r="AQ226" t="s">
        <v>7</v>
      </c>
      <c r="AR226">
        <v>15.197570000000001</v>
      </c>
      <c r="AS226">
        <v>0.46193220000000002</v>
      </c>
      <c r="AT226">
        <v>38</v>
      </c>
      <c r="AU226" t="s">
        <v>7</v>
      </c>
      <c r="AV226">
        <v>1030412024711200</v>
      </c>
      <c r="AW226" t="s">
        <v>7</v>
      </c>
      <c r="AX226" t="str">
        <f t="shared" si="3"/>
        <v>s71226120373_45</v>
      </c>
      <c r="AY226" s="2">
        <f t="shared" si="4"/>
        <v>2.3809523809523836</v>
      </c>
      <c r="AZ226">
        <f t="shared" si="5"/>
        <v>410</v>
      </c>
      <c r="BA226">
        <f t="shared" si="6"/>
        <v>12</v>
      </c>
      <c r="BC226">
        <f t="shared" si="7"/>
        <v>1.6976744186046511</v>
      </c>
    </row>
    <row r="227" spans="1:55" x14ac:dyDescent="0.25">
      <c r="A227" t="s">
        <v>930</v>
      </c>
      <c r="B227" t="s">
        <v>931</v>
      </c>
      <c r="C227" t="s">
        <v>932</v>
      </c>
      <c r="D227" t="s">
        <v>95</v>
      </c>
      <c r="E227" s="1">
        <v>0.21540868055555554</v>
      </c>
      <c r="F227">
        <v>26.366</v>
      </c>
      <c r="G227" t="s">
        <v>933</v>
      </c>
      <c r="H227">
        <v>2.1890000000000001</v>
      </c>
      <c r="I227">
        <v>6.7000000000000004E-2</v>
      </c>
      <c r="J227">
        <v>0.19850000000000001</v>
      </c>
      <c r="K227">
        <v>6.7000000000000002E-3</v>
      </c>
      <c r="L227">
        <v>0.49578</v>
      </c>
      <c r="O227">
        <v>7.9979999999999996E-2</v>
      </c>
      <c r="P227">
        <v>8.4000000000000003E-4</v>
      </c>
      <c r="Q227">
        <v>0.37523000000000001</v>
      </c>
      <c r="R227">
        <v>5.9299999999999999E-2</v>
      </c>
      <c r="S227">
        <v>3.7000000000000002E-3</v>
      </c>
      <c r="T227" t="s">
        <v>5</v>
      </c>
      <c r="U227" t="s">
        <v>6</v>
      </c>
      <c r="V227">
        <v>1174</v>
      </c>
      <c r="W227">
        <v>21</v>
      </c>
      <c r="X227">
        <v>1165</v>
      </c>
      <c r="Y227">
        <v>36</v>
      </c>
      <c r="Z227">
        <v>1163</v>
      </c>
      <c r="AA227">
        <v>70</v>
      </c>
      <c r="AB227">
        <v>1175</v>
      </c>
      <c r="AC227">
        <v>21</v>
      </c>
      <c r="AD227">
        <v>4198</v>
      </c>
      <c r="AE227" t="s">
        <v>7</v>
      </c>
      <c r="AF227">
        <v>342</v>
      </c>
      <c r="AG227" t="s">
        <v>7</v>
      </c>
      <c r="AH227">
        <v>1396</v>
      </c>
      <c r="AI227" t="s">
        <v>7</v>
      </c>
      <c r="AJ227">
        <v>133</v>
      </c>
      <c r="AK227" t="s">
        <v>7</v>
      </c>
      <c r="AL227">
        <v>226</v>
      </c>
      <c r="AM227" t="s">
        <v>7</v>
      </c>
      <c r="AN227">
        <v>1277</v>
      </c>
      <c r="AO227" t="s">
        <v>7</v>
      </c>
      <c r="AP227">
        <v>1</v>
      </c>
      <c r="AQ227" t="s">
        <v>7</v>
      </c>
      <c r="AR227">
        <v>5.0377830000000001</v>
      </c>
      <c r="AS227">
        <v>0.1700411</v>
      </c>
      <c r="AT227">
        <v>-8</v>
      </c>
      <c r="AU227" t="s">
        <v>7</v>
      </c>
      <c r="AV227">
        <v>779484760477334</v>
      </c>
      <c r="AW227" t="s">
        <v>7</v>
      </c>
      <c r="AX227" t="str">
        <f t="shared" si="3"/>
        <v>s71226120373_46</v>
      </c>
      <c r="AY227" s="2">
        <f t="shared" si="4"/>
        <v>8.5106382978727968E-2</v>
      </c>
      <c r="AZ227">
        <f t="shared" si="5"/>
        <v>1175</v>
      </c>
      <c r="BA227">
        <f t="shared" si="6"/>
        <v>21</v>
      </c>
      <c r="BC227">
        <f t="shared" si="7"/>
        <v>0.58849557522123896</v>
      </c>
    </row>
    <row r="228" spans="1:55" x14ac:dyDescent="0.25">
      <c r="A228" t="s">
        <v>934</v>
      </c>
      <c r="B228" t="s">
        <v>935</v>
      </c>
      <c r="C228" t="s">
        <v>936</v>
      </c>
      <c r="D228" t="s">
        <v>95</v>
      </c>
      <c r="E228" s="1">
        <v>0.21637754629629627</v>
      </c>
      <c r="F228">
        <v>25.661000000000001</v>
      </c>
      <c r="G228" t="s">
        <v>937</v>
      </c>
      <c r="H228">
        <v>9.33</v>
      </c>
      <c r="I228">
        <v>0.28000000000000003</v>
      </c>
      <c r="J228">
        <v>0.42799999999999999</v>
      </c>
      <c r="K228">
        <v>1.4999999999999999E-2</v>
      </c>
      <c r="L228">
        <v>0.62931999999999999</v>
      </c>
      <c r="O228">
        <v>0.15859999999999999</v>
      </c>
      <c r="P228">
        <v>1.1999999999999999E-3</v>
      </c>
      <c r="Q228">
        <v>0.48648000000000002</v>
      </c>
      <c r="R228">
        <v>0.1244</v>
      </c>
      <c r="S228">
        <v>7.7999999999999996E-3</v>
      </c>
      <c r="T228" t="s">
        <v>5</v>
      </c>
      <c r="U228" t="s">
        <v>6</v>
      </c>
      <c r="V228">
        <v>2367</v>
      </c>
      <c r="W228">
        <v>28</v>
      </c>
      <c r="X228">
        <v>2292</v>
      </c>
      <c r="Y228">
        <v>65</v>
      </c>
      <c r="Z228">
        <v>2370</v>
      </c>
      <c r="AA228">
        <v>140</v>
      </c>
      <c r="AB228">
        <v>2429</v>
      </c>
      <c r="AC228">
        <v>13</v>
      </c>
      <c r="AD228">
        <v>6975</v>
      </c>
      <c r="AE228" t="s">
        <v>7</v>
      </c>
      <c r="AF228">
        <v>1126</v>
      </c>
      <c r="AG228" t="s">
        <v>7</v>
      </c>
      <c r="AH228">
        <v>1467</v>
      </c>
      <c r="AI228" t="s">
        <v>7</v>
      </c>
      <c r="AJ228">
        <v>139</v>
      </c>
      <c r="AK228" t="s">
        <v>7</v>
      </c>
      <c r="AL228">
        <v>191</v>
      </c>
      <c r="AM228" t="s">
        <v>7</v>
      </c>
      <c r="AN228">
        <v>2134</v>
      </c>
      <c r="AO228" t="s">
        <v>7</v>
      </c>
      <c r="AP228">
        <v>1</v>
      </c>
      <c r="AQ228" t="s">
        <v>7</v>
      </c>
      <c r="AR228">
        <v>2.336449</v>
      </c>
      <c r="AS228">
        <v>8.1884879999999993E-2</v>
      </c>
      <c r="AT228">
        <v>5</v>
      </c>
      <c r="AU228" t="s">
        <v>7</v>
      </c>
      <c r="AV228">
        <v>1745925593700040</v>
      </c>
      <c r="AW228" t="s">
        <v>7</v>
      </c>
      <c r="AX228" t="str">
        <f t="shared" si="3"/>
        <v>s71226120373_47</v>
      </c>
      <c r="AY228" s="2">
        <f t="shared" si="4"/>
        <v>2.5524907369287808</v>
      </c>
      <c r="AZ228">
        <f t="shared" si="5"/>
        <v>2429</v>
      </c>
      <c r="BA228">
        <f t="shared" si="6"/>
        <v>13</v>
      </c>
      <c r="BC228">
        <f t="shared" si="7"/>
        <v>0.72774869109947649</v>
      </c>
    </row>
    <row r="229" spans="1:55" x14ac:dyDescent="0.25">
      <c r="A229" t="s">
        <v>938</v>
      </c>
      <c r="B229" t="s">
        <v>939</v>
      </c>
      <c r="C229" t="s">
        <v>940</v>
      </c>
      <c r="D229" t="s">
        <v>95</v>
      </c>
      <c r="E229" s="1">
        <v>0.21733969907407405</v>
      </c>
      <c r="F229">
        <v>26.533999999999999</v>
      </c>
      <c r="G229" t="s">
        <v>941</v>
      </c>
      <c r="H229">
        <v>2.3079999999999998</v>
      </c>
      <c r="I229">
        <v>7.1999999999999995E-2</v>
      </c>
      <c r="J229">
        <v>0.20760000000000001</v>
      </c>
      <c r="K229">
        <v>7.1000000000000004E-3</v>
      </c>
      <c r="L229">
        <v>0.3982</v>
      </c>
      <c r="O229">
        <v>8.0799999999999997E-2</v>
      </c>
      <c r="P229">
        <v>1E-3</v>
      </c>
      <c r="Q229">
        <v>0.46676000000000001</v>
      </c>
      <c r="R229">
        <v>6.3600000000000004E-2</v>
      </c>
      <c r="S229">
        <v>4.1000000000000003E-3</v>
      </c>
      <c r="T229" t="s">
        <v>5</v>
      </c>
      <c r="U229" t="s">
        <v>6</v>
      </c>
      <c r="V229">
        <v>1208</v>
      </c>
      <c r="W229">
        <v>22</v>
      </c>
      <c r="X229">
        <v>1215</v>
      </c>
      <c r="Y229">
        <v>38</v>
      </c>
      <c r="Z229">
        <v>1245</v>
      </c>
      <c r="AA229">
        <v>77</v>
      </c>
      <c r="AB229">
        <v>1185</v>
      </c>
      <c r="AC229">
        <v>25</v>
      </c>
      <c r="AD229">
        <v>1408</v>
      </c>
      <c r="AE229" t="s">
        <v>7</v>
      </c>
      <c r="AF229">
        <v>113</v>
      </c>
      <c r="AG229" t="s">
        <v>7</v>
      </c>
      <c r="AH229">
        <v>138</v>
      </c>
      <c r="AI229" t="s">
        <v>7</v>
      </c>
      <c r="AJ229">
        <v>76</v>
      </c>
      <c r="AK229" t="s">
        <v>7</v>
      </c>
      <c r="AL229">
        <v>39</v>
      </c>
      <c r="AM229" t="s">
        <v>7</v>
      </c>
      <c r="AN229">
        <v>225</v>
      </c>
      <c r="AO229" t="s">
        <v>7</v>
      </c>
      <c r="AP229">
        <v>2</v>
      </c>
      <c r="AQ229" t="s">
        <v>7</v>
      </c>
      <c r="AR229">
        <v>4.8169560000000002</v>
      </c>
      <c r="AS229">
        <v>0.16474169999999999</v>
      </c>
      <c r="AT229">
        <v>-19</v>
      </c>
      <c r="AU229" t="s">
        <v>7</v>
      </c>
      <c r="AV229">
        <v>375666435174088</v>
      </c>
      <c r="AW229" t="s">
        <v>7</v>
      </c>
      <c r="AX229" t="str">
        <f t="shared" si="3"/>
        <v>s71226120373_48</v>
      </c>
      <c r="AY229" s="2">
        <f t="shared" si="4"/>
        <v>-1.940928270042197</v>
      </c>
      <c r="AZ229">
        <f t="shared" si="5"/>
        <v>1185</v>
      </c>
      <c r="BA229">
        <f t="shared" si="6"/>
        <v>25</v>
      </c>
      <c r="BC229">
        <f t="shared" si="7"/>
        <v>1.9487179487179487</v>
      </c>
    </row>
    <row r="230" spans="1:55" x14ac:dyDescent="0.25">
      <c r="A230" t="s">
        <v>942</v>
      </c>
      <c r="B230" t="s">
        <v>943</v>
      </c>
      <c r="C230" t="s">
        <v>944</v>
      </c>
      <c r="D230" t="s">
        <v>95</v>
      </c>
      <c r="E230" s="1">
        <v>0.22427256944444443</v>
      </c>
      <c r="F230">
        <v>25.526</v>
      </c>
      <c r="G230" t="s">
        <v>945</v>
      </c>
      <c r="H230">
        <v>5.89</v>
      </c>
      <c r="I230">
        <v>0.18</v>
      </c>
      <c r="J230">
        <v>0.35099999999999998</v>
      </c>
      <c r="K230">
        <v>1.2E-2</v>
      </c>
      <c r="L230">
        <v>0.62892000000000003</v>
      </c>
      <c r="O230">
        <v>0.1215</v>
      </c>
      <c r="P230">
        <v>1E-3</v>
      </c>
      <c r="Q230">
        <v>0.42560999999999999</v>
      </c>
      <c r="R230">
        <v>0.10249999999999999</v>
      </c>
      <c r="S230">
        <v>6.4000000000000003E-3</v>
      </c>
      <c r="T230" t="s">
        <v>5</v>
      </c>
      <c r="U230" t="s">
        <v>6</v>
      </c>
      <c r="V230">
        <v>1955</v>
      </c>
      <c r="W230">
        <v>26</v>
      </c>
      <c r="X230">
        <v>1937</v>
      </c>
      <c r="Y230">
        <v>57</v>
      </c>
      <c r="Z230">
        <v>1970</v>
      </c>
      <c r="AA230">
        <v>120</v>
      </c>
      <c r="AB230">
        <v>1968</v>
      </c>
      <c r="AC230">
        <v>15</v>
      </c>
      <c r="AD230">
        <v>2117</v>
      </c>
      <c r="AE230" t="s">
        <v>7</v>
      </c>
      <c r="AF230">
        <v>259</v>
      </c>
      <c r="AG230" t="s">
        <v>7</v>
      </c>
      <c r="AH230">
        <v>478</v>
      </c>
      <c r="AI230" t="s">
        <v>7</v>
      </c>
      <c r="AJ230">
        <v>134</v>
      </c>
      <c r="AK230" t="s">
        <v>7</v>
      </c>
      <c r="AL230">
        <v>165</v>
      </c>
      <c r="AM230" t="s">
        <v>7</v>
      </c>
      <c r="AN230">
        <v>1545</v>
      </c>
      <c r="AO230" t="s">
        <v>7</v>
      </c>
      <c r="AP230">
        <v>1</v>
      </c>
      <c r="AQ230" t="s">
        <v>7</v>
      </c>
      <c r="AR230">
        <v>2.8490030000000002</v>
      </c>
      <c r="AS230">
        <v>9.7401810000000005E-2</v>
      </c>
      <c r="AT230">
        <v>0</v>
      </c>
      <c r="AU230" t="s">
        <v>7</v>
      </c>
      <c r="AV230">
        <v>1219601320990950</v>
      </c>
      <c r="AW230" t="s">
        <v>7</v>
      </c>
      <c r="AX230" t="str">
        <f t="shared" si="3"/>
        <v>s71226120373_49</v>
      </c>
      <c r="AY230" s="2">
        <f t="shared" si="4"/>
        <v>0.66056910569105565</v>
      </c>
      <c r="AZ230">
        <f t="shared" si="5"/>
        <v>1968</v>
      </c>
      <c r="BA230">
        <f t="shared" si="6"/>
        <v>15</v>
      </c>
      <c r="BC230">
        <f t="shared" si="7"/>
        <v>0.81212121212121213</v>
      </c>
    </row>
    <row r="231" spans="1:55" x14ac:dyDescent="0.25">
      <c r="A231" t="s">
        <v>946</v>
      </c>
      <c r="B231" t="s">
        <v>947</v>
      </c>
      <c r="C231" t="s">
        <v>948</v>
      </c>
      <c r="D231" t="s">
        <v>95</v>
      </c>
      <c r="E231" s="1">
        <v>0.22528229166666666</v>
      </c>
      <c r="F231">
        <v>13.166</v>
      </c>
      <c r="G231" t="s">
        <v>949</v>
      </c>
      <c r="H231">
        <v>2.5990000000000002</v>
      </c>
      <c r="I231">
        <v>7.5999999999999998E-2</v>
      </c>
      <c r="J231">
        <v>0.21429999999999999</v>
      </c>
      <c r="K231">
        <v>7.1000000000000004E-3</v>
      </c>
      <c r="L231">
        <v>0.51090999999999998</v>
      </c>
      <c r="O231">
        <v>8.7800000000000003E-2</v>
      </c>
      <c r="P231">
        <v>8.0999999999999996E-4</v>
      </c>
      <c r="Q231">
        <v>0.55559999999999998</v>
      </c>
      <c r="R231">
        <v>7.9699999999999993E-2</v>
      </c>
      <c r="S231">
        <v>4.5999999999999999E-3</v>
      </c>
      <c r="T231" t="s">
        <v>5</v>
      </c>
      <c r="U231" t="s">
        <v>6</v>
      </c>
      <c r="V231">
        <v>1298</v>
      </c>
      <c r="W231">
        <v>22</v>
      </c>
      <c r="X231">
        <v>1253</v>
      </c>
      <c r="Y231">
        <v>38</v>
      </c>
      <c r="Z231">
        <v>1550</v>
      </c>
      <c r="AA231">
        <v>87</v>
      </c>
      <c r="AB231">
        <v>1362</v>
      </c>
      <c r="AC231">
        <v>18</v>
      </c>
      <c r="AD231">
        <v>2048</v>
      </c>
      <c r="AE231" t="s">
        <v>7</v>
      </c>
      <c r="AF231">
        <v>181</v>
      </c>
      <c r="AG231" t="s">
        <v>7</v>
      </c>
      <c r="AH231">
        <v>208</v>
      </c>
      <c r="AI231" t="s">
        <v>7</v>
      </c>
      <c r="AJ231">
        <v>252</v>
      </c>
      <c r="AK231" t="s">
        <v>7</v>
      </c>
      <c r="AL231">
        <v>112</v>
      </c>
      <c r="AM231" t="s">
        <v>7</v>
      </c>
      <c r="AN231">
        <v>832</v>
      </c>
      <c r="AO231" t="s">
        <v>7</v>
      </c>
      <c r="AP231">
        <v>2</v>
      </c>
      <c r="AQ231" t="s">
        <v>7</v>
      </c>
      <c r="AR231">
        <v>4.6663560000000004</v>
      </c>
      <c r="AS231">
        <v>0.15460160000000001</v>
      </c>
      <c r="AT231">
        <v>5</v>
      </c>
      <c r="AU231" t="s">
        <v>7</v>
      </c>
      <c r="AV231">
        <v>1280935338236920</v>
      </c>
      <c r="AW231" t="s">
        <v>7</v>
      </c>
      <c r="AX231" t="str">
        <f t="shared" si="3"/>
        <v>s71226120373_50</v>
      </c>
      <c r="AY231" s="2">
        <f t="shared" si="4"/>
        <v>4.6989720998531599</v>
      </c>
      <c r="AZ231">
        <f t="shared" si="5"/>
        <v>1362</v>
      </c>
      <c r="BA231">
        <f t="shared" si="6"/>
        <v>18</v>
      </c>
      <c r="BC231">
        <f t="shared" si="7"/>
        <v>2.25</v>
      </c>
    </row>
    <row r="232" spans="1:55" x14ac:dyDescent="0.25">
      <c r="A232" t="s">
        <v>950</v>
      </c>
      <c r="B232" t="s">
        <v>951</v>
      </c>
      <c r="C232" t="s">
        <v>952</v>
      </c>
      <c r="D232" t="s">
        <v>95</v>
      </c>
      <c r="E232" s="1">
        <v>0.22619814814814812</v>
      </c>
      <c r="F232">
        <v>13.273</v>
      </c>
      <c r="G232" t="s">
        <v>953</v>
      </c>
      <c r="H232">
        <v>2.9929999999999999</v>
      </c>
      <c r="I232">
        <v>8.6999999999999994E-2</v>
      </c>
      <c r="J232">
        <v>0.22700000000000001</v>
      </c>
      <c r="K232">
        <v>7.1999999999999998E-3</v>
      </c>
      <c r="L232">
        <v>0.66259999999999997</v>
      </c>
      <c r="O232">
        <v>9.597E-2</v>
      </c>
      <c r="P232">
        <v>8.4000000000000003E-4</v>
      </c>
      <c r="Q232">
        <v>0.52161999999999997</v>
      </c>
      <c r="R232">
        <v>6.7599999999999993E-2</v>
      </c>
      <c r="S232">
        <v>3.5999999999999999E-3</v>
      </c>
      <c r="T232" t="s">
        <v>5</v>
      </c>
      <c r="U232" t="s">
        <v>6</v>
      </c>
      <c r="V232">
        <v>1402</v>
      </c>
      <c r="W232">
        <v>27</v>
      </c>
      <c r="X232">
        <v>1317</v>
      </c>
      <c r="Y232">
        <v>39</v>
      </c>
      <c r="Z232">
        <v>1321</v>
      </c>
      <c r="AA232">
        <v>70</v>
      </c>
      <c r="AB232">
        <v>1537</v>
      </c>
      <c r="AC232">
        <v>17</v>
      </c>
      <c r="AD232">
        <v>4803</v>
      </c>
      <c r="AE232" t="s">
        <v>7</v>
      </c>
      <c r="AF232">
        <v>461</v>
      </c>
      <c r="AG232" t="s">
        <v>7</v>
      </c>
      <c r="AH232">
        <v>864</v>
      </c>
      <c r="AI232" t="s">
        <v>7</v>
      </c>
      <c r="AJ232">
        <v>628</v>
      </c>
      <c r="AK232" t="s">
        <v>7</v>
      </c>
      <c r="AL232">
        <v>552</v>
      </c>
      <c r="AM232" t="s">
        <v>7</v>
      </c>
      <c r="AN232">
        <v>3392</v>
      </c>
      <c r="AO232" t="s">
        <v>7</v>
      </c>
      <c r="AP232">
        <v>1</v>
      </c>
      <c r="AQ232" t="s">
        <v>7</v>
      </c>
      <c r="AR232">
        <v>4.4052860000000003</v>
      </c>
      <c r="AS232">
        <v>0.13972709999999999</v>
      </c>
      <c r="AT232">
        <v>13</v>
      </c>
      <c r="AU232" t="s">
        <v>7</v>
      </c>
      <c r="AV232">
        <v>3647964185972330</v>
      </c>
      <c r="AW232" t="s">
        <v>7</v>
      </c>
      <c r="AX232" t="str">
        <f t="shared" si="3"/>
        <v>s71226120373_51</v>
      </c>
      <c r="AY232" s="2">
        <f t="shared" si="4"/>
        <v>8.7833441769681215</v>
      </c>
      <c r="AZ232">
        <f t="shared" si="5"/>
        <v>1537</v>
      </c>
      <c r="BA232">
        <f t="shared" si="6"/>
        <v>17</v>
      </c>
      <c r="BC232">
        <f t="shared" si="7"/>
        <v>1.1376811594202898</v>
      </c>
    </row>
    <row r="233" spans="1:55" x14ac:dyDescent="0.25">
      <c r="A233" t="s">
        <v>954</v>
      </c>
      <c r="B233" t="s">
        <v>955</v>
      </c>
      <c r="C233" t="s">
        <v>956</v>
      </c>
      <c r="D233" t="s">
        <v>95</v>
      </c>
      <c r="E233" s="1">
        <v>0.22721759259259258</v>
      </c>
      <c r="F233">
        <v>11.804</v>
      </c>
      <c r="G233" t="s">
        <v>957</v>
      </c>
      <c r="H233">
        <v>3.44</v>
      </c>
      <c r="I233">
        <v>0.1</v>
      </c>
      <c r="J233">
        <v>0.24890000000000001</v>
      </c>
      <c r="K233">
        <v>8.6E-3</v>
      </c>
      <c r="L233">
        <v>0.62965000000000004</v>
      </c>
      <c r="O233">
        <v>0.10036</v>
      </c>
      <c r="P233">
        <v>7.5000000000000002E-4</v>
      </c>
      <c r="Q233">
        <v>0.47661999999999999</v>
      </c>
      <c r="R233">
        <v>6.8699999999999997E-2</v>
      </c>
      <c r="S233">
        <v>4.4000000000000003E-3</v>
      </c>
      <c r="T233" t="s">
        <v>5</v>
      </c>
      <c r="U233" t="s">
        <v>6</v>
      </c>
      <c r="V233">
        <v>1513</v>
      </c>
      <c r="W233">
        <v>24</v>
      </c>
      <c r="X233">
        <v>1432</v>
      </c>
      <c r="Y233">
        <v>44</v>
      </c>
      <c r="Z233">
        <v>1342</v>
      </c>
      <c r="AA233">
        <v>83</v>
      </c>
      <c r="AB233">
        <v>1620</v>
      </c>
      <c r="AC233">
        <v>14</v>
      </c>
      <c r="AD233">
        <v>3670</v>
      </c>
      <c r="AE233" t="s">
        <v>7</v>
      </c>
      <c r="AF233">
        <v>373</v>
      </c>
      <c r="AG233" t="s">
        <v>7</v>
      </c>
      <c r="AH233">
        <v>1208</v>
      </c>
      <c r="AI233" t="s">
        <v>7</v>
      </c>
      <c r="AJ233">
        <v>327</v>
      </c>
      <c r="AK233" t="s">
        <v>7</v>
      </c>
      <c r="AL233">
        <v>605</v>
      </c>
      <c r="AM233" t="s">
        <v>7</v>
      </c>
      <c r="AN233">
        <v>3907</v>
      </c>
      <c r="AO233" t="s">
        <v>7</v>
      </c>
      <c r="AP233">
        <v>1</v>
      </c>
      <c r="AQ233" t="s">
        <v>7</v>
      </c>
      <c r="AR233">
        <v>4.0176780000000001</v>
      </c>
      <c r="AS233">
        <v>0.1388189</v>
      </c>
      <c r="AT233">
        <v>10</v>
      </c>
      <c r="AU233" t="s">
        <v>7</v>
      </c>
      <c r="AV233">
        <v>2466593254105480</v>
      </c>
      <c r="AW233" t="s">
        <v>7</v>
      </c>
      <c r="AX233" t="str">
        <f t="shared" si="3"/>
        <v>s71226120373_52</v>
      </c>
      <c r="AY233" s="2">
        <f t="shared" si="4"/>
        <v>6.6049382716049436</v>
      </c>
      <c r="AZ233">
        <f t="shared" si="5"/>
        <v>1620</v>
      </c>
      <c r="BA233">
        <f t="shared" si="6"/>
        <v>14</v>
      </c>
      <c r="BC233">
        <f t="shared" si="7"/>
        <v>0.54049586776859504</v>
      </c>
    </row>
    <row r="234" spans="1:55" x14ac:dyDescent="0.25">
      <c r="A234" t="s">
        <v>958</v>
      </c>
      <c r="B234" t="s">
        <v>959</v>
      </c>
      <c r="C234" t="s">
        <v>960</v>
      </c>
      <c r="D234" t="s">
        <v>95</v>
      </c>
      <c r="E234" s="1">
        <v>0.22827233796296298</v>
      </c>
      <c r="F234">
        <v>11.954000000000001</v>
      </c>
      <c r="G234" t="s">
        <v>961</v>
      </c>
      <c r="H234">
        <v>3.71</v>
      </c>
      <c r="I234">
        <v>0.11</v>
      </c>
      <c r="J234">
        <v>0.26529999999999998</v>
      </c>
      <c r="K234">
        <v>8.9999999999999993E-3</v>
      </c>
      <c r="L234">
        <v>0.85975000000000001</v>
      </c>
      <c r="O234">
        <v>0.1004</v>
      </c>
      <c r="P234">
        <v>7.6999999999999996E-4</v>
      </c>
      <c r="Q234">
        <v>0.27589000000000002</v>
      </c>
      <c r="R234">
        <v>9.0399999999999994E-2</v>
      </c>
      <c r="S234">
        <v>5.0000000000000001E-3</v>
      </c>
      <c r="T234" t="s">
        <v>5</v>
      </c>
      <c r="U234" t="s">
        <v>6</v>
      </c>
      <c r="V234">
        <v>1565</v>
      </c>
      <c r="W234">
        <v>25</v>
      </c>
      <c r="X234">
        <v>1512</v>
      </c>
      <c r="Y234">
        <v>47</v>
      </c>
      <c r="Z234">
        <v>1746</v>
      </c>
      <c r="AA234">
        <v>93</v>
      </c>
      <c r="AB234">
        <v>1627</v>
      </c>
      <c r="AC234">
        <v>14</v>
      </c>
      <c r="AD234">
        <v>2031</v>
      </c>
      <c r="AE234" t="s">
        <v>7</v>
      </c>
      <c r="AF234">
        <v>231</v>
      </c>
      <c r="AG234" t="s">
        <v>7</v>
      </c>
      <c r="AH234">
        <v>119</v>
      </c>
      <c r="AI234" t="s">
        <v>7</v>
      </c>
      <c r="AJ234">
        <v>299</v>
      </c>
      <c r="AK234" t="s">
        <v>7</v>
      </c>
      <c r="AL234">
        <v>70</v>
      </c>
      <c r="AM234" t="s">
        <v>7</v>
      </c>
      <c r="AN234">
        <v>618</v>
      </c>
      <c r="AO234" t="s">
        <v>7</v>
      </c>
      <c r="AP234">
        <v>4</v>
      </c>
      <c r="AQ234" t="s">
        <v>7</v>
      </c>
      <c r="AR234">
        <v>3.7693180000000002</v>
      </c>
      <c r="AS234">
        <v>0.12786980000000001</v>
      </c>
      <c r="AT234">
        <v>6</v>
      </c>
      <c r="AU234" t="s">
        <v>7</v>
      </c>
      <c r="AV234">
        <v>1743792486582060</v>
      </c>
      <c r="AW234" t="s">
        <v>7</v>
      </c>
      <c r="AX234" t="str">
        <f t="shared" si="3"/>
        <v>s71226120373_53</v>
      </c>
      <c r="AY234" s="2">
        <f t="shared" si="4"/>
        <v>3.8106945298094663</v>
      </c>
      <c r="AZ234">
        <f t="shared" si="5"/>
        <v>1627</v>
      </c>
      <c r="BA234">
        <f t="shared" si="6"/>
        <v>14</v>
      </c>
      <c r="BC234">
        <f t="shared" si="7"/>
        <v>4.2714285714285714</v>
      </c>
    </row>
    <row r="235" spans="1:55" x14ac:dyDescent="0.25">
      <c r="A235" t="s">
        <v>962</v>
      </c>
      <c r="B235" t="s">
        <v>963</v>
      </c>
      <c r="C235" t="s">
        <v>964</v>
      </c>
      <c r="D235" t="s">
        <v>95</v>
      </c>
      <c r="E235" s="1">
        <v>0.22908460648148146</v>
      </c>
      <c r="F235">
        <v>5.0269000000000004</v>
      </c>
      <c r="G235" t="s">
        <v>965</v>
      </c>
      <c r="H235">
        <v>0.54800000000000004</v>
      </c>
      <c r="I235">
        <v>2.1000000000000001E-2</v>
      </c>
      <c r="J235">
        <v>7.0400000000000004E-2</v>
      </c>
      <c r="K235">
        <v>2.3E-3</v>
      </c>
      <c r="L235">
        <v>0.45147999999999999</v>
      </c>
      <c r="O235">
        <v>5.7099999999999998E-2</v>
      </c>
      <c r="P235">
        <v>1.1999999999999999E-3</v>
      </c>
      <c r="Q235">
        <v>0.40168999999999999</v>
      </c>
      <c r="R235">
        <v>1.9599999999999999E-2</v>
      </c>
      <c r="S235">
        <v>1.4E-3</v>
      </c>
      <c r="T235" t="s">
        <v>5</v>
      </c>
      <c r="U235" t="s">
        <v>6</v>
      </c>
      <c r="V235">
        <v>444</v>
      </c>
      <c r="W235">
        <v>13</v>
      </c>
      <c r="X235">
        <v>438</v>
      </c>
      <c r="Y235">
        <v>14</v>
      </c>
      <c r="Z235">
        <v>392</v>
      </c>
      <c r="AA235">
        <v>28</v>
      </c>
      <c r="AB235">
        <v>447</v>
      </c>
      <c r="AC235">
        <v>40</v>
      </c>
      <c r="AD235">
        <v>550</v>
      </c>
      <c r="AE235" t="s">
        <v>7</v>
      </c>
      <c r="AF235">
        <v>33</v>
      </c>
      <c r="AG235" t="s">
        <v>7</v>
      </c>
      <c r="AH235">
        <v>168</v>
      </c>
      <c r="AI235" t="s">
        <v>7</v>
      </c>
      <c r="AJ235">
        <v>234</v>
      </c>
      <c r="AK235" t="s">
        <v>7</v>
      </c>
      <c r="AL235">
        <v>328</v>
      </c>
      <c r="AM235" t="s">
        <v>7</v>
      </c>
      <c r="AN235">
        <v>545</v>
      </c>
      <c r="AO235" t="s">
        <v>7</v>
      </c>
      <c r="AP235">
        <v>1</v>
      </c>
      <c r="AQ235" t="s">
        <v>7</v>
      </c>
      <c r="AR235">
        <v>14.204549999999999</v>
      </c>
      <c r="AS235">
        <v>0.46406900000000001</v>
      </c>
      <c r="AT235">
        <v>-30</v>
      </c>
      <c r="AU235" t="s">
        <v>7</v>
      </c>
      <c r="AV235">
        <v>460735591498820</v>
      </c>
      <c r="AW235" t="s">
        <v>7</v>
      </c>
      <c r="AX235" t="str">
        <f t="shared" si="3"/>
        <v>s71226120373_54</v>
      </c>
      <c r="AY235" s="2">
        <f t="shared" si="4"/>
        <v>1.3513513513513487</v>
      </c>
      <c r="AZ235">
        <f t="shared" si="5"/>
        <v>438</v>
      </c>
      <c r="BA235">
        <f t="shared" si="6"/>
        <v>14</v>
      </c>
      <c r="BC235">
        <f t="shared" si="7"/>
        <v>0.71341463414634143</v>
      </c>
    </row>
    <row r="236" spans="1:55" x14ac:dyDescent="0.25">
      <c r="A236" t="s">
        <v>966</v>
      </c>
      <c r="B236" t="s">
        <v>967</v>
      </c>
      <c r="C236" t="s">
        <v>968</v>
      </c>
      <c r="D236" t="s">
        <v>95</v>
      </c>
      <c r="E236" s="1">
        <v>0.23011828703703704</v>
      </c>
      <c r="F236">
        <v>13.884</v>
      </c>
      <c r="G236" t="s">
        <v>969</v>
      </c>
      <c r="H236">
        <v>3.73</v>
      </c>
      <c r="I236">
        <v>0.11</v>
      </c>
      <c r="J236">
        <v>0.27150000000000002</v>
      </c>
      <c r="K236">
        <v>9.4000000000000004E-3</v>
      </c>
      <c r="L236">
        <v>0.65619000000000005</v>
      </c>
      <c r="O236">
        <v>9.8860000000000003E-2</v>
      </c>
      <c r="P236">
        <v>7.3999999999999999E-4</v>
      </c>
      <c r="Q236">
        <v>0.48402000000000001</v>
      </c>
      <c r="R236">
        <v>8.1699999999999995E-2</v>
      </c>
      <c r="S236">
        <v>4.8999999999999998E-3</v>
      </c>
      <c r="T236" t="s">
        <v>5</v>
      </c>
      <c r="U236" t="s">
        <v>6</v>
      </c>
      <c r="V236">
        <v>1574</v>
      </c>
      <c r="W236">
        <v>25</v>
      </c>
      <c r="X236">
        <v>1547</v>
      </c>
      <c r="Y236">
        <v>47</v>
      </c>
      <c r="Z236">
        <v>1586</v>
      </c>
      <c r="AA236">
        <v>92</v>
      </c>
      <c r="AB236">
        <v>1593</v>
      </c>
      <c r="AC236">
        <v>14</v>
      </c>
      <c r="AD236">
        <v>4661</v>
      </c>
      <c r="AE236" t="s">
        <v>7</v>
      </c>
      <c r="AF236">
        <v>466</v>
      </c>
      <c r="AG236" t="s">
        <v>7</v>
      </c>
      <c r="AH236">
        <v>1280</v>
      </c>
      <c r="AI236" t="s">
        <v>7</v>
      </c>
      <c r="AJ236">
        <v>491</v>
      </c>
      <c r="AK236" t="s">
        <v>7</v>
      </c>
      <c r="AL236">
        <v>736</v>
      </c>
      <c r="AM236" t="s">
        <v>7</v>
      </c>
      <c r="AN236">
        <v>5494</v>
      </c>
      <c r="AO236" t="s">
        <v>7</v>
      </c>
      <c r="AP236">
        <v>1</v>
      </c>
      <c r="AQ236" t="s">
        <v>7</v>
      </c>
      <c r="AR236">
        <v>3.6832410000000002</v>
      </c>
      <c r="AS236">
        <v>0.12752289999999999</v>
      </c>
      <c r="AT236">
        <v>2</v>
      </c>
      <c r="AU236" t="s">
        <v>7</v>
      </c>
      <c r="AV236">
        <v>3795874277990910</v>
      </c>
      <c r="AW236" t="s">
        <v>7</v>
      </c>
      <c r="AX236" t="str">
        <f t="shared" si="3"/>
        <v>s71226120373_55</v>
      </c>
      <c r="AY236" s="2">
        <f t="shared" si="4"/>
        <v>1.1927181418706856</v>
      </c>
      <c r="AZ236">
        <f t="shared" si="5"/>
        <v>1593</v>
      </c>
      <c r="BA236">
        <f t="shared" si="6"/>
        <v>14</v>
      </c>
      <c r="BC236">
        <f t="shared" si="7"/>
        <v>0.66711956521739135</v>
      </c>
    </row>
    <row r="237" spans="1:55" x14ac:dyDescent="0.25">
      <c r="A237" t="s">
        <v>970</v>
      </c>
      <c r="B237" t="s">
        <v>971</v>
      </c>
      <c r="C237" t="s">
        <v>972</v>
      </c>
      <c r="D237" t="s">
        <v>95</v>
      </c>
      <c r="E237" s="1">
        <v>0.23099895833333331</v>
      </c>
      <c r="F237">
        <v>12.705</v>
      </c>
      <c r="G237" t="s">
        <v>973</v>
      </c>
      <c r="H237">
        <v>13.66</v>
      </c>
      <c r="I237">
        <v>0.42</v>
      </c>
      <c r="J237">
        <v>0.51700000000000002</v>
      </c>
      <c r="K237">
        <v>1.7999999999999999E-2</v>
      </c>
      <c r="L237">
        <v>0.66186</v>
      </c>
      <c r="O237">
        <v>0.19259999999999999</v>
      </c>
      <c r="P237">
        <v>1.9E-3</v>
      </c>
      <c r="Q237">
        <v>0.56222000000000005</v>
      </c>
      <c r="R237">
        <v>0.13800000000000001</v>
      </c>
      <c r="S237">
        <v>1.2999999999999999E-2</v>
      </c>
      <c r="T237" t="s">
        <v>5</v>
      </c>
      <c r="U237" t="s">
        <v>6</v>
      </c>
      <c r="V237">
        <v>2720</v>
      </c>
      <c r="W237">
        <v>40</v>
      </c>
      <c r="X237">
        <v>2678</v>
      </c>
      <c r="Y237">
        <v>80</v>
      </c>
      <c r="Z237">
        <v>2610</v>
      </c>
      <c r="AA237">
        <v>130</v>
      </c>
      <c r="AB237">
        <v>2751</v>
      </c>
      <c r="AC237">
        <v>17</v>
      </c>
      <c r="AD237">
        <v>2012</v>
      </c>
      <c r="AE237" t="s">
        <v>7</v>
      </c>
      <c r="AF237">
        <v>395</v>
      </c>
      <c r="AG237" t="s">
        <v>7</v>
      </c>
      <c r="AH237">
        <v>1188</v>
      </c>
      <c r="AI237" t="s">
        <v>7</v>
      </c>
      <c r="AJ237">
        <v>126</v>
      </c>
      <c r="AK237" t="s">
        <v>7</v>
      </c>
      <c r="AL237">
        <v>393</v>
      </c>
      <c r="AM237" t="s">
        <v>7</v>
      </c>
      <c r="AN237">
        <v>4706</v>
      </c>
      <c r="AO237" t="s">
        <v>7</v>
      </c>
      <c r="AP237">
        <v>0</v>
      </c>
      <c r="AQ237" t="s">
        <v>7</v>
      </c>
      <c r="AR237">
        <v>1.9342360000000001</v>
      </c>
      <c r="AS237">
        <v>6.7342840000000001E-2</v>
      </c>
      <c r="AT237">
        <v>2</v>
      </c>
      <c r="AU237" t="s">
        <v>7</v>
      </c>
      <c r="AV237">
        <v>2477853027558110</v>
      </c>
      <c r="AW237" t="s">
        <v>7</v>
      </c>
      <c r="AX237" t="str">
        <f t="shared" si="3"/>
        <v>s71226120373_56</v>
      </c>
      <c r="AY237" s="2">
        <f t="shared" si="4"/>
        <v>1.1268629589240242</v>
      </c>
      <c r="AZ237">
        <f t="shared" si="5"/>
        <v>2751</v>
      </c>
      <c r="BA237">
        <f t="shared" si="6"/>
        <v>17</v>
      </c>
      <c r="BC237">
        <f t="shared" si="7"/>
        <v>0.32061068702290074</v>
      </c>
    </row>
    <row r="238" spans="1:55" x14ac:dyDescent="0.25">
      <c r="A238" t="s">
        <v>974</v>
      </c>
      <c r="B238" t="s">
        <v>975</v>
      </c>
      <c r="C238" t="s">
        <v>976</v>
      </c>
      <c r="D238" t="s">
        <v>95</v>
      </c>
      <c r="E238" s="1">
        <v>0.23196111111111109</v>
      </c>
      <c r="F238">
        <v>15.851000000000001</v>
      </c>
      <c r="G238" t="s">
        <v>977</v>
      </c>
      <c r="H238">
        <v>2.9319999999999999</v>
      </c>
      <c r="I238">
        <v>8.6999999999999994E-2</v>
      </c>
      <c r="J238">
        <v>0.23200000000000001</v>
      </c>
      <c r="K238">
        <v>7.7000000000000002E-3</v>
      </c>
      <c r="L238">
        <v>0.64015999999999995</v>
      </c>
      <c r="O238">
        <v>9.1939999999999994E-2</v>
      </c>
      <c r="P238">
        <v>6.8999999999999997E-4</v>
      </c>
      <c r="Q238">
        <v>0.44503999999999999</v>
      </c>
      <c r="R238">
        <v>6.6600000000000006E-2</v>
      </c>
      <c r="S238">
        <v>4.3E-3</v>
      </c>
      <c r="T238" t="s">
        <v>5</v>
      </c>
      <c r="U238" t="s">
        <v>6</v>
      </c>
      <c r="V238">
        <v>1387</v>
      </c>
      <c r="W238">
        <v>23</v>
      </c>
      <c r="X238">
        <v>1343</v>
      </c>
      <c r="Y238">
        <v>40</v>
      </c>
      <c r="Z238">
        <v>1304</v>
      </c>
      <c r="AA238">
        <v>81</v>
      </c>
      <c r="AB238">
        <v>1453</v>
      </c>
      <c r="AC238">
        <v>14</v>
      </c>
      <c r="AD238">
        <v>3081</v>
      </c>
      <c r="AE238" t="s">
        <v>7</v>
      </c>
      <c r="AF238">
        <v>298</v>
      </c>
      <c r="AG238" t="s">
        <v>7</v>
      </c>
      <c r="AH238">
        <v>470</v>
      </c>
      <c r="AI238" t="s">
        <v>7</v>
      </c>
      <c r="AJ238">
        <v>424</v>
      </c>
      <c r="AK238" t="s">
        <v>7</v>
      </c>
      <c r="AL238">
        <v>380</v>
      </c>
      <c r="AM238" t="s">
        <v>7</v>
      </c>
      <c r="AN238">
        <v>2208</v>
      </c>
      <c r="AO238" t="s">
        <v>7</v>
      </c>
      <c r="AP238">
        <v>1</v>
      </c>
      <c r="AQ238" t="s">
        <v>7</v>
      </c>
      <c r="AR238">
        <v>4.3103449999999999</v>
      </c>
      <c r="AS238">
        <v>0.14305889999999999</v>
      </c>
      <c r="AT238">
        <v>6</v>
      </c>
      <c r="AU238" t="s">
        <v>7</v>
      </c>
      <c r="AV238">
        <v>2562867866912100</v>
      </c>
      <c r="AW238" t="s">
        <v>7</v>
      </c>
      <c r="AX238" t="str">
        <f t="shared" si="3"/>
        <v>s71226120373_57</v>
      </c>
      <c r="AY238" s="2">
        <f t="shared" si="4"/>
        <v>4.5423262216104598</v>
      </c>
      <c r="AZ238">
        <f t="shared" si="5"/>
        <v>1453</v>
      </c>
      <c r="BA238">
        <f t="shared" si="6"/>
        <v>14</v>
      </c>
      <c r="BC238">
        <f t="shared" si="7"/>
        <v>1.1157894736842104</v>
      </c>
    </row>
    <row r="239" spans="1:55" x14ac:dyDescent="0.25">
      <c r="A239" t="s">
        <v>978</v>
      </c>
      <c r="B239" t="s">
        <v>979</v>
      </c>
      <c r="C239" t="s">
        <v>980</v>
      </c>
      <c r="D239" t="s">
        <v>95</v>
      </c>
      <c r="E239" s="1">
        <v>0.23292430555555554</v>
      </c>
      <c r="F239">
        <v>11.746</v>
      </c>
      <c r="G239" t="s">
        <v>981</v>
      </c>
      <c r="H239">
        <v>3.0939999999999999</v>
      </c>
      <c r="I239">
        <v>8.8999999999999996E-2</v>
      </c>
      <c r="J239">
        <v>0.2452</v>
      </c>
      <c r="K239">
        <v>7.9000000000000008E-3</v>
      </c>
      <c r="L239">
        <v>0.71899000000000002</v>
      </c>
      <c r="O239">
        <v>9.1679999999999998E-2</v>
      </c>
      <c r="P239">
        <v>6.8000000000000005E-4</v>
      </c>
      <c r="Q239">
        <v>0.40166000000000002</v>
      </c>
      <c r="R239">
        <v>6.8099999999999994E-2</v>
      </c>
      <c r="S239">
        <v>3.7000000000000002E-3</v>
      </c>
      <c r="T239" t="s">
        <v>5</v>
      </c>
      <c r="U239" t="s">
        <v>6</v>
      </c>
      <c r="V239">
        <v>1428</v>
      </c>
      <c r="W239">
        <v>25</v>
      </c>
      <c r="X239">
        <v>1411</v>
      </c>
      <c r="Y239">
        <v>42</v>
      </c>
      <c r="Z239">
        <v>1331</v>
      </c>
      <c r="AA239">
        <v>71</v>
      </c>
      <c r="AB239">
        <v>1451</v>
      </c>
      <c r="AC239">
        <v>14</v>
      </c>
      <c r="AD239">
        <v>5352</v>
      </c>
      <c r="AE239" t="s">
        <v>7</v>
      </c>
      <c r="AF239">
        <v>498</v>
      </c>
      <c r="AG239" t="s">
        <v>7</v>
      </c>
      <c r="AH239">
        <v>531</v>
      </c>
      <c r="AI239" t="s">
        <v>7</v>
      </c>
      <c r="AJ239">
        <v>591</v>
      </c>
      <c r="AK239" t="s">
        <v>7</v>
      </c>
      <c r="AL239">
        <v>314</v>
      </c>
      <c r="AM239" t="s">
        <v>7</v>
      </c>
      <c r="AN239">
        <v>1900</v>
      </c>
      <c r="AO239" t="s">
        <v>7</v>
      </c>
      <c r="AP239">
        <v>2</v>
      </c>
      <c r="AQ239" t="s">
        <v>7</v>
      </c>
      <c r="AR239">
        <v>4.078303</v>
      </c>
      <c r="AS239">
        <v>0.13139719999999999</v>
      </c>
      <c r="AT239">
        <v>0</v>
      </c>
      <c r="AU239" t="s">
        <v>7</v>
      </c>
      <c r="AV239">
        <v>3459555781512160</v>
      </c>
      <c r="AW239" t="s">
        <v>7</v>
      </c>
      <c r="AX239" t="str">
        <f t="shared" si="3"/>
        <v>s71226120373_58</v>
      </c>
      <c r="AY239" s="2">
        <f t="shared" si="4"/>
        <v>1.5851137146795313</v>
      </c>
      <c r="AZ239">
        <f t="shared" si="5"/>
        <v>1451</v>
      </c>
      <c r="BA239">
        <f t="shared" si="6"/>
        <v>14</v>
      </c>
      <c r="BC239">
        <f t="shared" si="7"/>
        <v>1.8821656050955413</v>
      </c>
    </row>
    <row r="240" spans="1:55" x14ac:dyDescent="0.25">
      <c r="A240" t="s">
        <v>982</v>
      </c>
      <c r="B240" t="s">
        <v>983</v>
      </c>
      <c r="C240" t="s">
        <v>984</v>
      </c>
      <c r="D240" t="s">
        <v>95</v>
      </c>
      <c r="E240" s="1">
        <v>0.23388564814814816</v>
      </c>
      <c r="F240">
        <v>11.202</v>
      </c>
      <c r="G240" t="s">
        <v>985</v>
      </c>
      <c r="H240">
        <v>0.48899999999999999</v>
      </c>
      <c r="I240">
        <v>1.6E-2</v>
      </c>
      <c r="J240">
        <v>5.96E-2</v>
      </c>
      <c r="K240">
        <v>2.0999999999999999E-3</v>
      </c>
      <c r="L240">
        <v>0.50826000000000005</v>
      </c>
      <c r="O240">
        <v>5.9950000000000003E-2</v>
      </c>
      <c r="P240">
        <v>8.4000000000000003E-4</v>
      </c>
      <c r="Q240">
        <v>0.43802999999999997</v>
      </c>
      <c r="R240">
        <v>1.83E-2</v>
      </c>
      <c r="S240">
        <v>1.1999999999999999E-3</v>
      </c>
      <c r="T240" t="s">
        <v>5</v>
      </c>
      <c r="U240" t="s">
        <v>6</v>
      </c>
      <c r="V240">
        <v>404</v>
      </c>
      <c r="W240">
        <v>11</v>
      </c>
      <c r="X240">
        <v>373</v>
      </c>
      <c r="Y240">
        <v>13</v>
      </c>
      <c r="Z240">
        <v>366</v>
      </c>
      <c r="AA240">
        <v>24</v>
      </c>
      <c r="AB240">
        <v>584</v>
      </c>
      <c r="AC240">
        <v>29</v>
      </c>
      <c r="AD240">
        <v>1447</v>
      </c>
      <c r="AE240" t="s">
        <v>7</v>
      </c>
      <c r="AF240">
        <v>91</v>
      </c>
      <c r="AG240" t="s">
        <v>7</v>
      </c>
      <c r="AH240">
        <v>327</v>
      </c>
      <c r="AI240" t="s">
        <v>7</v>
      </c>
      <c r="AJ240">
        <v>730</v>
      </c>
      <c r="AK240" t="s">
        <v>7</v>
      </c>
      <c r="AL240">
        <v>771</v>
      </c>
      <c r="AM240" t="s">
        <v>7</v>
      </c>
      <c r="AN240">
        <v>1258</v>
      </c>
      <c r="AO240" t="s">
        <v>7</v>
      </c>
      <c r="AP240">
        <v>1</v>
      </c>
      <c r="AQ240" t="s">
        <v>7</v>
      </c>
      <c r="AR240">
        <v>16.77852</v>
      </c>
      <c r="AS240">
        <v>0.59118959999999998</v>
      </c>
      <c r="AT240">
        <v>30</v>
      </c>
      <c r="AU240" t="s">
        <v>7</v>
      </c>
      <c r="AV240">
        <v>1131151372722300</v>
      </c>
      <c r="AW240" t="s">
        <v>7</v>
      </c>
      <c r="AX240" t="str">
        <f t="shared" si="3"/>
        <v>s71226120373_59</v>
      </c>
      <c r="AY240" s="2">
        <f t="shared" si="4"/>
        <v>7.6732673267326685</v>
      </c>
      <c r="AZ240">
        <f t="shared" si="5"/>
        <v>373</v>
      </c>
      <c r="BA240">
        <f t="shared" si="6"/>
        <v>13</v>
      </c>
      <c r="BC240">
        <f t="shared" si="7"/>
        <v>0.94682230869001294</v>
      </c>
    </row>
    <row r="241" spans="1:55" s="3" customFormat="1" x14ac:dyDescent="0.25">
      <c r="A241" s="3" t="s">
        <v>986</v>
      </c>
      <c r="B241" s="3" t="s">
        <v>987</v>
      </c>
      <c r="C241" s="3" t="s">
        <v>988</v>
      </c>
      <c r="D241" s="3" t="s">
        <v>95</v>
      </c>
      <c r="E241" s="4">
        <v>0.23484583333333334</v>
      </c>
      <c r="F241" s="3">
        <v>12.143000000000001</v>
      </c>
      <c r="G241" s="3" t="s">
        <v>989</v>
      </c>
      <c r="H241" s="3">
        <v>2.2269999999999999</v>
      </c>
      <c r="I241" s="3">
        <v>6.8000000000000005E-2</v>
      </c>
      <c r="J241" s="3">
        <v>0.183</v>
      </c>
      <c r="K241" s="3">
        <v>6.0000000000000001E-3</v>
      </c>
      <c r="L241" s="3">
        <v>0.52946000000000004</v>
      </c>
      <c r="O241" s="3">
        <v>8.8330000000000006E-2</v>
      </c>
      <c r="P241" s="3">
        <v>8.9999999999999998E-4</v>
      </c>
      <c r="Q241" s="3">
        <v>0.53285000000000005</v>
      </c>
      <c r="R241" s="3">
        <v>6.2700000000000006E-2</v>
      </c>
      <c r="S241" s="3">
        <v>3.3999999999999998E-3</v>
      </c>
      <c r="T241" s="3" t="s">
        <v>5</v>
      </c>
      <c r="U241" s="3" t="s">
        <v>6</v>
      </c>
      <c r="V241" s="3">
        <v>1185</v>
      </c>
      <c r="W241" s="3">
        <v>27</v>
      </c>
      <c r="X241" s="3">
        <v>1082</v>
      </c>
      <c r="Y241" s="3">
        <v>34</v>
      </c>
      <c r="Z241" s="3">
        <v>1226</v>
      </c>
      <c r="AA241" s="3">
        <v>66</v>
      </c>
      <c r="AB241" s="3">
        <v>1374</v>
      </c>
      <c r="AC241" s="3">
        <v>21</v>
      </c>
      <c r="AD241" s="3">
        <v>3348</v>
      </c>
      <c r="AE241" s="3" t="s">
        <v>7</v>
      </c>
      <c r="AF241" s="3">
        <v>299</v>
      </c>
      <c r="AG241" s="3" t="s">
        <v>7</v>
      </c>
      <c r="AH241" s="3">
        <v>248</v>
      </c>
      <c r="AI241" s="3" t="s">
        <v>7</v>
      </c>
      <c r="AJ241" s="3">
        <v>542</v>
      </c>
      <c r="AK241" s="3" t="s">
        <v>7</v>
      </c>
      <c r="AL241" s="3">
        <v>168</v>
      </c>
      <c r="AM241" s="3" t="s">
        <v>7</v>
      </c>
      <c r="AN241" s="3">
        <v>951</v>
      </c>
      <c r="AO241" s="3" t="s">
        <v>7</v>
      </c>
      <c r="AP241" s="3">
        <v>3</v>
      </c>
      <c r="AQ241" s="3" t="s">
        <v>7</v>
      </c>
      <c r="AR241" s="3">
        <v>5.4644810000000001</v>
      </c>
      <c r="AS241" s="3">
        <v>0.1791633</v>
      </c>
      <c r="AT241" s="3">
        <v>14</v>
      </c>
      <c r="AU241" s="3" t="s">
        <v>7</v>
      </c>
      <c r="AV241" s="3">
        <v>2263124497318470</v>
      </c>
      <c r="AW241" s="3" t="s">
        <v>7</v>
      </c>
      <c r="AX241" s="3" t="str">
        <f t="shared" si="3"/>
        <v>s71226120373_60</v>
      </c>
      <c r="AY241" s="5">
        <f t="shared" si="4"/>
        <v>13.755458515283847</v>
      </c>
      <c r="AZ241" s="3">
        <f t="shared" si="5"/>
        <v>1374</v>
      </c>
      <c r="BA241" s="3">
        <f t="shared" si="6"/>
        <v>21</v>
      </c>
      <c r="BC241">
        <f t="shared" si="7"/>
        <v>3.2261904761904763</v>
      </c>
    </row>
    <row r="242" spans="1:55" x14ac:dyDescent="0.25">
      <c r="A242" t="s">
        <v>990</v>
      </c>
      <c r="B242" t="s">
        <v>991</v>
      </c>
      <c r="C242" t="s">
        <v>992</v>
      </c>
      <c r="D242" t="s">
        <v>95</v>
      </c>
      <c r="E242" s="1">
        <v>0.23581076388888889</v>
      </c>
      <c r="F242">
        <v>25.626999999999999</v>
      </c>
      <c r="G242" t="s">
        <v>993</v>
      </c>
      <c r="H242">
        <v>4.05</v>
      </c>
      <c r="I242">
        <v>0.12</v>
      </c>
      <c r="J242">
        <v>0.29220000000000002</v>
      </c>
      <c r="K242">
        <v>9.9000000000000008E-3</v>
      </c>
      <c r="L242">
        <v>0.36786999999999997</v>
      </c>
      <c r="O242">
        <v>0.1011</v>
      </c>
      <c r="P242">
        <v>1E-3</v>
      </c>
      <c r="Q242">
        <v>0.45534999999999998</v>
      </c>
      <c r="R242">
        <v>9.0399999999999994E-2</v>
      </c>
      <c r="S242">
        <v>5.7000000000000002E-3</v>
      </c>
      <c r="T242" t="s">
        <v>5</v>
      </c>
      <c r="U242" t="s">
        <v>6</v>
      </c>
      <c r="V242">
        <v>1642</v>
      </c>
      <c r="W242">
        <v>25</v>
      </c>
      <c r="X242">
        <v>1648</v>
      </c>
      <c r="Y242">
        <v>49</v>
      </c>
      <c r="Z242">
        <v>1750</v>
      </c>
      <c r="AA242">
        <v>100</v>
      </c>
      <c r="AB242">
        <v>1626</v>
      </c>
      <c r="AC242">
        <v>19</v>
      </c>
      <c r="AD242">
        <v>1022</v>
      </c>
      <c r="AE242" t="s">
        <v>7</v>
      </c>
      <c r="AF242">
        <v>104</v>
      </c>
      <c r="AG242" t="s">
        <v>7</v>
      </c>
      <c r="AH242">
        <v>190</v>
      </c>
      <c r="AI242" t="s">
        <v>7</v>
      </c>
      <c r="AJ242">
        <v>95</v>
      </c>
      <c r="AK242" t="s">
        <v>7</v>
      </c>
      <c r="AL242">
        <v>92</v>
      </c>
      <c r="AM242" t="s">
        <v>7</v>
      </c>
      <c r="AN242">
        <v>744</v>
      </c>
      <c r="AO242" t="s">
        <v>7</v>
      </c>
      <c r="AP242">
        <v>1</v>
      </c>
      <c r="AQ242" t="s">
        <v>7</v>
      </c>
      <c r="AR242">
        <v>3.4223129999999999</v>
      </c>
      <c r="AS242">
        <v>0.1159511</v>
      </c>
      <c r="AT242">
        <v>-5</v>
      </c>
      <c r="AU242" t="s">
        <v>7</v>
      </c>
      <c r="AV242">
        <v>708245526570047</v>
      </c>
      <c r="AW242" t="s">
        <v>7</v>
      </c>
      <c r="AX242" t="str">
        <f t="shared" si="3"/>
        <v>s71226120373_61</v>
      </c>
      <c r="AY242" s="2">
        <f t="shared" si="4"/>
        <v>-0.98400984009840986</v>
      </c>
      <c r="AZ242">
        <f t="shared" si="5"/>
        <v>1626</v>
      </c>
      <c r="BA242">
        <f t="shared" si="6"/>
        <v>19</v>
      </c>
      <c r="BC242">
        <f t="shared" si="7"/>
        <v>1.0326086956521738</v>
      </c>
    </row>
    <row r="243" spans="1:55" x14ac:dyDescent="0.25">
      <c r="A243" t="s">
        <v>994</v>
      </c>
      <c r="B243" t="s">
        <v>995</v>
      </c>
      <c r="C243" t="s">
        <v>996</v>
      </c>
      <c r="D243" t="s">
        <v>95</v>
      </c>
      <c r="E243" s="1">
        <v>0.23677789351851852</v>
      </c>
      <c r="F243">
        <v>10.427</v>
      </c>
      <c r="G243" t="s">
        <v>997</v>
      </c>
      <c r="H243">
        <v>1.917</v>
      </c>
      <c r="I243">
        <v>0.09</v>
      </c>
      <c r="J243">
        <v>0.18479999999999999</v>
      </c>
      <c r="K243">
        <v>8.0999999999999996E-3</v>
      </c>
      <c r="L243">
        <v>0.69938</v>
      </c>
      <c r="O243">
        <v>7.5899999999999995E-2</v>
      </c>
      <c r="P243">
        <v>1.2999999999999999E-3</v>
      </c>
      <c r="Q243">
        <v>0.42803000000000002</v>
      </c>
      <c r="R243">
        <v>4.7800000000000002E-2</v>
      </c>
      <c r="S243">
        <v>4.1999999999999997E-3</v>
      </c>
      <c r="T243" t="s">
        <v>5</v>
      </c>
      <c r="U243" t="s">
        <v>6</v>
      </c>
      <c r="V243">
        <v>1087</v>
      </c>
      <c r="W243">
        <v>21</v>
      </c>
      <c r="X243">
        <v>1092</v>
      </c>
      <c r="Y243">
        <v>38</v>
      </c>
      <c r="Z243">
        <v>943</v>
      </c>
      <c r="AA243">
        <v>56</v>
      </c>
      <c r="AB243">
        <v>1084</v>
      </c>
      <c r="AC243">
        <v>29</v>
      </c>
      <c r="AD243">
        <v>3808</v>
      </c>
      <c r="AE243" t="s">
        <v>7</v>
      </c>
      <c r="AF243">
        <v>292</v>
      </c>
      <c r="AG243" t="s">
        <v>7</v>
      </c>
      <c r="AH243">
        <v>163</v>
      </c>
      <c r="AI243" t="s">
        <v>7</v>
      </c>
      <c r="AJ243">
        <v>606</v>
      </c>
      <c r="AK243" t="s">
        <v>7</v>
      </c>
      <c r="AL243">
        <v>142</v>
      </c>
      <c r="AM243" t="s">
        <v>7</v>
      </c>
      <c r="AN243">
        <v>589</v>
      </c>
      <c r="AO243" t="s">
        <v>7</v>
      </c>
      <c r="AP243">
        <v>4</v>
      </c>
      <c r="AQ243" t="s">
        <v>7</v>
      </c>
      <c r="AR243">
        <v>5.4112549999999997</v>
      </c>
      <c r="AS243">
        <v>0.23718159999999999</v>
      </c>
      <c r="AT243">
        <v>-6</v>
      </c>
      <c r="AU243" t="s">
        <v>7</v>
      </c>
      <c r="AV243">
        <v>2532447904415000</v>
      </c>
      <c r="AW243" t="s">
        <v>7</v>
      </c>
      <c r="AX243" t="str">
        <f t="shared" si="3"/>
        <v>s71226120373_62</v>
      </c>
      <c r="AY243" s="2">
        <f t="shared" si="4"/>
        <v>-0.27675276752767708</v>
      </c>
      <c r="AZ243">
        <f t="shared" si="5"/>
        <v>1084</v>
      </c>
      <c r="BA243">
        <f t="shared" si="6"/>
        <v>29</v>
      </c>
      <c r="BC243">
        <f t="shared" si="7"/>
        <v>4.267605633802817</v>
      </c>
    </row>
    <row r="244" spans="1:55" x14ac:dyDescent="0.25">
      <c r="A244" t="s">
        <v>998</v>
      </c>
      <c r="B244" t="s">
        <v>999</v>
      </c>
      <c r="C244" t="s">
        <v>1000</v>
      </c>
      <c r="D244" t="s">
        <v>95</v>
      </c>
      <c r="E244" s="1">
        <v>0.24370046296296297</v>
      </c>
      <c r="F244">
        <v>9.6081000000000003</v>
      </c>
      <c r="G244" t="s">
        <v>1001</v>
      </c>
      <c r="H244">
        <v>3.8</v>
      </c>
      <c r="I244">
        <v>0.11</v>
      </c>
      <c r="J244">
        <v>0.2722</v>
      </c>
      <c r="K244">
        <v>8.3000000000000001E-3</v>
      </c>
      <c r="L244">
        <v>0.67542000000000002</v>
      </c>
      <c r="O244">
        <v>0.10199</v>
      </c>
      <c r="P244">
        <v>8.7000000000000001E-4</v>
      </c>
      <c r="Q244">
        <v>0.41470000000000001</v>
      </c>
      <c r="R244">
        <v>6.9099999999999995E-2</v>
      </c>
      <c r="S244">
        <v>4.0000000000000001E-3</v>
      </c>
      <c r="T244" t="s">
        <v>5</v>
      </c>
      <c r="U244" t="s">
        <v>6</v>
      </c>
      <c r="V244">
        <v>1590</v>
      </c>
      <c r="W244">
        <v>28</v>
      </c>
      <c r="X244">
        <v>1551</v>
      </c>
      <c r="Y244">
        <v>44</v>
      </c>
      <c r="Z244">
        <v>1353</v>
      </c>
      <c r="AA244">
        <v>77</v>
      </c>
      <c r="AB244">
        <v>1644</v>
      </c>
      <c r="AC244">
        <v>16</v>
      </c>
      <c r="AD244">
        <v>1715</v>
      </c>
      <c r="AE244" t="s">
        <v>7</v>
      </c>
      <c r="AF244">
        <v>181</v>
      </c>
      <c r="AG244" t="s">
        <v>7</v>
      </c>
      <c r="AH244">
        <v>440</v>
      </c>
      <c r="AI244" t="s">
        <v>7</v>
      </c>
      <c r="AJ244">
        <v>186</v>
      </c>
      <c r="AK244" t="s">
        <v>7</v>
      </c>
      <c r="AL244">
        <v>292</v>
      </c>
      <c r="AM244" t="s">
        <v>7</v>
      </c>
      <c r="AN244">
        <v>1763</v>
      </c>
      <c r="AO244" t="s">
        <v>7</v>
      </c>
      <c r="AP244">
        <v>1</v>
      </c>
      <c r="AQ244" t="s">
        <v>7</v>
      </c>
      <c r="AR244">
        <v>3.6737690000000001</v>
      </c>
      <c r="AS244">
        <v>0.1120216</v>
      </c>
      <c r="AT244">
        <v>4</v>
      </c>
      <c r="AU244" t="s">
        <v>7</v>
      </c>
      <c r="AV244">
        <v>1428846247501530</v>
      </c>
      <c r="AW244" t="s">
        <v>7</v>
      </c>
      <c r="AX244" t="str">
        <f t="shared" si="3"/>
        <v>s71226120373_63</v>
      </c>
      <c r="AY244" s="2">
        <f t="shared" si="4"/>
        <v>3.2846715328467169</v>
      </c>
      <c r="AZ244">
        <f t="shared" si="5"/>
        <v>1644</v>
      </c>
      <c r="BA244">
        <f t="shared" si="6"/>
        <v>16</v>
      </c>
      <c r="BC244">
        <f t="shared" si="7"/>
        <v>0.63698630136986301</v>
      </c>
    </row>
    <row r="245" spans="1:55" x14ac:dyDescent="0.25">
      <c r="A245" t="s">
        <v>1002</v>
      </c>
      <c r="B245" t="s">
        <v>1003</v>
      </c>
      <c r="C245" t="s">
        <v>1004</v>
      </c>
      <c r="D245" t="s">
        <v>95</v>
      </c>
      <c r="E245" s="1">
        <v>0.24466724537037035</v>
      </c>
      <c r="F245">
        <v>19.652999999999999</v>
      </c>
      <c r="G245" t="s">
        <v>1005</v>
      </c>
      <c r="H245">
        <v>3.1469999999999998</v>
      </c>
      <c r="I245">
        <v>9.6000000000000002E-2</v>
      </c>
      <c r="J245">
        <v>0.24640000000000001</v>
      </c>
      <c r="K245">
        <v>8.3000000000000001E-3</v>
      </c>
      <c r="L245">
        <v>0.53908999999999996</v>
      </c>
      <c r="O245">
        <v>9.2499999999999999E-2</v>
      </c>
      <c r="P245">
        <v>1.1000000000000001E-3</v>
      </c>
      <c r="Q245">
        <v>0.44545000000000001</v>
      </c>
      <c r="R245">
        <v>7.3099999999999998E-2</v>
      </c>
      <c r="S245">
        <v>4.7000000000000002E-3</v>
      </c>
      <c r="T245" t="s">
        <v>5</v>
      </c>
      <c r="U245" t="s">
        <v>6</v>
      </c>
      <c r="V245">
        <v>1437</v>
      </c>
      <c r="W245">
        <v>24</v>
      </c>
      <c r="X245">
        <v>1417</v>
      </c>
      <c r="Y245">
        <v>43</v>
      </c>
      <c r="Z245">
        <v>1423</v>
      </c>
      <c r="AA245">
        <v>88</v>
      </c>
      <c r="AB245">
        <v>1453</v>
      </c>
      <c r="AC245">
        <v>22</v>
      </c>
      <c r="AD245">
        <v>771</v>
      </c>
      <c r="AE245" t="s">
        <v>7</v>
      </c>
      <c r="AF245">
        <v>73</v>
      </c>
      <c r="AG245" t="s">
        <v>7</v>
      </c>
      <c r="AH245">
        <v>119</v>
      </c>
      <c r="AI245" t="s">
        <v>7</v>
      </c>
      <c r="AJ245">
        <v>83</v>
      </c>
      <c r="AK245" t="s">
        <v>7</v>
      </c>
      <c r="AL245">
        <v>66</v>
      </c>
      <c r="AM245" t="s">
        <v>7</v>
      </c>
      <c r="AN245">
        <v>437</v>
      </c>
      <c r="AO245" t="s">
        <v>7</v>
      </c>
      <c r="AP245">
        <v>1</v>
      </c>
      <c r="AQ245" t="s">
        <v>7</v>
      </c>
      <c r="AR245">
        <v>4.0584420000000003</v>
      </c>
      <c r="AS245">
        <v>0.13670889999999999</v>
      </c>
      <c r="AT245">
        <v>-2</v>
      </c>
      <c r="AU245" t="s">
        <v>7</v>
      </c>
      <c r="AV245">
        <v>514602106549959</v>
      </c>
      <c r="AW245" t="s">
        <v>7</v>
      </c>
      <c r="AX245" t="str">
        <f t="shared" si="3"/>
        <v>s71226120373_64</v>
      </c>
      <c r="AY245" s="2">
        <f t="shared" si="4"/>
        <v>1.1011699931176899</v>
      </c>
      <c r="AZ245">
        <f t="shared" si="5"/>
        <v>1453</v>
      </c>
      <c r="BA245">
        <f t="shared" si="6"/>
        <v>22</v>
      </c>
      <c r="BC245">
        <f t="shared" si="7"/>
        <v>1.2575757575757576</v>
      </c>
    </row>
    <row r="246" spans="1:55" x14ac:dyDescent="0.25">
      <c r="A246" t="s">
        <v>1006</v>
      </c>
      <c r="B246" t="s">
        <v>1007</v>
      </c>
      <c r="C246" t="s">
        <v>1008</v>
      </c>
      <c r="D246" t="s">
        <v>95</v>
      </c>
      <c r="E246" s="1">
        <v>0.24562361111111111</v>
      </c>
      <c r="F246">
        <v>16.559000000000001</v>
      </c>
      <c r="G246" t="s">
        <v>1009</v>
      </c>
      <c r="H246">
        <v>0.5</v>
      </c>
      <c r="I246">
        <v>4.7E-2</v>
      </c>
      <c r="J246">
        <v>6.5000000000000002E-2</v>
      </c>
      <c r="K246">
        <v>5.0000000000000001E-3</v>
      </c>
      <c r="L246">
        <v>0.46655999999999997</v>
      </c>
      <c r="O246">
        <v>5.6399999999999999E-2</v>
      </c>
      <c r="P246">
        <v>1.5E-3</v>
      </c>
      <c r="Q246">
        <v>0.39467999999999998</v>
      </c>
      <c r="R246">
        <v>1.7999999999999999E-2</v>
      </c>
      <c r="S246">
        <v>1.2999999999999999E-2</v>
      </c>
      <c r="T246" t="s">
        <v>5</v>
      </c>
      <c r="U246" t="s">
        <v>6</v>
      </c>
      <c r="V246">
        <v>410</v>
      </c>
      <c r="W246">
        <v>20</v>
      </c>
      <c r="X246">
        <v>406</v>
      </c>
      <c r="Y246">
        <v>27</v>
      </c>
      <c r="Z246">
        <v>370</v>
      </c>
      <c r="AA246">
        <v>120</v>
      </c>
      <c r="AB246">
        <v>434</v>
      </c>
      <c r="AC246">
        <v>51</v>
      </c>
      <c r="AD246">
        <v>891</v>
      </c>
      <c r="AE246" t="s">
        <v>7</v>
      </c>
      <c r="AF246">
        <v>52</v>
      </c>
      <c r="AG246" t="s">
        <v>7</v>
      </c>
      <c r="AH246">
        <v>30</v>
      </c>
      <c r="AI246" t="s">
        <v>7</v>
      </c>
      <c r="AJ246">
        <v>363</v>
      </c>
      <c r="AK246" t="s">
        <v>7</v>
      </c>
      <c r="AL246">
        <v>93</v>
      </c>
      <c r="AM246" t="s">
        <v>7</v>
      </c>
      <c r="AN246">
        <v>158</v>
      </c>
      <c r="AO246" t="s">
        <v>7</v>
      </c>
      <c r="AP246">
        <v>6</v>
      </c>
      <c r="AQ246" t="s">
        <v>7</v>
      </c>
      <c r="AR246">
        <v>15.38462</v>
      </c>
      <c r="AS246">
        <v>1.183432</v>
      </c>
      <c r="AT246">
        <v>-2</v>
      </c>
      <c r="AU246" t="s">
        <v>7</v>
      </c>
      <c r="AV246">
        <v>523003541481700</v>
      </c>
      <c r="AW246" t="s">
        <v>7</v>
      </c>
      <c r="AX246" t="str">
        <f t="shared" ref="AX246:AX309" si="8">A246</f>
        <v>s71226120373_65</v>
      </c>
      <c r="AY246" s="2">
        <f t="shared" ref="AY246:AY309" si="9">IF(X246&lt;700,(1-(X246/V246))*100,(1-(V246/AB246))*100)</f>
        <v>0.97560975609756184</v>
      </c>
      <c r="AZ246">
        <f t="shared" ref="AZ246:AZ309" si="10">IF(X246&lt;700,X246,AB246)</f>
        <v>406</v>
      </c>
      <c r="BA246">
        <f t="shared" ref="BA246:BA309" si="11">IF(X246&lt;700,Y246,AC246)</f>
        <v>27</v>
      </c>
      <c r="BC246">
        <f t="shared" si="7"/>
        <v>3.903225806451613</v>
      </c>
    </row>
    <row r="247" spans="1:55" x14ac:dyDescent="0.25">
      <c r="A247" t="s">
        <v>1010</v>
      </c>
      <c r="B247" t="s">
        <v>1011</v>
      </c>
      <c r="C247" t="s">
        <v>1012</v>
      </c>
      <c r="D247" t="s">
        <v>95</v>
      </c>
      <c r="E247" s="1">
        <v>0.24657939814814814</v>
      </c>
      <c r="F247">
        <v>25.224</v>
      </c>
      <c r="G247" t="s">
        <v>1013</v>
      </c>
      <c r="H247">
        <v>0.51900000000000002</v>
      </c>
      <c r="I247">
        <v>1.7000000000000001E-2</v>
      </c>
      <c r="J247">
        <v>6.7100000000000007E-2</v>
      </c>
      <c r="K247">
        <v>2.3E-3</v>
      </c>
      <c r="L247">
        <v>0.30571999999999999</v>
      </c>
      <c r="O247">
        <v>5.6259999999999998E-2</v>
      </c>
      <c r="P247">
        <v>9.1E-4</v>
      </c>
      <c r="Q247">
        <v>0.3523</v>
      </c>
      <c r="R247">
        <v>2.0899999999999998E-2</v>
      </c>
      <c r="S247">
        <v>1.2999999999999999E-3</v>
      </c>
      <c r="T247" t="s">
        <v>5</v>
      </c>
      <c r="U247" t="s">
        <v>6</v>
      </c>
      <c r="V247">
        <v>422</v>
      </c>
      <c r="W247">
        <v>11</v>
      </c>
      <c r="X247">
        <v>418</v>
      </c>
      <c r="Y247">
        <v>14</v>
      </c>
      <c r="Z247">
        <v>418</v>
      </c>
      <c r="AA247">
        <v>26</v>
      </c>
      <c r="AB247">
        <v>416</v>
      </c>
      <c r="AC247">
        <v>35</v>
      </c>
      <c r="AD247">
        <v>591</v>
      </c>
      <c r="AE247" t="s">
        <v>7</v>
      </c>
      <c r="AF247">
        <v>33</v>
      </c>
      <c r="AG247" t="s">
        <v>7</v>
      </c>
      <c r="AH247">
        <v>104</v>
      </c>
      <c r="AI247" t="s">
        <v>7</v>
      </c>
      <c r="AJ247">
        <v>193</v>
      </c>
      <c r="AK247" t="s">
        <v>7</v>
      </c>
      <c r="AL247">
        <v>179</v>
      </c>
      <c r="AM247" t="s">
        <v>7</v>
      </c>
      <c r="AN247">
        <v>335</v>
      </c>
      <c r="AO247" t="s">
        <v>7</v>
      </c>
      <c r="AP247">
        <v>1</v>
      </c>
      <c r="AQ247" t="s">
        <v>7</v>
      </c>
      <c r="AR247">
        <v>14.903130000000001</v>
      </c>
      <c r="AS247">
        <v>0.51083750000000006</v>
      </c>
      <c r="AT247">
        <v>64</v>
      </c>
      <c r="AU247" t="s">
        <v>7</v>
      </c>
      <c r="AV247">
        <v>331435183202511</v>
      </c>
      <c r="AW247" t="s">
        <v>7</v>
      </c>
      <c r="AX247" t="str">
        <f t="shared" si="8"/>
        <v>s71226120373_66</v>
      </c>
      <c r="AY247" s="2">
        <f t="shared" si="9"/>
        <v>0.94786729857819774</v>
      </c>
      <c r="AZ247">
        <f t="shared" si="10"/>
        <v>418</v>
      </c>
      <c r="BA247">
        <f t="shared" si="11"/>
        <v>14</v>
      </c>
      <c r="BC247">
        <f t="shared" si="7"/>
        <v>1.0782122905027933</v>
      </c>
    </row>
    <row r="248" spans="1:55" x14ac:dyDescent="0.25">
      <c r="A248" t="s">
        <v>1014</v>
      </c>
      <c r="B248" t="s">
        <v>1015</v>
      </c>
      <c r="C248" t="s">
        <v>1016</v>
      </c>
      <c r="D248" t="s">
        <v>95</v>
      </c>
      <c r="E248" s="1">
        <v>0.24753078703703704</v>
      </c>
      <c r="F248">
        <v>25.021999999999998</v>
      </c>
      <c r="G248" t="s">
        <v>1017</v>
      </c>
      <c r="H248">
        <v>0.51</v>
      </c>
      <c r="I248">
        <v>1.6E-2</v>
      </c>
      <c r="J248">
        <v>6.5500000000000003E-2</v>
      </c>
      <c r="K248">
        <v>2.2000000000000001E-3</v>
      </c>
      <c r="L248">
        <v>0.44878000000000001</v>
      </c>
      <c r="O248">
        <v>5.6669999999999998E-2</v>
      </c>
      <c r="P248">
        <v>6.4999999999999997E-4</v>
      </c>
      <c r="Q248">
        <v>0.43572</v>
      </c>
      <c r="R248">
        <v>2.1000000000000001E-2</v>
      </c>
      <c r="S248">
        <v>1.2999999999999999E-3</v>
      </c>
      <c r="T248" t="s">
        <v>5</v>
      </c>
      <c r="U248" t="s">
        <v>6</v>
      </c>
      <c r="V248">
        <v>418</v>
      </c>
      <c r="W248">
        <v>11</v>
      </c>
      <c r="X248">
        <v>409</v>
      </c>
      <c r="Y248">
        <v>14</v>
      </c>
      <c r="Z248">
        <v>420</v>
      </c>
      <c r="AA248">
        <v>26</v>
      </c>
      <c r="AB248">
        <v>446</v>
      </c>
      <c r="AC248">
        <v>25</v>
      </c>
      <c r="AD248">
        <v>1789</v>
      </c>
      <c r="AE248" t="s">
        <v>7</v>
      </c>
      <c r="AF248">
        <v>107</v>
      </c>
      <c r="AG248" t="s">
        <v>7</v>
      </c>
      <c r="AH248">
        <v>399</v>
      </c>
      <c r="AI248" t="s">
        <v>7</v>
      </c>
      <c r="AJ248">
        <v>490</v>
      </c>
      <c r="AK248" t="s">
        <v>7</v>
      </c>
      <c r="AL248">
        <v>525</v>
      </c>
      <c r="AM248" t="s">
        <v>7</v>
      </c>
      <c r="AN248">
        <v>1010</v>
      </c>
      <c r="AO248" t="s">
        <v>7</v>
      </c>
      <c r="AP248">
        <v>1</v>
      </c>
      <c r="AQ248" t="s">
        <v>7</v>
      </c>
      <c r="AR248">
        <v>15.26718</v>
      </c>
      <c r="AS248">
        <v>0.51279059999999999</v>
      </c>
      <c r="AT248">
        <v>39</v>
      </c>
      <c r="AU248" t="s">
        <v>7</v>
      </c>
      <c r="AV248">
        <v>835581263491166</v>
      </c>
      <c r="AW248" t="s">
        <v>7</v>
      </c>
      <c r="AX248" t="str">
        <f t="shared" si="8"/>
        <v>s71226120373_67</v>
      </c>
      <c r="AY248" s="2">
        <f t="shared" si="9"/>
        <v>2.1531100478468845</v>
      </c>
      <c r="AZ248">
        <f t="shared" si="10"/>
        <v>409</v>
      </c>
      <c r="BA248">
        <f t="shared" si="11"/>
        <v>14</v>
      </c>
      <c r="BC248">
        <f t="shared" si="7"/>
        <v>0.93333333333333335</v>
      </c>
    </row>
    <row r="249" spans="1:55" x14ac:dyDescent="0.25">
      <c r="A249" t="s">
        <v>1018</v>
      </c>
      <c r="B249" t="s">
        <v>1019</v>
      </c>
      <c r="C249" t="s">
        <v>1020</v>
      </c>
      <c r="D249" t="s">
        <v>95</v>
      </c>
      <c r="E249" s="1">
        <v>0.24848796296296297</v>
      </c>
      <c r="F249">
        <v>25.324999999999999</v>
      </c>
      <c r="G249" t="s">
        <v>1021</v>
      </c>
      <c r="H249">
        <v>5.91</v>
      </c>
      <c r="I249">
        <v>0.19</v>
      </c>
      <c r="J249">
        <v>0.35499999999999998</v>
      </c>
      <c r="K249">
        <v>1.2999999999999999E-2</v>
      </c>
      <c r="L249">
        <v>0.89019999999999999</v>
      </c>
      <c r="O249">
        <v>0.12096</v>
      </c>
      <c r="P249">
        <v>9.7999999999999997E-4</v>
      </c>
      <c r="Q249">
        <v>0.29864000000000002</v>
      </c>
      <c r="R249">
        <v>0.1191</v>
      </c>
      <c r="S249">
        <v>7.6E-3</v>
      </c>
      <c r="T249" t="s">
        <v>5</v>
      </c>
      <c r="U249" t="s">
        <v>6</v>
      </c>
      <c r="V249">
        <v>1949</v>
      </c>
      <c r="W249">
        <v>27</v>
      </c>
      <c r="X249">
        <v>1948</v>
      </c>
      <c r="Y249">
        <v>60</v>
      </c>
      <c r="Z249">
        <v>2270</v>
      </c>
      <c r="AA249">
        <v>140</v>
      </c>
      <c r="AB249">
        <v>1959</v>
      </c>
      <c r="AC249">
        <v>15</v>
      </c>
      <c r="AD249">
        <v>4924</v>
      </c>
      <c r="AE249" t="s">
        <v>7</v>
      </c>
      <c r="AF249">
        <v>595</v>
      </c>
      <c r="AG249" t="s">
        <v>7</v>
      </c>
      <c r="AH249">
        <v>609</v>
      </c>
      <c r="AI249" t="s">
        <v>7</v>
      </c>
      <c r="AJ249">
        <v>507</v>
      </c>
      <c r="AK249" t="s">
        <v>7</v>
      </c>
      <c r="AL249">
        <v>282</v>
      </c>
      <c r="AM249" t="s">
        <v>7</v>
      </c>
      <c r="AN249">
        <v>2559</v>
      </c>
      <c r="AO249" t="s">
        <v>7</v>
      </c>
      <c r="AP249">
        <v>2</v>
      </c>
      <c r="AQ249" t="s">
        <v>7</v>
      </c>
      <c r="AR249">
        <v>2.8169010000000001</v>
      </c>
      <c r="AS249">
        <v>0.1031541</v>
      </c>
      <c r="AT249">
        <v>-1</v>
      </c>
      <c r="AU249" t="s">
        <v>7</v>
      </c>
      <c r="AV249">
        <v>3864080837950660</v>
      </c>
      <c r="AW249" t="s">
        <v>7</v>
      </c>
      <c r="AX249" t="str">
        <f t="shared" si="8"/>
        <v>s71226120373_68</v>
      </c>
      <c r="AY249" s="2">
        <f t="shared" si="9"/>
        <v>0.51046452271567011</v>
      </c>
      <c r="AZ249">
        <f t="shared" si="10"/>
        <v>1959</v>
      </c>
      <c r="BA249">
        <f t="shared" si="11"/>
        <v>15</v>
      </c>
      <c r="BC249">
        <f t="shared" si="7"/>
        <v>1.7978723404255319</v>
      </c>
    </row>
    <row r="250" spans="1:55" x14ac:dyDescent="0.25">
      <c r="A250" t="s">
        <v>1022</v>
      </c>
      <c r="B250" t="s">
        <v>1023</v>
      </c>
      <c r="C250" t="s">
        <v>1024</v>
      </c>
      <c r="D250" t="s">
        <v>95</v>
      </c>
      <c r="E250" s="1">
        <v>0.24957997685185185</v>
      </c>
      <c r="F250">
        <v>12.241</v>
      </c>
      <c r="G250" t="s">
        <v>1025</v>
      </c>
      <c r="H250">
        <v>12.21</v>
      </c>
      <c r="I250">
        <v>0.36</v>
      </c>
      <c r="J250">
        <v>0.48499999999999999</v>
      </c>
      <c r="K250">
        <v>1.6E-2</v>
      </c>
      <c r="L250">
        <v>0.68369000000000002</v>
      </c>
      <c r="O250">
        <v>0.18179999999999999</v>
      </c>
      <c r="P250">
        <v>1.2999999999999999E-3</v>
      </c>
      <c r="Q250">
        <v>0.51753000000000005</v>
      </c>
      <c r="R250">
        <v>0.1474</v>
      </c>
      <c r="S250">
        <v>8.6E-3</v>
      </c>
      <c r="T250" t="s">
        <v>5</v>
      </c>
      <c r="U250" t="s">
        <v>6</v>
      </c>
      <c r="V250">
        <v>2619</v>
      </c>
      <c r="W250">
        <v>28</v>
      </c>
      <c r="X250">
        <v>2545</v>
      </c>
      <c r="Y250">
        <v>70</v>
      </c>
      <c r="Z250">
        <v>2770</v>
      </c>
      <c r="AA250">
        <v>150</v>
      </c>
      <c r="AB250">
        <v>2661</v>
      </c>
      <c r="AC250">
        <v>12</v>
      </c>
      <c r="AD250">
        <v>6487</v>
      </c>
      <c r="AE250" t="s">
        <v>7</v>
      </c>
      <c r="AF250">
        <v>1195</v>
      </c>
      <c r="AG250" t="s">
        <v>7</v>
      </c>
      <c r="AH250">
        <v>1069</v>
      </c>
      <c r="AI250" t="s">
        <v>7</v>
      </c>
      <c r="AJ250">
        <v>182</v>
      </c>
      <c r="AK250" t="s">
        <v>7</v>
      </c>
      <c r="AL250">
        <v>174</v>
      </c>
      <c r="AM250" t="s">
        <v>7</v>
      </c>
      <c r="AN250">
        <v>2327</v>
      </c>
      <c r="AO250" t="s">
        <v>7</v>
      </c>
      <c r="AP250">
        <v>1</v>
      </c>
      <c r="AQ250" t="s">
        <v>7</v>
      </c>
      <c r="AR250">
        <v>2.0618560000000001</v>
      </c>
      <c r="AS250">
        <v>6.8019979999999994E-2</v>
      </c>
      <c r="AT250">
        <v>4</v>
      </c>
      <c r="AU250" t="s">
        <v>7</v>
      </c>
      <c r="AV250">
        <v>2559578179883770</v>
      </c>
      <c r="AW250" t="s">
        <v>7</v>
      </c>
      <c r="AX250" t="str">
        <f t="shared" si="8"/>
        <v>s71226120373_69</v>
      </c>
      <c r="AY250" s="2">
        <f t="shared" si="9"/>
        <v>1.5783540022547893</v>
      </c>
      <c r="AZ250">
        <f t="shared" si="10"/>
        <v>2661</v>
      </c>
      <c r="BA250">
        <f t="shared" si="11"/>
        <v>12</v>
      </c>
      <c r="BC250">
        <f t="shared" si="7"/>
        <v>1.0459770114942528</v>
      </c>
    </row>
    <row r="251" spans="1:55" x14ac:dyDescent="0.25">
      <c r="A251" t="s">
        <v>1026</v>
      </c>
      <c r="B251" t="s">
        <v>1027</v>
      </c>
      <c r="C251" t="s">
        <v>1028</v>
      </c>
      <c r="D251" t="s">
        <v>95</v>
      </c>
      <c r="E251" s="1">
        <v>0.25041342592592591</v>
      </c>
      <c r="F251">
        <v>11.101000000000001</v>
      </c>
      <c r="G251" t="s">
        <v>1029</v>
      </c>
      <c r="H251">
        <v>0.49199999999999999</v>
      </c>
      <c r="I251">
        <v>1.4999999999999999E-2</v>
      </c>
      <c r="J251">
        <v>6.3899999999999998E-2</v>
      </c>
      <c r="K251">
        <v>2.0999999999999999E-3</v>
      </c>
      <c r="L251">
        <v>0.53890000000000005</v>
      </c>
      <c r="O251">
        <v>5.602E-2</v>
      </c>
      <c r="P251">
        <v>8.1999999999999998E-4</v>
      </c>
      <c r="Q251">
        <v>0.31039</v>
      </c>
      <c r="R251">
        <v>1.9599999999999999E-2</v>
      </c>
      <c r="S251">
        <v>1.1999999999999999E-3</v>
      </c>
      <c r="T251" t="s">
        <v>5</v>
      </c>
      <c r="U251" t="s">
        <v>6</v>
      </c>
      <c r="V251">
        <v>404</v>
      </c>
      <c r="W251">
        <v>10</v>
      </c>
      <c r="X251">
        <v>399</v>
      </c>
      <c r="Y251">
        <v>13</v>
      </c>
      <c r="Z251">
        <v>393</v>
      </c>
      <c r="AA251">
        <v>24</v>
      </c>
      <c r="AB251">
        <v>426</v>
      </c>
      <c r="AC251">
        <v>31</v>
      </c>
      <c r="AD251">
        <v>1774</v>
      </c>
      <c r="AE251" t="s">
        <v>7</v>
      </c>
      <c r="AF251">
        <v>104</v>
      </c>
      <c r="AG251" t="s">
        <v>7</v>
      </c>
      <c r="AH251">
        <v>260</v>
      </c>
      <c r="AI251" t="s">
        <v>7</v>
      </c>
      <c r="AJ251">
        <v>404</v>
      </c>
      <c r="AK251" t="s">
        <v>7</v>
      </c>
      <c r="AL251">
        <v>262</v>
      </c>
      <c r="AM251" t="s">
        <v>7</v>
      </c>
      <c r="AN251">
        <v>458</v>
      </c>
      <c r="AO251" t="s">
        <v>7</v>
      </c>
      <c r="AP251">
        <v>2</v>
      </c>
      <c r="AQ251" t="s">
        <v>7</v>
      </c>
      <c r="AR251">
        <v>15.64945</v>
      </c>
      <c r="AS251">
        <v>0.51430120000000001</v>
      </c>
      <c r="AT251">
        <v>32</v>
      </c>
      <c r="AU251" t="s">
        <v>7</v>
      </c>
      <c r="AV251">
        <v>624389192565588</v>
      </c>
      <c r="AW251" t="s">
        <v>7</v>
      </c>
      <c r="AX251" t="str">
        <f t="shared" si="8"/>
        <v>s71226120373_70</v>
      </c>
      <c r="AY251" s="2">
        <f t="shared" si="9"/>
        <v>1.2376237623762387</v>
      </c>
      <c r="AZ251">
        <f t="shared" si="10"/>
        <v>399</v>
      </c>
      <c r="BA251">
        <f t="shared" si="11"/>
        <v>13</v>
      </c>
      <c r="BC251">
        <f t="shared" si="7"/>
        <v>1.5419847328244274</v>
      </c>
    </row>
    <row r="252" spans="1:55" x14ac:dyDescent="0.25">
      <c r="A252" t="s">
        <v>1030</v>
      </c>
      <c r="B252" t="s">
        <v>1031</v>
      </c>
      <c r="C252" t="s">
        <v>1032</v>
      </c>
      <c r="D252" t="s">
        <v>95</v>
      </c>
      <c r="E252" s="1">
        <v>0.25137488425925925</v>
      </c>
      <c r="F252">
        <v>24.888000000000002</v>
      </c>
      <c r="G252" t="s">
        <v>1033</v>
      </c>
      <c r="H252">
        <v>1.829</v>
      </c>
      <c r="I252">
        <v>5.6000000000000001E-2</v>
      </c>
      <c r="J252">
        <v>0.1764</v>
      </c>
      <c r="K252">
        <v>6.0000000000000001E-3</v>
      </c>
      <c r="L252">
        <v>0.53166999999999998</v>
      </c>
      <c r="O252">
        <v>7.4859999999999996E-2</v>
      </c>
      <c r="P252">
        <v>7.1000000000000002E-4</v>
      </c>
      <c r="Q252">
        <v>0.41843000000000002</v>
      </c>
      <c r="R252">
        <v>5.4899999999999997E-2</v>
      </c>
      <c r="S252">
        <v>3.3999999999999998E-3</v>
      </c>
      <c r="T252" t="s">
        <v>5</v>
      </c>
      <c r="U252" t="s">
        <v>6</v>
      </c>
      <c r="V252">
        <v>1054</v>
      </c>
      <c r="W252">
        <v>20</v>
      </c>
      <c r="X252">
        <v>1046</v>
      </c>
      <c r="Y252">
        <v>33</v>
      </c>
      <c r="Z252">
        <v>1079</v>
      </c>
      <c r="AA252">
        <v>66</v>
      </c>
      <c r="AB252">
        <v>1051</v>
      </c>
      <c r="AC252">
        <v>20</v>
      </c>
      <c r="AD252">
        <v>3160</v>
      </c>
      <c r="AE252" t="s">
        <v>7</v>
      </c>
      <c r="AF252">
        <v>240</v>
      </c>
      <c r="AG252" t="s">
        <v>7</v>
      </c>
      <c r="AH252">
        <v>454</v>
      </c>
      <c r="AI252" t="s">
        <v>7</v>
      </c>
      <c r="AJ252">
        <v>216</v>
      </c>
      <c r="AK252" t="s">
        <v>7</v>
      </c>
      <c r="AL252">
        <v>153</v>
      </c>
      <c r="AM252" t="s">
        <v>7</v>
      </c>
      <c r="AN252">
        <v>764</v>
      </c>
      <c r="AO252" t="s">
        <v>7</v>
      </c>
      <c r="AP252">
        <v>1</v>
      </c>
      <c r="AQ252" t="s">
        <v>7</v>
      </c>
      <c r="AR252">
        <v>5.6689340000000001</v>
      </c>
      <c r="AS252">
        <v>0.19282089999999999</v>
      </c>
      <c r="AT252">
        <v>-7</v>
      </c>
      <c r="AU252" t="s">
        <v>7</v>
      </c>
      <c r="AV252">
        <v>935742515951298</v>
      </c>
      <c r="AW252" t="s">
        <v>7</v>
      </c>
      <c r="AX252" t="str">
        <f t="shared" si="8"/>
        <v>s71226120373_71</v>
      </c>
      <c r="AY252" s="2">
        <f t="shared" si="9"/>
        <v>-0.28544243577546258</v>
      </c>
      <c r="AZ252">
        <f t="shared" si="10"/>
        <v>1051</v>
      </c>
      <c r="BA252">
        <f t="shared" si="11"/>
        <v>20</v>
      </c>
      <c r="BC252">
        <f t="shared" si="7"/>
        <v>1.411764705882353</v>
      </c>
    </row>
    <row r="253" spans="1:55" x14ac:dyDescent="0.25">
      <c r="A253" t="s">
        <v>1034</v>
      </c>
      <c r="B253" t="s">
        <v>1035</v>
      </c>
      <c r="C253" t="s">
        <v>1036</v>
      </c>
      <c r="D253" t="s">
        <v>95</v>
      </c>
      <c r="E253" s="1">
        <v>0.25243275462962961</v>
      </c>
      <c r="F253">
        <v>15.493</v>
      </c>
      <c r="G253" t="s">
        <v>1037</v>
      </c>
      <c r="H253">
        <v>4.3899999999999997</v>
      </c>
      <c r="I253">
        <v>0.13</v>
      </c>
      <c r="J253">
        <v>0.29470000000000002</v>
      </c>
      <c r="K253">
        <v>9.7999999999999997E-3</v>
      </c>
      <c r="L253">
        <v>0.59350999999999998</v>
      </c>
      <c r="O253">
        <v>0.10707999999999999</v>
      </c>
      <c r="P253">
        <v>8.3000000000000001E-4</v>
      </c>
      <c r="Q253">
        <v>0.38711000000000001</v>
      </c>
      <c r="R253">
        <v>9.3899999999999997E-2</v>
      </c>
      <c r="S253">
        <v>5.4999999999999997E-3</v>
      </c>
      <c r="T253" t="s">
        <v>5</v>
      </c>
      <c r="U253" t="s">
        <v>6</v>
      </c>
      <c r="V253">
        <v>1708</v>
      </c>
      <c r="W253">
        <v>25</v>
      </c>
      <c r="X253">
        <v>1663</v>
      </c>
      <c r="Y253">
        <v>49</v>
      </c>
      <c r="Z253">
        <v>1810</v>
      </c>
      <c r="AA253">
        <v>100</v>
      </c>
      <c r="AB253">
        <v>1741</v>
      </c>
      <c r="AC253">
        <v>14</v>
      </c>
      <c r="AD253">
        <v>5490</v>
      </c>
      <c r="AE253" t="s">
        <v>7</v>
      </c>
      <c r="AF253">
        <v>600</v>
      </c>
      <c r="AG253" t="s">
        <v>7</v>
      </c>
      <c r="AH253">
        <v>834</v>
      </c>
      <c r="AI253" t="s">
        <v>7</v>
      </c>
      <c r="AJ253">
        <v>172</v>
      </c>
      <c r="AK253" t="s">
        <v>7</v>
      </c>
      <c r="AL253">
        <v>143</v>
      </c>
      <c r="AM253" t="s">
        <v>7</v>
      </c>
      <c r="AN253">
        <v>1272</v>
      </c>
      <c r="AO253" t="s">
        <v>7</v>
      </c>
      <c r="AP253">
        <v>1</v>
      </c>
      <c r="AQ253" t="s">
        <v>7</v>
      </c>
      <c r="AR253">
        <v>3.393281</v>
      </c>
      <c r="AS253">
        <v>0.1128407</v>
      </c>
      <c r="AT253">
        <v>3</v>
      </c>
      <c r="AU253" t="s">
        <v>7</v>
      </c>
      <c r="AV253">
        <v>1293466900196990</v>
      </c>
      <c r="AW253" t="s">
        <v>7</v>
      </c>
      <c r="AX253" t="str">
        <f t="shared" si="8"/>
        <v>s71226120373_72</v>
      </c>
      <c r="AY253" s="2">
        <f t="shared" si="9"/>
        <v>1.895462377943713</v>
      </c>
      <c r="AZ253">
        <f t="shared" si="10"/>
        <v>1741</v>
      </c>
      <c r="BA253">
        <f t="shared" si="11"/>
        <v>14</v>
      </c>
      <c r="BC253">
        <f t="shared" si="7"/>
        <v>1.2027972027972027</v>
      </c>
    </row>
    <row r="254" spans="1:55" x14ac:dyDescent="0.25">
      <c r="A254" t="s">
        <v>1038</v>
      </c>
      <c r="B254" t="s">
        <v>1039</v>
      </c>
      <c r="C254" t="s">
        <v>1040</v>
      </c>
      <c r="D254" t="s">
        <v>95</v>
      </c>
      <c r="E254" s="1">
        <v>0.25328217592592589</v>
      </c>
      <c r="F254">
        <v>24.366</v>
      </c>
      <c r="G254" t="s">
        <v>1041</v>
      </c>
      <c r="H254">
        <v>2.8929999999999998</v>
      </c>
      <c r="I254">
        <v>8.7999999999999995E-2</v>
      </c>
      <c r="J254">
        <v>0.2336</v>
      </c>
      <c r="K254">
        <v>7.9000000000000008E-3</v>
      </c>
      <c r="L254">
        <v>0.60785</v>
      </c>
      <c r="O254">
        <v>8.9190000000000005E-2</v>
      </c>
      <c r="P254">
        <v>8.1999999999999998E-4</v>
      </c>
      <c r="Q254">
        <v>0.38442999999999999</v>
      </c>
      <c r="R254">
        <v>7.2300000000000003E-2</v>
      </c>
      <c r="S254">
        <v>4.5999999999999999E-3</v>
      </c>
      <c r="T254" t="s">
        <v>5</v>
      </c>
      <c r="U254" t="s">
        <v>6</v>
      </c>
      <c r="V254">
        <v>1376</v>
      </c>
      <c r="W254">
        <v>23</v>
      </c>
      <c r="X254">
        <v>1353</v>
      </c>
      <c r="Y254">
        <v>42</v>
      </c>
      <c r="Z254">
        <v>1410</v>
      </c>
      <c r="AA254">
        <v>88</v>
      </c>
      <c r="AB254">
        <v>1398</v>
      </c>
      <c r="AC254">
        <v>17</v>
      </c>
      <c r="AD254">
        <v>4339</v>
      </c>
      <c r="AE254" t="s">
        <v>7</v>
      </c>
      <c r="AF254">
        <v>405</v>
      </c>
      <c r="AG254" t="s">
        <v>7</v>
      </c>
      <c r="AH254">
        <v>797</v>
      </c>
      <c r="AI254" t="s">
        <v>7</v>
      </c>
      <c r="AJ254">
        <v>178</v>
      </c>
      <c r="AK254" t="s">
        <v>7</v>
      </c>
      <c r="AL254">
        <v>203</v>
      </c>
      <c r="AM254" t="s">
        <v>7</v>
      </c>
      <c r="AN254">
        <v>1449</v>
      </c>
      <c r="AO254" t="s">
        <v>7</v>
      </c>
      <c r="AP254">
        <v>1</v>
      </c>
      <c r="AQ254" t="s">
        <v>7</v>
      </c>
      <c r="AR254">
        <v>4.2808219999999997</v>
      </c>
      <c r="AS254">
        <v>0.14477090000000001</v>
      </c>
      <c r="AT254">
        <v>1</v>
      </c>
      <c r="AU254" t="s">
        <v>7</v>
      </c>
      <c r="AV254">
        <v>1107977802954780</v>
      </c>
      <c r="AW254" t="s">
        <v>7</v>
      </c>
      <c r="AX254" t="str">
        <f t="shared" si="8"/>
        <v>s71226120373_73</v>
      </c>
      <c r="AY254" s="2">
        <f t="shared" si="9"/>
        <v>1.5736766809728131</v>
      </c>
      <c r="AZ254">
        <f t="shared" si="10"/>
        <v>1398</v>
      </c>
      <c r="BA254">
        <f t="shared" si="11"/>
        <v>17</v>
      </c>
      <c r="BC254">
        <f t="shared" si="7"/>
        <v>0.87684729064039413</v>
      </c>
    </row>
    <row r="255" spans="1:55" s="3" customFormat="1" x14ac:dyDescent="0.25">
      <c r="A255" s="3" t="s">
        <v>1042</v>
      </c>
      <c r="B255" s="3" t="s">
        <v>1043</v>
      </c>
      <c r="C255" s="3" t="s">
        <v>1044</v>
      </c>
      <c r="D255" s="3" t="s">
        <v>95</v>
      </c>
      <c r="E255" s="4">
        <v>0.2542625</v>
      </c>
      <c r="F255" s="3">
        <v>22.245999999999999</v>
      </c>
      <c r="G255" s="3" t="s">
        <v>1045</v>
      </c>
      <c r="H255" s="3">
        <v>1.879</v>
      </c>
      <c r="I255" s="3">
        <v>5.8000000000000003E-2</v>
      </c>
      <c r="J255" s="3">
        <v>0.1661</v>
      </c>
      <c r="K255" s="3">
        <v>5.7000000000000002E-3</v>
      </c>
      <c r="L255" s="3">
        <v>0.42702000000000001</v>
      </c>
      <c r="O255" s="3">
        <v>8.201E-2</v>
      </c>
      <c r="P255" s="3">
        <v>9.5E-4</v>
      </c>
      <c r="Q255" s="3">
        <v>0.44640999999999997</v>
      </c>
      <c r="R255" s="3">
        <v>5.28E-2</v>
      </c>
      <c r="S255" s="3">
        <v>3.3E-3</v>
      </c>
      <c r="T255" s="3" t="s">
        <v>5</v>
      </c>
      <c r="U255" s="3" t="s">
        <v>6</v>
      </c>
      <c r="V255" s="3">
        <v>1069</v>
      </c>
      <c r="W255" s="3">
        <v>21</v>
      </c>
      <c r="X255" s="3">
        <v>989</v>
      </c>
      <c r="Y255" s="3">
        <v>31</v>
      </c>
      <c r="Z255" s="3">
        <v>1039</v>
      </c>
      <c r="AA255" s="3">
        <v>63</v>
      </c>
      <c r="AB255" s="3">
        <v>1223</v>
      </c>
      <c r="AC255" s="3">
        <v>23</v>
      </c>
      <c r="AD255" s="3">
        <v>2803</v>
      </c>
      <c r="AE255" s="3" t="s">
        <v>7</v>
      </c>
      <c r="AF255" s="3">
        <v>235</v>
      </c>
      <c r="AG255" s="3" t="s">
        <v>7</v>
      </c>
      <c r="AH255" s="3">
        <v>1146</v>
      </c>
      <c r="AI255" s="3" t="s">
        <v>7</v>
      </c>
      <c r="AJ255" s="3">
        <v>141</v>
      </c>
      <c r="AK255" s="3" t="s">
        <v>7</v>
      </c>
      <c r="AL255" s="3">
        <v>284</v>
      </c>
      <c r="AM255" s="3" t="s">
        <v>7</v>
      </c>
      <c r="AN255" s="3">
        <v>1409</v>
      </c>
      <c r="AO255" s="3" t="s">
        <v>7</v>
      </c>
      <c r="AP255" s="3">
        <v>0</v>
      </c>
      <c r="AQ255" s="3" t="s">
        <v>7</v>
      </c>
      <c r="AR255" s="3">
        <v>6.0204700000000004</v>
      </c>
      <c r="AS255" s="3">
        <v>0.20660249999999999</v>
      </c>
      <c r="AT255" s="3">
        <v>11</v>
      </c>
      <c r="AU255" s="3" t="s">
        <v>7</v>
      </c>
      <c r="AV255" s="3">
        <v>722969469586935</v>
      </c>
      <c r="AW255" s="3" t="s">
        <v>7</v>
      </c>
      <c r="AX255" s="3" t="str">
        <f t="shared" si="8"/>
        <v>s71226120373_74</v>
      </c>
      <c r="AY255" s="5">
        <f t="shared" si="9"/>
        <v>12.591986917416186</v>
      </c>
      <c r="AZ255" s="3">
        <f t="shared" si="10"/>
        <v>1223</v>
      </c>
      <c r="BA255" s="3">
        <f t="shared" si="11"/>
        <v>23</v>
      </c>
      <c r="BC255">
        <f t="shared" si="7"/>
        <v>0.49647887323943662</v>
      </c>
    </row>
    <row r="256" spans="1:55" x14ac:dyDescent="0.25">
      <c r="A256" t="s">
        <v>1046</v>
      </c>
      <c r="B256" t="s">
        <v>1047</v>
      </c>
      <c r="C256" t="s">
        <v>1048</v>
      </c>
      <c r="D256" t="s">
        <v>95</v>
      </c>
      <c r="E256" s="1">
        <v>0.25520277777777778</v>
      </c>
      <c r="F256">
        <v>25.157</v>
      </c>
      <c r="G256" t="s">
        <v>1049</v>
      </c>
      <c r="H256">
        <v>1.6479999999999999</v>
      </c>
      <c r="I256">
        <v>5.0999999999999997E-2</v>
      </c>
      <c r="J256">
        <v>0.1623</v>
      </c>
      <c r="K256">
        <v>5.4999999999999997E-3</v>
      </c>
      <c r="L256">
        <v>0.44896000000000003</v>
      </c>
      <c r="O256">
        <v>7.3319999999999996E-2</v>
      </c>
      <c r="P256">
        <v>8.4000000000000003E-4</v>
      </c>
      <c r="Q256">
        <v>0.46371000000000001</v>
      </c>
      <c r="R256">
        <v>4.9500000000000002E-2</v>
      </c>
      <c r="S256">
        <v>3.2000000000000002E-3</v>
      </c>
      <c r="T256" t="s">
        <v>5</v>
      </c>
      <c r="U256" t="s">
        <v>6</v>
      </c>
      <c r="V256">
        <v>984</v>
      </c>
      <c r="W256">
        <v>19</v>
      </c>
      <c r="X256">
        <v>969</v>
      </c>
      <c r="Y256">
        <v>31</v>
      </c>
      <c r="Z256">
        <v>976</v>
      </c>
      <c r="AA256">
        <v>61</v>
      </c>
      <c r="AB256">
        <v>1001</v>
      </c>
      <c r="AC256">
        <v>24</v>
      </c>
      <c r="AD256">
        <v>2639</v>
      </c>
      <c r="AE256" t="s">
        <v>7</v>
      </c>
      <c r="AF256">
        <v>193</v>
      </c>
      <c r="AG256" t="s">
        <v>7</v>
      </c>
      <c r="AH256">
        <v>186</v>
      </c>
      <c r="AI256" t="s">
        <v>7</v>
      </c>
      <c r="AJ256">
        <v>146</v>
      </c>
      <c r="AK256" t="s">
        <v>7</v>
      </c>
      <c r="AL256">
        <v>58</v>
      </c>
      <c r="AM256" t="s">
        <v>7</v>
      </c>
      <c r="AN256">
        <v>257</v>
      </c>
      <c r="AO256" t="s">
        <v>7</v>
      </c>
      <c r="AP256">
        <v>2</v>
      </c>
      <c r="AQ256" t="s">
        <v>7</v>
      </c>
      <c r="AR256">
        <v>6.161429</v>
      </c>
      <c r="AS256">
        <v>0.2087977</v>
      </c>
      <c r="AT256">
        <v>-15</v>
      </c>
      <c r="AU256" t="s">
        <v>7</v>
      </c>
      <c r="AV256">
        <v>551544323083473</v>
      </c>
      <c r="AW256" t="s">
        <v>7</v>
      </c>
      <c r="AX256" t="str">
        <f t="shared" si="8"/>
        <v>s71226120373_75</v>
      </c>
      <c r="AY256" s="2">
        <f t="shared" si="9"/>
        <v>1.6983016983016963</v>
      </c>
      <c r="AZ256">
        <f t="shared" si="10"/>
        <v>1001</v>
      </c>
      <c r="BA256">
        <f t="shared" si="11"/>
        <v>24</v>
      </c>
      <c r="BC256">
        <f t="shared" si="7"/>
        <v>2.5172413793103448</v>
      </c>
    </row>
    <row r="257" spans="1:55" x14ac:dyDescent="0.25">
      <c r="A257" t="s">
        <v>1050</v>
      </c>
      <c r="B257" t="s">
        <v>1051</v>
      </c>
      <c r="C257" t="s">
        <v>1052</v>
      </c>
      <c r="D257" t="s">
        <v>95</v>
      </c>
      <c r="E257" s="1">
        <v>0.25631979166666669</v>
      </c>
      <c r="F257">
        <v>9.5284999999999993</v>
      </c>
      <c r="G257" t="s">
        <v>1053</v>
      </c>
      <c r="H257">
        <v>4.26</v>
      </c>
      <c r="I257">
        <v>0.16</v>
      </c>
      <c r="J257">
        <v>0.29899999999999999</v>
      </c>
      <c r="K257">
        <v>1.2E-2</v>
      </c>
      <c r="L257">
        <v>0.86539999999999995</v>
      </c>
      <c r="O257">
        <v>0.1028</v>
      </c>
      <c r="P257">
        <v>1.2999999999999999E-3</v>
      </c>
      <c r="Q257">
        <v>0.19289000000000001</v>
      </c>
      <c r="R257">
        <v>0.1065</v>
      </c>
      <c r="S257">
        <v>7.9000000000000008E-3</v>
      </c>
      <c r="T257" t="s">
        <v>5</v>
      </c>
      <c r="U257" t="s">
        <v>6</v>
      </c>
      <c r="V257">
        <v>1653</v>
      </c>
      <c r="W257">
        <v>31</v>
      </c>
      <c r="X257">
        <v>1659</v>
      </c>
      <c r="Y257">
        <v>58</v>
      </c>
      <c r="Z257">
        <v>2030</v>
      </c>
      <c r="AA257">
        <v>110</v>
      </c>
      <c r="AB257">
        <v>1654</v>
      </c>
      <c r="AC257">
        <v>23</v>
      </c>
      <c r="AD257">
        <v>2140</v>
      </c>
      <c r="AE257" t="s">
        <v>7</v>
      </c>
      <c r="AF257">
        <v>252</v>
      </c>
      <c r="AG257" t="s">
        <v>7</v>
      </c>
      <c r="AH257">
        <v>1177</v>
      </c>
      <c r="AI257" t="s">
        <v>7</v>
      </c>
      <c r="AJ257">
        <v>84</v>
      </c>
      <c r="AK257" t="s">
        <v>7</v>
      </c>
      <c r="AL257">
        <v>196</v>
      </c>
      <c r="AM257" t="s">
        <v>7</v>
      </c>
      <c r="AN257">
        <v>1596</v>
      </c>
      <c r="AO257" t="s">
        <v>7</v>
      </c>
      <c r="AP257">
        <v>0</v>
      </c>
      <c r="AQ257" t="s">
        <v>7</v>
      </c>
      <c r="AR257">
        <v>3.3444820000000002</v>
      </c>
      <c r="AS257">
        <v>0.1342267</v>
      </c>
      <c r="AT257">
        <v>-7</v>
      </c>
      <c r="AU257" t="s">
        <v>7</v>
      </c>
      <c r="AV257">
        <v>622735294951366</v>
      </c>
      <c r="AW257" t="s">
        <v>7</v>
      </c>
      <c r="AX257" t="str">
        <f t="shared" si="8"/>
        <v>s71226120373_76</v>
      </c>
      <c r="AY257" s="2">
        <f t="shared" si="9"/>
        <v>6.0459492140263471E-2</v>
      </c>
      <c r="AZ257">
        <f t="shared" si="10"/>
        <v>1654</v>
      </c>
      <c r="BA257">
        <f t="shared" si="11"/>
        <v>23</v>
      </c>
      <c r="BC257">
        <f t="shared" si="7"/>
        <v>0.42857142857142855</v>
      </c>
    </row>
    <row r="258" spans="1:55" x14ac:dyDescent="0.25">
      <c r="A258" t="s">
        <v>1054</v>
      </c>
      <c r="B258" t="s">
        <v>1055</v>
      </c>
      <c r="C258" t="s">
        <v>1056</v>
      </c>
      <c r="D258" t="s">
        <v>95</v>
      </c>
      <c r="E258" s="1">
        <v>0.26310393518518521</v>
      </c>
      <c r="F258">
        <v>26.501000000000001</v>
      </c>
      <c r="G258" t="s">
        <v>1057</v>
      </c>
      <c r="H258">
        <v>2.7730000000000001</v>
      </c>
      <c r="I258">
        <v>8.7999999999999995E-2</v>
      </c>
      <c r="J258">
        <v>0.2306</v>
      </c>
      <c r="K258">
        <v>8.0000000000000002E-3</v>
      </c>
      <c r="L258">
        <v>0.49095</v>
      </c>
      <c r="O258">
        <v>8.7400000000000005E-2</v>
      </c>
      <c r="P258">
        <v>1.1000000000000001E-3</v>
      </c>
      <c r="Q258">
        <v>0.39910000000000001</v>
      </c>
      <c r="R258">
        <v>7.4999999999999997E-2</v>
      </c>
      <c r="S258">
        <v>4.7999999999999996E-3</v>
      </c>
      <c r="T258" t="s">
        <v>5</v>
      </c>
      <c r="U258" t="s">
        <v>6</v>
      </c>
      <c r="V258">
        <v>1343</v>
      </c>
      <c r="W258">
        <v>24</v>
      </c>
      <c r="X258">
        <v>1335</v>
      </c>
      <c r="Y258">
        <v>42</v>
      </c>
      <c r="Z258">
        <v>1459</v>
      </c>
      <c r="AA258">
        <v>90</v>
      </c>
      <c r="AB258">
        <v>1343</v>
      </c>
      <c r="AC258">
        <v>25</v>
      </c>
      <c r="AD258">
        <v>1962</v>
      </c>
      <c r="AE258" t="s">
        <v>7</v>
      </c>
      <c r="AF258">
        <v>175</v>
      </c>
      <c r="AG258" t="s">
        <v>7</v>
      </c>
      <c r="AH258">
        <v>265</v>
      </c>
      <c r="AI258" t="s">
        <v>7</v>
      </c>
      <c r="AJ258">
        <v>97</v>
      </c>
      <c r="AK258" t="s">
        <v>7</v>
      </c>
      <c r="AL258">
        <v>44</v>
      </c>
      <c r="AM258" t="s">
        <v>7</v>
      </c>
      <c r="AN258">
        <v>287</v>
      </c>
      <c r="AO258" t="s">
        <v>7</v>
      </c>
      <c r="AP258">
        <v>2</v>
      </c>
      <c r="AQ258" t="s">
        <v>7</v>
      </c>
      <c r="AR258">
        <v>4.3365130000000001</v>
      </c>
      <c r="AS258">
        <v>0.15044279999999999</v>
      </c>
      <c r="AT258">
        <v>-14</v>
      </c>
      <c r="AU258" t="s">
        <v>7</v>
      </c>
      <c r="AV258">
        <v>518243168214967</v>
      </c>
      <c r="AW258" t="s">
        <v>7</v>
      </c>
      <c r="AX258" t="str">
        <f t="shared" si="8"/>
        <v>s71226120373_77</v>
      </c>
      <c r="AY258" s="2">
        <f t="shared" si="9"/>
        <v>0</v>
      </c>
      <c r="AZ258">
        <f t="shared" si="10"/>
        <v>1343</v>
      </c>
      <c r="BA258">
        <f t="shared" si="11"/>
        <v>25</v>
      </c>
      <c r="BC258">
        <f t="shared" si="7"/>
        <v>2.2045454545454546</v>
      </c>
    </row>
    <row r="259" spans="1:55" x14ac:dyDescent="0.25">
      <c r="A259" t="s">
        <v>1058</v>
      </c>
      <c r="B259" t="s">
        <v>1059</v>
      </c>
      <c r="C259" t="s">
        <v>1060</v>
      </c>
      <c r="D259" t="s">
        <v>95</v>
      </c>
      <c r="E259" s="1">
        <v>0.26407037037037034</v>
      </c>
      <c r="F259">
        <v>19.262</v>
      </c>
      <c r="G259" t="s">
        <v>1061</v>
      </c>
      <c r="H259">
        <v>3.78</v>
      </c>
      <c r="I259">
        <v>0.11</v>
      </c>
      <c r="J259">
        <v>0.27439999999999998</v>
      </c>
      <c r="K259">
        <v>9.1999999999999998E-3</v>
      </c>
      <c r="L259">
        <v>0.52005999999999997</v>
      </c>
      <c r="O259">
        <v>9.9629999999999996E-2</v>
      </c>
      <c r="P259">
        <v>9.3999999999999997E-4</v>
      </c>
      <c r="Q259">
        <v>0.46451999999999999</v>
      </c>
      <c r="R259">
        <v>8.1900000000000001E-2</v>
      </c>
      <c r="S259">
        <v>5.3E-3</v>
      </c>
      <c r="T259" t="s">
        <v>5</v>
      </c>
      <c r="U259" t="s">
        <v>6</v>
      </c>
      <c r="V259">
        <v>1584</v>
      </c>
      <c r="W259">
        <v>24</v>
      </c>
      <c r="X259">
        <v>1560</v>
      </c>
      <c r="Y259">
        <v>46</v>
      </c>
      <c r="Z259">
        <v>1589</v>
      </c>
      <c r="AA259">
        <v>98</v>
      </c>
      <c r="AB259">
        <v>1601</v>
      </c>
      <c r="AC259">
        <v>18</v>
      </c>
      <c r="AD259">
        <v>5417</v>
      </c>
      <c r="AE259" t="s">
        <v>7</v>
      </c>
      <c r="AF259">
        <v>550</v>
      </c>
      <c r="AG259" t="s">
        <v>7</v>
      </c>
      <c r="AH259">
        <v>1259</v>
      </c>
      <c r="AI259" t="s">
        <v>7</v>
      </c>
      <c r="AJ259">
        <v>129</v>
      </c>
      <c r="AK259" t="s">
        <v>7</v>
      </c>
      <c r="AL259">
        <v>155</v>
      </c>
      <c r="AM259" t="s">
        <v>7</v>
      </c>
      <c r="AN259">
        <v>1125</v>
      </c>
      <c r="AO259" t="s">
        <v>7</v>
      </c>
      <c r="AP259">
        <v>1</v>
      </c>
      <c r="AQ259" t="s">
        <v>7</v>
      </c>
      <c r="AR259">
        <v>3.6443150000000002</v>
      </c>
      <c r="AS259">
        <v>0.1221855</v>
      </c>
      <c r="AT259">
        <v>0</v>
      </c>
      <c r="AU259" t="s">
        <v>7</v>
      </c>
      <c r="AV259">
        <v>952131025419173</v>
      </c>
      <c r="AW259" t="s">
        <v>7</v>
      </c>
      <c r="AX259" t="str">
        <f t="shared" si="8"/>
        <v>s71226120373_78</v>
      </c>
      <c r="AY259" s="2">
        <f t="shared" si="9"/>
        <v>1.0618363522798213</v>
      </c>
      <c r="AZ259">
        <f t="shared" si="10"/>
        <v>1601</v>
      </c>
      <c r="BA259">
        <f t="shared" si="11"/>
        <v>18</v>
      </c>
      <c r="BC259">
        <f t="shared" si="7"/>
        <v>0.83225806451612905</v>
      </c>
    </row>
    <row r="260" spans="1:55" x14ac:dyDescent="0.25">
      <c r="A260" t="s">
        <v>1062</v>
      </c>
      <c r="B260" t="s">
        <v>1063</v>
      </c>
      <c r="C260" t="s">
        <v>1064</v>
      </c>
      <c r="D260" t="s">
        <v>95</v>
      </c>
      <c r="E260" s="1">
        <v>0.26503217592592593</v>
      </c>
      <c r="F260">
        <v>13.582000000000001</v>
      </c>
      <c r="G260" t="s">
        <v>1065</v>
      </c>
      <c r="H260">
        <v>1.7130000000000001</v>
      </c>
      <c r="I260">
        <v>5.1999999999999998E-2</v>
      </c>
      <c r="J260">
        <v>0.16819999999999999</v>
      </c>
      <c r="K260">
        <v>5.5999999999999999E-3</v>
      </c>
      <c r="L260">
        <v>0.48615000000000003</v>
      </c>
      <c r="O260">
        <v>7.4800000000000005E-2</v>
      </c>
      <c r="P260">
        <v>1.1000000000000001E-3</v>
      </c>
      <c r="Q260">
        <v>0.41576999999999997</v>
      </c>
      <c r="R260">
        <v>4.9399999999999999E-2</v>
      </c>
      <c r="S260">
        <v>3.0999999999999999E-3</v>
      </c>
      <c r="T260" t="s">
        <v>5</v>
      </c>
      <c r="U260" t="s">
        <v>6</v>
      </c>
      <c r="V260">
        <v>1008</v>
      </c>
      <c r="W260">
        <v>20</v>
      </c>
      <c r="X260">
        <v>1000</v>
      </c>
      <c r="Y260">
        <v>31</v>
      </c>
      <c r="Z260">
        <v>975</v>
      </c>
      <c r="AA260">
        <v>61</v>
      </c>
      <c r="AB260">
        <v>1018</v>
      </c>
      <c r="AC260">
        <v>29</v>
      </c>
      <c r="AD260">
        <v>2023</v>
      </c>
      <c r="AE260" t="s">
        <v>7</v>
      </c>
      <c r="AF260">
        <v>155</v>
      </c>
      <c r="AG260" t="s">
        <v>7</v>
      </c>
      <c r="AH260">
        <v>1208</v>
      </c>
      <c r="AI260" t="s">
        <v>7</v>
      </c>
      <c r="AJ260">
        <v>107</v>
      </c>
      <c r="AK260" t="s">
        <v>7</v>
      </c>
      <c r="AL260">
        <v>336</v>
      </c>
      <c r="AM260" t="s">
        <v>7</v>
      </c>
      <c r="AN260">
        <v>1445</v>
      </c>
      <c r="AO260" t="s">
        <v>7</v>
      </c>
      <c r="AP260">
        <v>0</v>
      </c>
      <c r="AQ260" t="s">
        <v>7</v>
      </c>
      <c r="AR260">
        <v>5.945303</v>
      </c>
      <c r="AS260">
        <v>0.19794110000000001</v>
      </c>
      <c r="AT260">
        <v>-23</v>
      </c>
      <c r="AU260" t="s">
        <v>7</v>
      </c>
      <c r="AV260">
        <v>660687143088606</v>
      </c>
      <c r="AW260" t="s">
        <v>7</v>
      </c>
      <c r="AX260" t="str">
        <f t="shared" si="8"/>
        <v>s71226120373_79</v>
      </c>
      <c r="AY260" s="2">
        <f t="shared" si="9"/>
        <v>0.98231827111984193</v>
      </c>
      <c r="AZ260">
        <f t="shared" si="10"/>
        <v>1018</v>
      </c>
      <c r="BA260">
        <f t="shared" si="11"/>
        <v>29</v>
      </c>
      <c r="BC260">
        <f t="shared" si="7"/>
        <v>0.31845238095238093</v>
      </c>
    </row>
    <row r="261" spans="1:55" s="3" customFormat="1" x14ac:dyDescent="0.25">
      <c r="A261" s="3" t="s">
        <v>1066</v>
      </c>
      <c r="B261" s="3" t="s">
        <v>1067</v>
      </c>
      <c r="C261" s="3" t="s">
        <v>1068</v>
      </c>
      <c r="D261" s="3" t="s">
        <v>95</v>
      </c>
      <c r="E261" s="4">
        <v>0.2661894675925926</v>
      </c>
      <c r="F261" s="3">
        <v>6.7602000000000002</v>
      </c>
      <c r="G261" s="3" t="s">
        <v>1069</v>
      </c>
      <c r="H261" s="3">
        <v>1.6339999999999999</v>
      </c>
      <c r="I261" s="3">
        <v>0.05</v>
      </c>
      <c r="J261" s="3">
        <v>0.1527</v>
      </c>
      <c r="K261" s="3">
        <v>5.4000000000000003E-3</v>
      </c>
      <c r="L261" s="3">
        <v>0.78398000000000001</v>
      </c>
      <c r="O261" s="3">
        <v>7.7200000000000005E-2</v>
      </c>
      <c r="P261" s="3">
        <v>1.6000000000000001E-3</v>
      </c>
      <c r="Q261" s="3">
        <v>0.25506000000000001</v>
      </c>
      <c r="R261" s="3">
        <v>5.5399999999999998E-2</v>
      </c>
      <c r="S261" s="3">
        <v>3.0000000000000001E-3</v>
      </c>
      <c r="T261" s="3" t="s">
        <v>5</v>
      </c>
      <c r="U261" s="3" t="s">
        <v>6</v>
      </c>
      <c r="V261" s="3">
        <v>978</v>
      </c>
      <c r="W261" s="3">
        <v>20</v>
      </c>
      <c r="X261" s="3">
        <v>915</v>
      </c>
      <c r="Y261" s="3">
        <v>31</v>
      </c>
      <c r="Z261" s="3">
        <v>1089</v>
      </c>
      <c r="AA261" s="3">
        <v>59</v>
      </c>
      <c r="AB261" s="3">
        <v>1110</v>
      </c>
      <c r="AC261" s="3">
        <v>34</v>
      </c>
      <c r="AD261" s="3">
        <v>7197</v>
      </c>
      <c r="AE261" s="3" t="s">
        <v>7</v>
      </c>
      <c r="AF261" s="3">
        <v>565</v>
      </c>
      <c r="AG261" s="3" t="s">
        <v>7</v>
      </c>
      <c r="AH261" s="3">
        <v>934</v>
      </c>
      <c r="AI261" s="3" t="s">
        <v>7</v>
      </c>
      <c r="AJ261" s="3">
        <v>317</v>
      </c>
      <c r="AK261" s="3" t="s">
        <v>7</v>
      </c>
      <c r="AL261" s="3">
        <v>203</v>
      </c>
      <c r="AM261" s="3" t="s">
        <v>7</v>
      </c>
      <c r="AN261" s="3">
        <v>1093</v>
      </c>
      <c r="AO261" s="3" t="s">
        <v>7</v>
      </c>
      <c r="AP261" s="3">
        <v>2</v>
      </c>
      <c r="AQ261" s="3" t="s">
        <v>7</v>
      </c>
      <c r="AR261" s="3">
        <v>6.5487880000000001</v>
      </c>
      <c r="AS261" s="3">
        <v>0.23158780000000001</v>
      </c>
      <c r="AT261" s="3">
        <v>15</v>
      </c>
      <c r="AU261" s="3" t="s">
        <v>7</v>
      </c>
      <c r="AV261" s="3">
        <v>1171609078506450</v>
      </c>
      <c r="AW261" s="3" t="s">
        <v>7</v>
      </c>
      <c r="AX261" s="3" t="str">
        <f t="shared" si="8"/>
        <v>s71226120373_80</v>
      </c>
      <c r="AY261" s="5">
        <f t="shared" si="9"/>
        <v>11.891891891891893</v>
      </c>
      <c r="AZ261" s="3">
        <f t="shared" si="10"/>
        <v>1110</v>
      </c>
      <c r="BA261" s="3">
        <f t="shared" si="11"/>
        <v>34</v>
      </c>
      <c r="BC261">
        <f t="shared" si="7"/>
        <v>1.5615763546798029</v>
      </c>
    </row>
    <row r="262" spans="1:55" x14ac:dyDescent="0.25">
      <c r="A262" t="s">
        <v>1070</v>
      </c>
      <c r="B262" t="s">
        <v>1071</v>
      </c>
      <c r="C262" t="s">
        <v>1072</v>
      </c>
      <c r="D262" t="s">
        <v>95</v>
      </c>
      <c r="E262" s="1">
        <v>0.26694050925925927</v>
      </c>
      <c r="F262">
        <v>10.590999999999999</v>
      </c>
      <c r="G262" t="s">
        <v>1073</v>
      </c>
      <c r="H262">
        <v>3.2639999999999998</v>
      </c>
      <c r="I262">
        <v>9.2999999999999999E-2</v>
      </c>
      <c r="J262">
        <v>0.25409999999999999</v>
      </c>
      <c r="K262">
        <v>8.0000000000000002E-3</v>
      </c>
      <c r="L262">
        <v>0.64731000000000005</v>
      </c>
      <c r="O262">
        <v>9.3880000000000005E-2</v>
      </c>
      <c r="P262">
        <v>8.4999999999999995E-4</v>
      </c>
      <c r="Q262">
        <v>0.45857999999999999</v>
      </c>
      <c r="R262">
        <v>8.72E-2</v>
      </c>
      <c r="S262">
        <v>5.0000000000000001E-3</v>
      </c>
      <c r="T262" t="s">
        <v>5</v>
      </c>
      <c r="U262" t="s">
        <v>6</v>
      </c>
      <c r="V262">
        <v>1465</v>
      </c>
      <c r="W262">
        <v>25</v>
      </c>
      <c r="X262">
        <v>1456</v>
      </c>
      <c r="Y262">
        <v>42</v>
      </c>
      <c r="Z262">
        <v>1687</v>
      </c>
      <c r="AA262">
        <v>94</v>
      </c>
      <c r="AB262">
        <v>1485</v>
      </c>
      <c r="AC262">
        <v>18</v>
      </c>
      <c r="AD262">
        <v>6106</v>
      </c>
      <c r="AE262" t="s">
        <v>7</v>
      </c>
      <c r="AF262">
        <v>584</v>
      </c>
      <c r="AG262" t="s">
        <v>7</v>
      </c>
      <c r="AH262">
        <v>1085</v>
      </c>
      <c r="AI262" t="s">
        <v>7</v>
      </c>
      <c r="AJ262">
        <v>220</v>
      </c>
      <c r="AK262" t="s">
        <v>7</v>
      </c>
      <c r="AL262">
        <v>167</v>
      </c>
      <c r="AM262" t="s">
        <v>7</v>
      </c>
      <c r="AN262">
        <v>1258</v>
      </c>
      <c r="AO262" t="s">
        <v>7</v>
      </c>
      <c r="AP262">
        <v>1</v>
      </c>
      <c r="AQ262" t="s">
        <v>7</v>
      </c>
      <c r="AR262">
        <v>3.9354580000000001</v>
      </c>
      <c r="AS262">
        <v>0.1239027</v>
      </c>
      <c r="AT262">
        <v>-3</v>
      </c>
      <c r="AU262" t="s">
        <v>7</v>
      </c>
      <c r="AV262">
        <v>1397602871417360</v>
      </c>
      <c r="AW262" t="s">
        <v>7</v>
      </c>
      <c r="AX262" t="str">
        <f t="shared" si="8"/>
        <v>s71226120373_81</v>
      </c>
      <c r="AY262" s="2">
        <f t="shared" si="9"/>
        <v>1.3468013468013518</v>
      </c>
      <c r="AZ262">
        <f t="shared" si="10"/>
        <v>1485</v>
      </c>
      <c r="BA262">
        <f t="shared" si="11"/>
        <v>18</v>
      </c>
      <c r="BC262">
        <f t="shared" ref="BC262:BC323" si="12">AJ262/AL262</f>
        <v>1.3173652694610778</v>
      </c>
    </row>
    <row r="263" spans="1:55" x14ac:dyDescent="0.25">
      <c r="A263" t="s">
        <v>1074</v>
      </c>
      <c r="B263" t="s">
        <v>1075</v>
      </c>
      <c r="C263" t="s">
        <v>1076</v>
      </c>
      <c r="D263" t="s">
        <v>95</v>
      </c>
      <c r="E263" s="1">
        <v>0.26790810185185182</v>
      </c>
      <c r="F263">
        <v>12.68</v>
      </c>
      <c r="G263" t="s">
        <v>1077</v>
      </c>
      <c r="H263">
        <v>1.905</v>
      </c>
      <c r="I263">
        <v>5.8000000000000003E-2</v>
      </c>
      <c r="J263">
        <v>0.17979999999999999</v>
      </c>
      <c r="K263">
        <v>6.0000000000000001E-3</v>
      </c>
      <c r="L263">
        <v>0.52573999999999999</v>
      </c>
      <c r="O263">
        <v>7.6859999999999998E-2</v>
      </c>
      <c r="P263">
        <v>8.7000000000000001E-4</v>
      </c>
      <c r="Q263">
        <v>0.46283999999999997</v>
      </c>
      <c r="R263">
        <v>5.3900000000000003E-2</v>
      </c>
      <c r="S263">
        <v>3.3E-3</v>
      </c>
      <c r="T263" t="s">
        <v>5</v>
      </c>
      <c r="U263" t="s">
        <v>6</v>
      </c>
      <c r="V263">
        <v>1081</v>
      </c>
      <c r="W263">
        <v>21</v>
      </c>
      <c r="X263">
        <v>1065</v>
      </c>
      <c r="Y263">
        <v>33</v>
      </c>
      <c r="Z263">
        <v>1059</v>
      </c>
      <c r="AA263">
        <v>63</v>
      </c>
      <c r="AB263">
        <v>1096</v>
      </c>
      <c r="AC263">
        <v>22</v>
      </c>
      <c r="AD263">
        <v>3922</v>
      </c>
      <c r="AE263" t="s">
        <v>7</v>
      </c>
      <c r="AF263">
        <v>308</v>
      </c>
      <c r="AG263" t="s">
        <v>7</v>
      </c>
      <c r="AH263">
        <v>368</v>
      </c>
      <c r="AI263" t="s">
        <v>7</v>
      </c>
      <c r="AJ263">
        <v>227</v>
      </c>
      <c r="AK263" t="s">
        <v>7</v>
      </c>
      <c r="AL263">
        <v>113</v>
      </c>
      <c r="AM263" t="s">
        <v>7</v>
      </c>
      <c r="AN263">
        <v>525</v>
      </c>
      <c r="AO263" t="s">
        <v>7</v>
      </c>
      <c r="AP263">
        <v>2</v>
      </c>
      <c r="AQ263" t="s">
        <v>7</v>
      </c>
      <c r="AR263">
        <v>5.5617349999999997</v>
      </c>
      <c r="AS263">
        <v>0.1855974</v>
      </c>
      <c r="AT263">
        <v>-4</v>
      </c>
      <c r="AU263" t="s">
        <v>7</v>
      </c>
      <c r="AV263">
        <v>974363882812699</v>
      </c>
      <c r="AW263" t="s">
        <v>7</v>
      </c>
      <c r="AX263" t="str">
        <f t="shared" si="8"/>
        <v>s71226120373_82</v>
      </c>
      <c r="AY263" s="2">
        <f t="shared" si="9"/>
        <v>1.3686131386861367</v>
      </c>
      <c r="AZ263">
        <f t="shared" si="10"/>
        <v>1096</v>
      </c>
      <c r="BA263">
        <f t="shared" si="11"/>
        <v>22</v>
      </c>
      <c r="BC263">
        <f t="shared" si="12"/>
        <v>2.0088495575221237</v>
      </c>
    </row>
    <row r="264" spans="1:55" x14ac:dyDescent="0.25">
      <c r="A264" t="s">
        <v>1078</v>
      </c>
      <c r="B264" t="s">
        <v>1079</v>
      </c>
      <c r="C264" t="s">
        <v>1080</v>
      </c>
      <c r="D264" t="s">
        <v>95</v>
      </c>
      <c r="E264" s="1">
        <v>0.26886469907407406</v>
      </c>
      <c r="F264">
        <v>14.84</v>
      </c>
      <c r="G264" t="s">
        <v>1081</v>
      </c>
      <c r="H264">
        <v>3.76</v>
      </c>
      <c r="I264">
        <v>0.12</v>
      </c>
      <c r="J264">
        <v>0.27500000000000002</v>
      </c>
      <c r="K264">
        <v>9.2999999999999992E-3</v>
      </c>
      <c r="L264">
        <v>0.61565000000000003</v>
      </c>
      <c r="O264">
        <v>9.9400000000000002E-2</v>
      </c>
      <c r="P264">
        <v>1.2999999999999999E-3</v>
      </c>
      <c r="Q264">
        <v>0.48834</v>
      </c>
      <c r="R264">
        <v>7.9500000000000001E-2</v>
      </c>
      <c r="S264">
        <v>5.0000000000000001E-3</v>
      </c>
      <c r="T264" t="s">
        <v>5</v>
      </c>
      <c r="U264" t="s">
        <v>6</v>
      </c>
      <c r="V264">
        <v>1579</v>
      </c>
      <c r="W264">
        <v>34</v>
      </c>
      <c r="X264">
        <v>1565</v>
      </c>
      <c r="Y264">
        <v>49</v>
      </c>
      <c r="Z264">
        <v>1546</v>
      </c>
      <c r="AA264">
        <v>90</v>
      </c>
      <c r="AB264">
        <v>1597</v>
      </c>
      <c r="AC264">
        <v>24</v>
      </c>
      <c r="AD264">
        <v>5710</v>
      </c>
      <c r="AE264" t="s">
        <v>7</v>
      </c>
      <c r="AF264">
        <v>573</v>
      </c>
      <c r="AG264" t="s">
        <v>7</v>
      </c>
      <c r="AH264">
        <v>587</v>
      </c>
      <c r="AI264" t="s">
        <v>7</v>
      </c>
      <c r="AJ264">
        <v>224</v>
      </c>
      <c r="AK264" t="s">
        <v>7</v>
      </c>
      <c r="AL264">
        <v>118</v>
      </c>
      <c r="AM264" t="s">
        <v>7</v>
      </c>
      <c r="AN264">
        <v>824</v>
      </c>
      <c r="AO264" t="s">
        <v>7</v>
      </c>
      <c r="AP264">
        <v>2</v>
      </c>
      <c r="AQ264" t="s">
        <v>7</v>
      </c>
      <c r="AR264">
        <v>3.6363639999999999</v>
      </c>
      <c r="AS264">
        <v>0.12297520000000001</v>
      </c>
      <c r="AT264">
        <v>-1</v>
      </c>
      <c r="AU264" t="s">
        <v>7</v>
      </c>
      <c r="AV264">
        <v>1460881864127590</v>
      </c>
      <c r="AW264" t="s">
        <v>7</v>
      </c>
      <c r="AX264" t="str">
        <f t="shared" si="8"/>
        <v>s71226120373_83</v>
      </c>
      <c r="AY264" s="2">
        <f t="shared" si="9"/>
        <v>1.1271133375078235</v>
      </c>
      <c r="AZ264">
        <f t="shared" si="10"/>
        <v>1597</v>
      </c>
      <c r="BA264">
        <f t="shared" si="11"/>
        <v>24</v>
      </c>
      <c r="BC264">
        <f t="shared" si="12"/>
        <v>1.8983050847457628</v>
      </c>
    </row>
    <row r="265" spans="1:55" s="3" customFormat="1" x14ac:dyDescent="0.25">
      <c r="A265" s="3" t="s">
        <v>1082</v>
      </c>
      <c r="B265" s="3" t="s">
        <v>1083</v>
      </c>
      <c r="C265" s="3" t="s">
        <v>1084</v>
      </c>
      <c r="D265" s="3" t="s">
        <v>95</v>
      </c>
      <c r="E265" s="4">
        <v>0.26982314814814817</v>
      </c>
      <c r="F265" s="3">
        <v>5.7598000000000003</v>
      </c>
      <c r="G265" s="3" t="s">
        <v>1085</v>
      </c>
      <c r="H265" s="3">
        <v>1.6930000000000001</v>
      </c>
      <c r="I265" s="3">
        <v>4.3999999999999997E-2</v>
      </c>
      <c r="J265" s="3">
        <v>0.15920000000000001</v>
      </c>
      <c r="K265" s="3">
        <v>4.4999999999999997E-3</v>
      </c>
      <c r="L265" s="3">
        <v>0.65991999999999995</v>
      </c>
      <c r="O265" s="3">
        <v>7.8210000000000002E-2</v>
      </c>
      <c r="P265" s="3">
        <v>7.7999999999999999E-4</v>
      </c>
      <c r="Q265" s="3">
        <v>0.52459</v>
      </c>
      <c r="R265" s="3">
        <v>2.0799999999999999E-2</v>
      </c>
      <c r="S265" s="3">
        <v>1.4E-3</v>
      </c>
      <c r="T265" s="3" t="s">
        <v>5</v>
      </c>
      <c r="U265" s="3" t="s">
        <v>6</v>
      </c>
      <c r="V265" s="3">
        <v>1004</v>
      </c>
      <c r="W265" s="3">
        <v>19</v>
      </c>
      <c r="X265" s="3">
        <v>951</v>
      </c>
      <c r="Y265" s="3">
        <v>26</v>
      </c>
      <c r="Z265" s="3">
        <v>416</v>
      </c>
      <c r="AA265" s="3">
        <v>28</v>
      </c>
      <c r="AB265" s="3">
        <v>1136</v>
      </c>
      <c r="AC265" s="3">
        <v>18</v>
      </c>
      <c r="AD265" s="3">
        <v>8896</v>
      </c>
      <c r="AE265" s="3" t="s">
        <v>7</v>
      </c>
      <c r="AF265" s="3">
        <v>722</v>
      </c>
      <c r="AG265" s="3" t="s">
        <v>7</v>
      </c>
      <c r="AH265" s="3">
        <v>144</v>
      </c>
      <c r="AI265" s="3" t="s">
        <v>7</v>
      </c>
      <c r="AJ265" s="3">
        <v>720</v>
      </c>
      <c r="AK265" s="3" t="s">
        <v>7</v>
      </c>
      <c r="AL265" s="3">
        <v>117</v>
      </c>
      <c r="AM265" s="3" t="s">
        <v>7</v>
      </c>
      <c r="AN265" s="3">
        <v>206</v>
      </c>
      <c r="AO265" s="3" t="s">
        <v>7</v>
      </c>
      <c r="AP265" s="3">
        <v>6</v>
      </c>
      <c r="AQ265" s="3" t="s">
        <v>7</v>
      </c>
      <c r="AR265" s="3">
        <v>6.2814069999999997</v>
      </c>
      <c r="AS265" s="3">
        <v>0.1775523</v>
      </c>
      <c r="AT265" s="3">
        <v>13</v>
      </c>
      <c r="AU265" s="3" t="s">
        <v>7</v>
      </c>
      <c r="AV265" s="3">
        <v>2514469691301930</v>
      </c>
      <c r="AW265" s="3" t="s">
        <v>7</v>
      </c>
      <c r="AX265" s="3" t="str">
        <f t="shared" si="8"/>
        <v>s71226120373_84</v>
      </c>
      <c r="AY265" s="5">
        <f t="shared" si="9"/>
        <v>11.619718309859151</v>
      </c>
      <c r="AZ265" s="3">
        <f t="shared" si="10"/>
        <v>1136</v>
      </c>
      <c r="BA265" s="3">
        <f t="shared" si="11"/>
        <v>18</v>
      </c>
      <c r="BC265">
        <f t="shared" si="12"/>
        <v>6.1538461538461542</v>
      </c>
    </row>
    <row r="266" spans="1:55" x14ac:dyDescent="0.25">
      <c r="A266" t="s">
        <v>1086</v>
      </c>
      <c r="B266" t="s">
        <v>1087</v>
      </c>
      <c r="C266" t="s">
        <v>1088</v>
      </c>
      <c r="D266" t="s">
        <v>95</v>
      </c>
      <c r="E266" s="1">
        <v>0.27088298611111111</v>
      </c>
      <c r="F266">
        <v>14.500999999999999</v>
      </c>
      <c r="G266" t="s">
        <v>1089</v>
      </c>
      <c r="H266">
        <v>4.38</v>
      </c>
      <c r="I266">
        <v>0.13</v>
      </c>
      <c r="J266">
        <v>0.28849999999999998</v>
      </c>
      <c r="K266">
        <v>9.4000000000000004E-3</v>
      </c>
      <c r="L266">
        <v>0.82943</v>
      </c>
      <c r="O266">
        <v>0.1089</v>
      </c>
      <c r="P266">
        <v>8.7000000000000001E-4</v>
      </c>
      <c r="Q266">
        <v>0.35288999999999998</v>
      </c>
      <c r="R266">
        <v>0.1018</v>
      </c>
      <c r="S266">
        <v>5.7000000000000002E-3</v>
      </c>
      <c r="T266" t="s">
        <v>5</v>
      </c>
      <c r="U266" t="s">
        <v>6</v>
      </c>
      <c r="V266">
        <v>1699</v>
      </c>
      <c r="W266">
        <v>27</v>
      </c>
      <c r="X266">
        <v>1630</v>
      </c>
      <c r="Y266">
        <v>48</v>
      </c>
      <c r="Z266">
        <v>1960</v>
      </c>
      <c r="AA266">
        <v>110</v>
      </c>
      <c r="AB266">
        <v>1773</v>
      </c>
      <c r="AC266">
        <v>15</v>
      </c>
      <c r="AD266">
        <v>8958</v>
      </c>
      <c r="AE266" t="s">
        <v>7</v>
      </c>
      <c r="AF266">
        <v>993</v>
      </c>
      <c r="AG266" t="s">
        <v>7</v>
      </c>
      <c r="AH266">
        <v>802</v>
      </c>
      <c r="AI266" t="s">
        <v>7</v>
      </c>
      <c r="AJ266">
        <v>361</v>
      </c>
      <c r="AK266" t="s">
        <v>7</v>
      </c>
      <c r="AL266">
        <v>159</v>
      </c>
      <c r="AM266" t="s">
        <v>7</v>
      </c>
      <c r="AN266">
        <v>1435</v>
      </c>
      <c r="AO266" t="s">
        <v>7</v>
      </c>
      <c r="AP266">
        <v>2</v>
      </c>
      <c r="AQ266" t="s">
        <v>7</v>
      </c>
      <c r="AR266">
        <v>3.466205</v>
      </c>
      <c r="AS266">
        <v>0.112937</v>
      </c>
      <c r="AT266">
        <v>7</v>
      </c>
      <c r="AU266" t="s">
        <v>7</v>
      </c>
      <c r="AV266">
        <v>2419128644451740</v>
      </c>
      <c r="AW266" t="s">
        <v>7</v>
      </c>
      <c r="AX266" t="str">
        <f t="shared" si="8"/>
        <v>s71226120373_85</v>
      </c>
      <c r="AY266" s="2">
        <f t="shared" si="9"/>
        <v>4.1737168640721967</v>
      </c>
      <c r="AZ266">
        <f t="shared" si="10"/>
        <v>1773</v>
      </c>
      <c r="BA266">
        <f t="shared" si="11"/>
        <v>15</v>
      </c>
      <c r="BC266">
        <f t="shared" si="12"/>
        <v>2.2704402515723272</v>
      </c>
    </row>
    <row r="267" spans="1:55" x14ac:dyDescent="0.25">
      <c r="A267" t="s">
        <v>1090</v>
      </c>
      <c r="B267" t="s">
        <v>1091</v>
      </c>
      <c r="C267" t="s">
        <v>1092</v>
      </c>
      <c r="D267" t="s">
        <v>95</v>
      </c>
      <c r="E267" s="1">
        <v>0.27174525462962962</v>
      </c>
      <c r="F267">
        <v>6.9935999999999998</v>
      </c>
      <c r="G267" t="s">
        <v>1093</v>
      </c>
      <c r="H267">
        <v>0.51800000000000002</v>
      </c>
      <c r="I267">
        <v>1.6E-2</v>
      </c>
      <c r="J267">
        <v>6.7100000000000007E-2</v>
      </c>
      <c r="K267">
        <v>2.2000000000000001E-3</v>
      </c>
      <c r="L267">
        <v>0.62412000000000001</v>
      </c>
      <c r="O267">
        <v>5.7540000000000001E-2</v>
      </c>
      <c r="P267">
        <v>8.3000000000000001E-4</v>
      </c>
      <c r="Q267">
        <v>0.21454999999999999</v>
      </c>
      <c r="R267">
        <v>2.1100000000000001E-2</v>
      </c>
      <c r="S267">
        <v>1.4E-3</v>
      </c>
      <c r="T267" t="s">
        <v>5</v>
      </c>
      <c r="U267" t="s">
        <v>6</v>
      </c>
      <c r="V267">
        <v>421</v>
      </c>
      <c r="W267">
        <v>11</v>
      </c>
      <c r="X267">
        <v>418</v>
      </c>
      <c r="Y267">
        <v>13</v>
      </c>
      <c r="Z267">
        <v>421</v>
      </c>
      <c r="AA267">
        <v>28</v>
      </c>
      <c r="AB267">
        <v>451</v>
      </c>
      <c r="AC267">
        <v>33</v>
      </c>
      <c r="AD267">
        <v>480</v>
      </c>
      <c r="AE267" t="s">
        <v>7</v>
      </c>
      <c r="AF267">
        <v>27</v>
      </c>
      <c r="AG267" t="s">
        <v>7</v>
      </c>
      <c r="AH267">
        <v>234</v>
      </c>
      <c r="AI267" t="s">
        <v>7</v>
      </c>
      <c r="AJ267">
        <v>180</v>
      </c>
      <c r="AK267" t="s">
        <v>7</v>
      </c>
      <c r="AL267">
        <v>430</v>
      </c>
      <c r="AM267" t="s">
        <v>7</v>
      </c>
      <c r="AN267">
        <v>724</v>
      </c>
      <c r="AO267" t="s">
        <v>7</v>
      </c>
      <c r="AP267">
        <v>0</v>
      </c>
      <c r="AQ267" t="s">
        <v>7</v>
      </c>
      <c r="AR267">
        <v>14.903130000000001</v>
      </c>
      <c r="AS267">
        <v>0.48862719999999998</v>
      </c>
      <c r="AT267">
        <v>-6</v>
      </c>
      <c r="AU267" t="s">
        <v>7</v>
      </c>
      <c r="AV267">
        <v>370880323310775</v>
      </c>
      <c r="AW267" t="s">
        <v>7</v>
      </c>
      <c r="AX267" t="str">
        <f t="shared" si="8"/>
        <v>s71226120373_86</v>
      </c>
      <c r="AY267" s="2">
        <f t="shared" si="9"/>
        <v>0.71258907363420665</v>
      </c>
      <c r="AZ267">
        <f t="shared" si="10"/>
        <v>418</v>
      </c>
      <c r="BA267">
        <f t="shared" si="11"/>
        <v>13</v>
      </c>
      <c r="BC267">
        <f t="shared" si="12"/>
        <v>0.41860465116279072</v>
      </c>
    </row>
    <row r="268" spans="1:55" s="3" customFormat="1" x14ac:dyDescent="0.25">
      <c r="A268" s="3" t="s">
        <v>1094</v>
      </c>
      <c r="B268" s="3" t="s">
        <v>1095</v>
      </c>
      <c r="C268" s="3" t="s">
        <v>1096</v>
      </c>
      <c r="D268" s="3" t="s">
        <v>95</v>
      </c>
      <c r="E268" s="4">
        <v>0.27270694444444443</v>
      </c>
      <c r="F268" s="3">
        <v>15.451000000000001</v>
      </c>
      <c r="G268" s="3" t="s">
        <v>1097</v>
      </c>
      <c r="H268" s="3">
        <v>2.008</v>
      </c>
      <c r="I268" s="3">
        <v>0.06</v>
      </c>
      <c r="J268" s="3">
        <v>0.1336</v>
      </c>
      <c r="K268" s="3">
        <v>4.4000000000000003E-3</v>
      </c>
      <c r="L268" s="3">
        <v>0.69755</v>
      </c>
      <c r="O268" s="3">
        <v>0.10917</v>
      </c>
      <c r="P268" s="3">
        <v>8.0999999999999996E-4</v>
      </c>
      <c r="Q268" s="3">
        <v>0.52681999999999995</v>
      </c>
      <c r="R268" s="3">
        <v>3.9E-2</v>
      </c>
      <c r="S268" s="3">
        <v>2.2000000000000001E-3</v>
      </c>
      <c r="T268" s="3" t="s">
        <v>5</v>
      </c>
      <c r="U268" s="3" t="s">
        <v>6</v>
      </c>
      <c r="V268" s="3">
        <v>1116</v>
      </c>
      <c r="W268" s="3">
        <v>24</v>
      </c>
      <c r="X268" s="3">
        <v>808</v>
      </c>
      <c r="Y268" s="3">
        <v>25</v>
      </c>
      <c r="Z268" s="3">
        <v>772</v>
      </c>
      <c r="AA268" s="3">
        <v>43</v>
      </c>
      <c r="AB268" s="3">
        <v>1772</v>
      </c>
      <c r="AC268" s="3">
        <v>14</v>
      </c>
      <c r="AD268" s="3">
        <v>6046</v>
      </c>
      <c r="AE268" s="3" t="s">
        <v>7</v>
      </c>
      <c r="AF268" s="3">
        <v>687</v>
      </c>
      <c r="AG268" s="3" t="s">
        <v>7</v>
      </c>
      <c r="AH268" s="3">
        <v>307</v>
      </c>
      <c r="AI268" s="3" t="s">
        <v>7</v>
      </c>
      <c r="AJ268" s="3">
        <v>1303</v>
      </c>
      <c r="AK268" s="3" t="s">
        <v>7</v>
      </c>
      <c r="AL268" s="3">
        <v>450</v>
      </c>
      <c r="AM268" s="3" t="s">
        <v>7</v>
      </c>
      <c r="AN268" s="3">
        <v>1484</v>
      </c>
      <c r="AO268" s="3" t="s">
        <v>7</v>
      </c>
      <c r="AP268" s="3">
        <v>3</v>
      </c>
      <c r="AQ268" s="3" t="s">
        <v>7</v>
      </c>
      <c r="AR268" s="3">
        <v>7.4850300000000001</v>
      </c>
      <c r="AS268" s="3">
        <v>0.24651300000000001</v>
      </c>
      <c r="AT268" s="3">
        <v>54</v>
      </c>
      <c r="AU268" s="3" t="s">
        <v>7</v>
      </c>
      <c r="AV268" s="3">
        <v>3957111241433570</v>
      </c>
      <c r="AW268" s="3" t="s">
        <v>7</v>
      </c>
      <c r="AX268" s="3" t="str">
        <f t="shared" si="8"/>
        <v>s71226120373_87</v>
      </c>
      <c r="AY268" s="5">
        <f t="shared" si="9"/>
        <v>37.020316027088043</v>
      </c>
      <c r="AZ268" s="3">
        <f t="shared" si="10"/>
        <v>1772</v>
      </c>
      <c r="BA268" s="3">
        <f t="shared" si="11"/>
        <v>14</v>
      </c>
      <c r="BC268">
        <f t="shared" si="12"/>
        <v>2.8955555555555557</v>
      </c>
    </row>
    <row r="269" spans="1:55" x14ac:dyDescent="0.25">
      <c r="A269" t="s">
        <v>1098</v>
      </c>
      <c r="B269" t="s">
        <v>1099</v>
      </c>
      <c r="C269" t="s">
        <v>1100</v>
      </c>
      <c r="D269" t="s">
        <v>95</v>
      </c>
      <c r="E269" s="1">
        <v>0.27366608796296293</v>
      </c>
      <c r="F269">
        <v>25.93</v>
      </c>
      <c r="G269" t="s">
        <v>1101</v>
      </c>
      <c r="H269">
        <v>1.806</v>
      </c>
      <c r="I269">
        <v>5.6000000000000001E-2</v>
      </c>
      <c r="J269">
        <v>0.17449999999999999</v>
      </c>
      <c r="K269">
        <v>6.0000000000000001E-3</v>
      </c>
      <c r="L269">
        <v>0.41537000000000002</v>
      </c>
      <c r="O269">
        <v>7.5230000000000005E-2</v>
      </c>
      <c r="P269">
        <v>9.3000000000000005E-4</v>
      </c>
      <c r="Q269">
        <v>0.43847000000000003</v>
      </c>
      <c r="R269">
        <v>5.8200000000000002E-2</v>
      </c>
      <c r="S269">
        <v>3.7000000000000002E-3</v>
      </c>
      <c r="T269" t="s">
        <v>5</v>
      </c>
      <c r="U269" t="s">
        <v>6</v>
      </c>
      <c r="V269">
        <v>1046</v>
      </c>
      <c r="W269">
        <v>20</v>
      </c>
      <c r="X269">
        <v>1036</v>
      </c>
      <c r="Y269">
        <v>33</v>
      </c>
      <c r="Z269">
        <v>1142</v>
      </c>
      <c r="AA269">
        <v>70</v>
      </c>
      <c r="AB269">
        <v>1045</v>
      </c>
      <c r="AC269">
        <v>25</v>
      </c>
      <c r="AD269">
        <v>1130</v>
      </c>
      <c r="AE269" t="s">
        <v>7</v>
      </c>
      <c r="AF269">
        <v>87</v>
      </c>
      <c r="AG269" t="s">
        <v>7</v>
      </c>
      <c r="AH269">
        <v>127</v>
      </c>
      <c r="AI269" t="s">
        <v>7</v>
      </c>
      <c r="AJ269">
        <v>147</v>
      </c>
      <c r="AK269" t="s">
        <v>7</v>
      </c>
      <c r="AL269">
        <v>84</v>
      </c>
      <c r="AM269" t="s">
        <v>7</v>
      </c>
      <c r="AN269">
        <v>425</v>
      </c>
      <c r="AO269" t="s">
        <v>7</v>
      </c>
      <c r="AP269">
        <v>2</v>
      </c>
      <c r="AQ269" t="s">
        <v>7</v>
      </c>
      <c r="AR269">
        <v>5.7306590000000002</v>
      </c>
      <c r="AS269">
        <v>0.19704269999999999</v>
      </c>
      <c r="AT269">
        <v>-20</v>
      </c>
      <c r="AU269" t="s">
        <v>7</v>
      </c>
      <c r="AV269">
        <v>624023922650563</v>
      </c>
      <c r="AW269" t="s">
        <v>7</v>
      </c>
      <c r="AX269" t="str">
        <f t="shared" si="8"/>
        <v>s71226120373_88</v>
      </c>
      <c r="AY269" s="2">
        <f t="shared" si="9"/>
        <v>-9.5693779904304499E-2</v>
      </c>
      <c r="AZ269">
        <f t="shared" si="10"/>
        <v>1045</v>
      </c>
      <c r="BA269">
        <f t="shared" si="11"/>
        <v>25</v>
      </c>
      <c r="BC269">
        <f t="shared" si="12"/>
        <v>1.75</v>
      </c>
    </row>
    <row r="270" spans="1:55" x14ac:dyDescent="0.25">
      <c r="A270" t="s">
        <v>1102</v>
      </c>
      <c r="B270" t="s">
        <v>1103</v>
      </c>
      <c r="C270" t="s">
        <v>1104</v>
      </c>
      <c r="D270" t="s">
        <v>95</v>
      </c>
      <c r="E270" s="1">
        <v>0.27463796296296294</v>
      </c>
      <c r="F270">
        <v>23.416</v>
      </c>
      <c r="G270" t="s">
        <v>1105</v>
      </c>
      <c r="H270">
        <v>0.505</v>
      </c>
      <c r="I270">
        <v>1.6E-2</v>
      </c>
      <c r="J270">
        <v>6.4699999999999994E-2</v>
      </c>
      <c r="K270">
        <v>2.2000000000000001E-3</v>
      </c>
      <c r="L270">
        <v>0.43934000000000001</v>
      </c>
      <c r="O270">
        <v>5.6669999999999998E-2</v>
      </c>
      <c r="P270">
        <v>8.0999999999999996E-4</v>
      </c>
      <c r="Q270">
        <v>0.33455000000000001</v>
      </c>
      <c r="R270">
        <v>2.23E-2</v>
      </c>
      <c r="S270">
        <v>1.5E-3</v>
      </c>
      <c r="T270" t="s">
        <v>5</v>
      </c>
      <c r="U270" t="s">
        <v>6</v>
      </c>
      <c r="V270">
        <v>414</v>
      </c>
      <c r="W270">
        <v>11</v>
      </c>
      <c r="X270">
        <v>404</v>
      </c>
      <c r="Y270">
        <v>13</v>
      </c>
      <c r="Z270">
        <v>446</v>
      </c>
      <c r="AA270">
        <v>29</v>
      </c>
      <c r="AB270">
        <v>437</v>
      </c>
      <c r="AC270">
        <v>31</v>
      </c>
      <c r="AD270">
        <v>821</v>
      </c>
      <c r="AE270" t="s">
        <v>7</v>
      </c>
      <c r="AF270">
        <v>47</v>
      </c>
      <c r="AG270" t="s">
        <v>7</v>
      </c>
      <c r="AH270">
        <v>122</v>
      </c>
      <c r="AI270" t="s">
        <v>7</v>
      </c>
      <c r="AJ270">
        <v>250</v>
      </c>
      <c r="AK270" t="s">
        <v>7</v>
      </c>
      <c r="AL270">
        <v>188</v>
      </c>
      <c r="AM270" t="s">
        <v>7</v>
      </c>
      <c r="AN270">
        <v>363</v>
      </c>
      <c r="AO270" t="s">
        <v>7</v>
      </c>
      <c r="AP270">
        <v>1</v>
      </c>
      <c r="AQ270" t="s">
        <v>7</v>
      </c>
      <c r="AR270">
        <v>15.45595</v>
      </c>
      <c r="AS270">
        <v>0.52555010000000002</v>
      </c>
      <c r="AT270">
        <v>49</v>
      </c>
      <c r="AU270" t="s">
        <v>7</v>
      </c>
      <c r="AV270">
        <v>400476583067505</v>
      </c>
      <c r="AW270" t="s">
        <v>7</v>
      </c>
      <c r="AX270" t="str">
        <f t="shared" si="8"/>
        <v>s71226120373_89</v>
      </c>
      <c r="AY270" s="2">
        <f t="shared" si="9"/>
        <v>2.4154589371980673</v>
      </c>
      <c r="AZ270">
        <f t="shared" si="10"/>
        <v>404</v>
      </c>
      <c r="BA270">
        <f t="shared" si="11"/>
        <v>13</v>
      </c>
      <c r="BC270">
        <f t="shared" si="12"/>
        <v>1.3297872340425532</v>
      </c>
    </row>
    <row r="271" spans="1:55" x14ac:dyDescent="0.25">
      <c r="A271" t="s">
        <v>1106</v>
      </c>
      <c r="B271" t="s">
        <v>1107</v>
      </c>
      <c r="C271" t="s">
        <v>1108</v>
      </c>
      <c r="D271" t="s">
        <v>95</v>
      </c>
      <c r="E271" s="1">
        <v>0.27560358796296297</v>
      </c>
      <c r="F271">
        <v>11.635999999999999</v>
      </c>
      <c r="G271" t="s">
        <v>1109</v>
      </c>
      <c r="H271">
        <v>0.52</v>
      </c>
      <c r="I271">
        <v>3.3000000000000002E-2</v>
      </c>
      <c r="J271">
        <v>6.83E-2</v>
      </c>
      <c r="K271">
        <v>2.8E-3</v>
      </c>
      <c r="L271">
        <v>0.38790999999999998</v>
      </c>
      <c r="O271">
        <v>5.5500000000000001E-2</v>
      </c>
      <c r="P271">
        <v>2.8999999999999998E-3</v>
      </c>
      <c r="Q271">
        <v>0.19166</v>
      </c>
      <c r="R271">
        <v>1.7000000000000001E-2</v>
      </c>
      <c r="S271">
        <v>2E-3</v>
      </c>
      <c r="T271" t="s">
        <v>5</v>
      </c>
      <c r="U271" t="s">
        <v>6</v>
      </c>
      <c r="V271">
        <v>422</v>
      </c>
      <c r="W271">
        <v>17</v>
      </c>
      <c r="X271">
        <v>425</v>
      </c>
      <c r="Y271">
        <v>16</v>
      </c>
      <c r="Z271">
        <v>340</v>
      </c>
      <c r="AA271">
        <v>38</v>
      </c>
      <c r="AB271">
        <v>387</v>
      </c>
      <c r="AC271">
        <v>71</v>
      </c>
      <c r="AD271">
        <v>565</v>
      </c>
      <c r="AE271" t="s">
        <v>7</v>
      </c>
      <c r="AF271">
        <v>31</v>
      </c>
      <c r="AG271" t="s">
        <v>7</v>
      </c>
      <c r="AH271">
        <v>57</v>
      </c>
      <c r="AI271" t="s">
        <v>7</v>
      </c>
      <c r="AJ271">
        <v>197</v>
      </c>
      <c r="AK271" t="s">
        <v>7</v>
      </c>
      <c r="AL271">
        <v>116</v>
      </c>
      <c r="AM271" t="s">
        <v>7</v>
      </c>
      <c r="AN271">
        <v>166</v>
      </c>
      <c r="AO271" t="s">
        <v>7</v>
      </c>
      <c r="AP271">
        <v>2</v>
      </c>
      <c r="AQ271" t="s">
        <v>7</v>
      </c>
      <c r="AR271">
        <v>14.64129</v>
      </c>
      <c r="AS271">
        <v>0.60022850000000005</v>
      </c>
      <c r="AT271">
        <v>61</v>
      </c>
      <c r="AU271" t="s">
        <v>7</v>
      </c>
      <c r="AV271">
        <v>322173866692440</v>
      </c>
      <c r="AW271" t="s">
        <v>7</v>
      </c>
      <c r="AX271" t="str">
        <f t="shared" si="8"/>
        <v>s71226120373_90</v>
      </c>
      <c r="AY271" s="2">
        <f t="shared" si="9"/>
        <v>-0.71090047393365108</v>
      </c>
      <c r="AZ271">
        <f t="shared" si="10"/>
        <v>425</v>
      </c>
      <c r="BA271">
        <f t="shared" si="11"/>
        <v>16</v>
      </c>
      <c r="BC271">
        <f t="shared" si="12"/>
        <v>1.6982758620689655</v>
      </c>
    </row>
    <row r="272" spans="1:55" x14ac:dyDescent="0.25">
      <c r="A272" t="s">
        <v>1110</v>
      </c>
      <c r="B272" t="s">
        <v>1111</v>
      </c>
      <c r="C272" t="s">
        <v>1112</v>
      </c>
      <c r="D272" t="s">
        <v>95</v>
      </c>
      <c r="E272" s="1">
        <v>0.28258182870370369</v>
      </c>
      <c r="F272">
        <v>16.861999999999998</v>
      </c>
      <c r="G272" t="s">
        <v>1113</v>
      </c>
      <c r="H272">
        <v>0.51300000000000001</v>
      </c>
      <c r="I272">
        <v>1.7000000000000001E-2</v>
      </c>
      <c r="J272">
        <v>6.59E-2</v>
      </c>
      <c r="K272">
        <v>2.3999999999999998E-3</v>
      </c>
      <c r="L272">
        <v>0.55418000000000001</v>
      </c>
      <c r="O272">
        <v>5.6570000000000002E-2</v>
      </c>
      <c r="P272">
        <v>8.0000000000000004E-4</v>
      </c>
      <c r="Q272">
        <v>0.37175999999999998</v>
      </c>
      <c r="R272">
        <v>2.24E-2</v>
      </c>
      <c r="S272">
        <v>1.5E-3</v>
      </c>
      <c r="T272" t="s">
        <v>5</v>
      </c>
      <c r="U272" t="s">
        <v>6</v>
      </c>
      <c r="V272">
        <v>420</v>
      </c>
      <c r="W272">
        <v>11</v>
      </c>
      <c r="X272">
        <v>411</v>
      </c>
      <c r="Y272">
        <v>14</v>
      </c>
      <c r="Z272">
        <v>448</v>
      </c>
      <c r="AA272">
        <v>29</v>
      </c>
      <c r="AB272">
        <v>443</v>
      </c>
      <c r="AC272">
        <v>31</v>
      </c>
      <c r="AD272">
        <v>1380</v>
      </c>
      <c r="AE272" t="s">
        <v>7</v>
      </c>
      <c r="AF272">
        <v>82</v>
      </c>
      <c r="AG272" t="s">
        <v>7</v>
      </c>
      <c r="AH272">
        <v>544</v>
      </c>
      <c r="AI272" t="s">
        <v>7</v>
      </c>
      <c r="AJ272">
        <v>468</v>
      </c>
      <c r="AK272" t="s">
        <v>7</v>
      </c>
      <c r="AL272">
        <v>920</v>
      </c>
      <c r="AM272" t="s">
        <v>7</v>
      </c>
      <c r="AN272">
        <v>1794</v>
      </c>
      <c r="AO272" t="s">
        <v>7</v>
      </c>
      <c r="AP272">
        <v>1</v>
      </c>
      <c r="AQ272" t="s">
        <v>7</v>
      </c>
      <c r="AR272">
        <v>15.17451</v>
      </c>
      <c r="AS272">
        <v>0.55263759999999995</v>
      </c>
      <c r="AT272">
        <v>-4</v>
      </c>
      <c r="AU272" t="s">
        <v>7</v>
      </c>
      <c r="AV272">
        <v>936922085653745</v>
      </c>
      <c r="AW272" t="s">
        <v>7</v>
      </c>
      <c r="AX272" t="str">
        <f t="shared" si="8"/>
        <v>s71226120373_91</v>
      </c>
      <c r="AY272" s="2">
        <f t="shared" si="9"/>
        <v>2.1428571428571463</v>
      </c>
      <c r="AZ272">
        <f t="shared" si="10"/>
        <v>411</v>
      </c>
      <c r="BA272">
        <f t="shared" si="11"/>
        <v>14</v>
      </c>
      <c r="BC272">
        <f t="shared" si="12"/>
        <v>0.50869565217391299</v>
      </c>
    </row>
    <row r="273" spans="1:55" x14ac:dyDescent="0.25">
      <c r="A273" t="s">
        <v>1114</v>
      </c>
      <c r="B273" t="s">
        <v>1115</v>
      </c>
      <c r="C273" t="s">
        <v>1116</v>
      </c>
      <c r="D273" t="s">
        <v>95</v>
      </c>
      <c r="E273" s="1">
        <v>0.28349722222222223</v>
      </c>
      <c r="F273">
        <v>15.282999999999999</v>
      </c>
      <c r="G273" t="s">
        <v>1117</v>
      </c>
      <c r="H273">
        <v>3.1429999999999998</v>
      </c>
      <c r="I273">
        <v>9.4E-2</v>
      </c>
      <c r="J273">
        <v>0.248</v>
      </c>
      <c r="K273">
        <v>8.3000000000000001E-3</v>
      </c>
      <c r="L273">
        <v>0.58287999999999995</v>
      </c>
      <c r="O273">
        <v>9.2030000000000001E-2</v>
      </c>
      <c r="P273">
        <v>8.0999999999999996E-4</v>
      </c>
      <c r="Q273">
        <v>0.46405999999999997</v>
      </c>
      <c r="R273">
        <v>7.3700000000000002E-2</v>
      </c>
      <c r="S273">
        <v>4.5999999999999999E-3</v>
      </c>
      <c r="T273" t="s">
        <v>5</v>
      </c>
      <c r="U273" t="s">
        <v>6</v>
      </c>
      <c r="V273">
        <v>1440</v>
      </c>
      <c r="W273">
        <v>23</v>
      </c>
      <c r="X273">
        <v>1426</v>
      </c>
      <c r="Y273">
        <v>43</v>
      </c>
      <c r="Z273">
        <v>1436</v>
      </c>
      <c r="AA273">
        <v>86</v>
      </c>
      <c r="AB273">
        <v>1455</v>
      </c>
      <c r="AC273">
        <v>17</v>
      </c>
      <c r="AD273">
        <v>2131</v>
      </c>
      <c r="AE273" t="s">
        <v>7</v>
      </c>
      <c r="AF273">
        <v>198</v>
      </c>
      <c r="AG273" t="s">
        <v>7</v>
      </c>
      <c r="AH273">
        <v>196</v>
      </c>
      <c r="AI273" t="s">
        <v>7</v>
      </c>
      <c r="AJ273">
        <v>236</v>
      </c>
      <c r="AK273" t="s">
        <v>7</v>
      </c>
      <c r="AL273">
        <v>117</v>
      </c>
      <c r="AM273" t="s">
        <v>7</v>
      </c>
      <c r="AN273">
        <v>744</v>
      </c>
      <c r="AO273" t="s">
        <v>7</v>
      </c>
      <c r="AP273">
        <v>2</v>
      </c>
      <c r="AQ273" t="s">
        <v>7</v>
      </c>
      <c r="AR273">
        <v>4.0322579999999997</v>
      </c>
      <c r="AS273">
        <v>0.1349506</v>
      </c>
      <c r="AT273">
        <v>0</v>
      </c>
      <c r="AU273" t="s">
        <v>7</v>
      </c>
      <c r="AV273">
        <v>1411607351405530</v>
      </c>
      <c r="AW273" t="s">
        <v>7</v>
      </c>
      <c r="AX273" t="str">
        <f t="shared" si="8"/>
        <v>s71226120373_92</v>
      </c>
      <c r="AY273" s="2">
        <f t="shared" si="9"/>
        <v>1.0309278350515427</v>
      </c>
      <c r="AZ273">
        <f t="shared" si="10"/>
        <v>1455</v>
      </c>
      <c r="BA273">
        <f t="shared" si="11"/>
        <v>17</v>
      </c>
      <c r="BC273">
        <f t="shared" si="12"/>
        <v>2.017094017094017</v>
      </c>
    </row>
    <row r="274" spans="1:55" x14ac:dyDescent="0.25">
      <c r="A274" t="s">
        <v>1118</v>
      </c>
      <c r="B274" t="s">
        <v>1119</v>
      </c>
      <c r="C274" t="s">
        <v>1120</v>
      </c>
      <c r="D274" t="s">
        <v>95</v>
      </c>
      <c r="E274" s="1">
        <v>0.28446134259259259</v>
      </c>
      <c r="F274">
        <v>6.7462999999999997</v>
      </c>
      <c r="G274" t="s">
        <v>1121</v>
      </c>
      <c r="H274">
        <v>0.53500000000000003</v>
      </c>
      <c r="I274">
        <v>2.1999999999999999E-2</v>
      </c>
      <c r="J274">
        <v>6.59E-2</v>
      </c>
      <c r="K274">
        <v>2.3E-3</v>
      </c>
      <c r="L274">
        <v>0.56433</v>
      </c>
      <c r="O274">
        <v>5.9900000000000002E-2</v>
      </c>
      <c r="P274">
        <v>1.2999999999999999E-3</v>
      </c>
      <c r="Q274">
        <v>0.54049999999999998</v>
      </c>
      <c r="R274">
        <v>1.9699999999999999E-2</v>
      </c>
      <c r="S274">
        <v>1.5E-3</v>
      </c>
      <c r="T274" t="s">
        <v>5</v>
      </c>
      <c r="U274" t="s">
        <v>6</v>
      </c>
      <c r="V274">
        <v>435</v>
      </c>
      <c r="W274">
        <v>13</v>
      </c>
      <c r="X274">
        <v>411</v>
      </c>
      <c r="Y274">
        <v>14</v>
      </c>
      <c r="Z274">
        <v>393</v>
      </c>
      <c r="AA274">
        <v>30</v>
      </c>
      <c r="AB274">
        <v>566</v>
      </c>
      <c r="AC274">
        <v>38</v>
      </c>
      <c r="AD274">
        <v>1581</v>
      </c>
      <c r="AE274" t="s">
        <v>7</v>
      </c>
      <c r="AF274">
        <v>100</v>
      </c>
      <c r="AG274" t="s">
        <v>7</v>
      </c>
      <c r="AH274">
        <v>369</v>
      </c>
      <c r="AI274" t="s">
        <v>7</v>
      </c>
      <c r="AJ274">
        <v>712</v>
      </c>
      <c r="AK274" t="s">
        <v>7</v>
      </c>
      <c r="AL274">
        <v>755</v>
      </c>
      <c r="AM274" t="s">
        <v>7</v>
      </c>
      <c r="AN274">
        <v>1257</v>
      </c>
      <c r="AO274" t="s">
        <v>7</v>
      </c>
      <c r="AP274">
        <v>1</v>
      </c>
      <c r="AQ274" t="s">
        <v>7</v>
      </c>
      <c r="AR274">
        <v>15.17451</v>
      </c>
      <c r="AS274">
        <v>0.52961100000000005</v>
      </c>
      <c r="AT274">
        <v>24</v>
      </c>
      <c r="AU274" t="s">
        <v>7</v>
      </c>
      <c r="AV274">
        <v>1217931590290630</v>
      </c>
      <c r="AW274" t="s">
        <v>7</v>
      </c>
      <c r="AX274" t="str">
        <f t="shared" si="8"/>
        <v>s71226120373_93</v>
      </c>
      <c r="AY274" s="2">
        <f t="shared" si="9"/>
        <v>5.5172413793103452</v>
      </c>
      <c r="AZ274">
        <f t="shared" si="10"/>
        <v>411</v>
      </c>
      <c r="BA274">
        <f t="shared" si="11"/>
        <v>14</v>
      </c>
      <c r="BC274">
        <f t="shared" si="12"/>
        <v>0.94304635761589406</v>
      </c>
    </row>
    <row r="275" spans="1:55" x14ac:dyDescent="0.25">
      <c r="A275" t="s">
        <v>1122</v>
      </c>
      <c r="B275" t="s">
        <v>1123</v>
      </c>
      <c r="C275" t="s">
        <v>1124</v>
      </c>
      <c r="D275" t="s">
        <v>95</v>
      </c>
      <c r="E275" s="1">
        <v>0.28550694444444447</v>
      </c>
      <c r="F275">
        <v>16.882999999999999</v>
      </c>
      <c r="G275" t="s">
        <v>1125</v>
      </c>
      <c r="H275">
        <v>4.33</v>
      </c>
      <c r="I275">
        <v>0.13</v>
      </c>
      <c r="J275">
        <v>0.29249999999999998</v>
      </c>
      <c r="K275">
        <v>9.7000000000000003E-3</v>
      </c>
      <c r="L275">
        <v>0.62253999999999998</v>
      </c>
      <c r="O275">
        <v>0.10663</v>
      </c>
      <c r="P275">
        <v>7.9000000000000001E-4</v>
      </c>
      <c r="Q275">
        <v>0.54442999999999997</v>
      </c>
      <c r="R275">
        <v>9.5000000000000001E-2</v>
      </c>
      <c r="S275">
        <v>5.5999999999999999E-3</v>
      </c>
      <c r="T275" t="s">
        <v>5</v>
      </c>
      <c r="U275" t="s">
        <v>6</v>
      </c>
      <c r="V275">
        <v>1696</v>
      </c>
      <c r="W275">
        <v>25</v>
      </c>
      <c r="X275">
        <v>1652</v>
      </c>
      <c r="Y275">
        <v>50</v>
      </c>
      <c r="Z275">
        <v>1830</v>
      </c>
      <c r="AA275">
        <v>110</v>
      </c>
      <c r="AB275">
        <v>1737</v>
      </c>
      <c r="AC275">
        <v>13</v>
      </c>
      <c r="AD275">
        <v>2888</v>
      </c>
      <c r="AE275" t="s">
        <v>7</v>
      </c>
      <c r="AF275">
        <v>318</v>
      </c>
      <c r="AG275" t="s">
        <v>7</v>
      </c>
      <c r="AH275">
        <v>207</v>
      </c>
      <c r="AI275" t="s">
        <v>7</v>
      </c>
      <c r="AJ275">
        <v>288</v>
      </c>
      <c r="AK275" t="s">
        <v>7</v>
      </c>
      <c r="AL275">
        <v>121</v>
      </c>
      <c r="AM275" t="s">
        <v>7</v>
      </c>
      <c r="AN275">
        <v>1017</v>
      </c>
      <c r="AO275" t="s">
        <v>7</v>
      </c>
      <c r="AP275">
        <v>2</v>
      </c>
      <c r="AQ275" t="s">
        <v>7</v>
      </c>
      <c r="AR275">
        <v>3.418803</v>
      </c>
      <c r="AS275">
        <v>0.1133757</v>
      </c>
      <c r="AT275">
        <v>4</v>
      </c>
      <c r="AU275" t="s">
        <v>7</v>
      </c>
      <c r="AV275">
        <v>1980185567162550</v>
      </c>
      <c r="AW275" t="s">
        <v>7</v>
      </c>
      <c r="AX275" t="str">
        <f t="shared" si="8"/>
        <v>s71226120373_94</v>
      </c>
      <c r="AY275" s="2">
        <f t="shared" si="9"/>
        <v>2.3603914795624625</v>
      </c>
      <c r="AZ275">
        <f t="shared" si="10"/>
        <v>1737</v>
      </c>
      <c r="BA275">
        <f t="shared" si="11"/>
        <v>13</v>
      </c>
      <c r="BC275">
        <f t="shared" si="12"/>
        <v>2.3801652892561984</v>
      </c>
    </row>
    <row r="276" spans="1:55" x14ac:dyDescent="0.25">
      <c r="A276" t="s">
        <v>1126</v>
      </c>
      <c r="B276" t="s">
        <v>1127</v>
      </c>
      <c r="C276" t="s">
        <v>1128</v>
      </c>
      <c r="D276" t="s">
        <v>95</v>
      </c>
      <c r="E276" s="1">
        <v>0.28734016203703705</v>
      </c>
      <c r="F276">
        <v>14.333</v>
      </c>
      <c r="G276" t="s">
        <v>1129</v>
      </c>
      <c r="H276">
        <v>3.16</v>
      </c>
      <c r="I276">
        <v>9.6000000000000002E-2</v>
      </c>
      <c r="J276">
        <v>0.24279999999999999</v>
      </c>
      <c r="K276">
        <v>8.2000000000000007E-3</v>
      </c>
      <c r="L276">
        <v>0.59275999999999995</v>
      </c>
      <c r="O276">
        <v>9.4369999999999996E-2</v>
      </c>
      <c r="P276">
        <v>9.7000000000000005E-4</v>
      </c>
      <c r="Q276">
        <v>0.39384999999999998</v>
      </c>
      <c r="R276">
        <v>6.8199999999999997E-2</v>
      </c>
      <c r="S276">
        <v>4.5999999999999999E-3</v>
      </c>
      <c r="T276" t="s">
        <v>5</v>
      </c>
      <c r="U276" t="s">
        <v>6</v>
      </c>
      <c r="V276">
        <v>1446</v>
      </c>
      <c r="W276">
        <v>24</v>
      </c>
      <c r="X276">
        <v>1401</v>
      </c>
      <c r="Y276">
        <v>42</v>
      </c>
      <c r="Z276">
        <v>1332</v>
      </c>
      <c r="AA276">
        <v>86</v>
      </c>
      <c r="AB276">
        <v>1503</v>
      </c>
      <c r="AC276">
        <v>19</v>
      </c>
      <c r="AD276">
        <v>1322</v>
      </c>
      <c r="AE276" t="s">
        <v>7</v>
      </c>
      <c r="AF276">
        <v>125</v>
      </c>
      <c r="AG276" t="s">
        <v>7</v>
      </c>
      <c r="AH276">
        <v>115</v>
      </c>
      <c r="AI276" t="s">
        <v>7</v>
      </c>
      <c r="AJ276">
        <v>139</v>
      </c>
      <c r="AK276" t="s">
        <v>7</v>
      </c>
      <c r="AL276">
        <v>65</v>
      </c>
      <c r="AM276" t="s">
        <v>7</v>
      </c>
      <c r="AN276">
        <v>379</v>
      </c>
      <c r="AO276" t="s">
        <v>7</v>
      </c>
      <c r="AP276">
        <v>2</v>
      </c>
      <c r="AQ276" t="s">
        <v>7</v>
      </c>
      <c r="AR276">
        <v>4.1186160000000003</v>
      </c>
      <c r="AS276">
        <v>0.13909659999999999</v>
      </c>
      <c r="AT276">
        <v>4</v>
      </c>
      <c r="AU276" t="s">
        <v>7</v>
      </c>
      <c r="AV276">
        <v>807616276602072</v>
      </c>
      <c r="AW276" t="s">
        <v>7</v>
      </c>
      <c r="AX276" t="str">
        <f t="shared" si="8"/>
        <v>s71226120373_95</v>
      </c>
      <c r="AY276" s="2">
        <f t="shared" si="9"/>
        <v>3.7924151696606789</v>
      </c>
      <c r="AZ276">
        <f t="shared" si="10"/>
        <v>1503</v>
      </c>
      <c r="BA276">
        <f t="shared" si="11"/>
        <v>19</v>
      </c>
      <c r="BC276">
        <f t="shared" si="12"/>
        <v>2.1384615384615384</v>
      </c>
    </row>
    <row r="277" spans="1:55" x14ac:dyDescent="0.25">
      <c r="A277" t="s">
        <v>1130</v>
      </c>
      <c r="B277" t="s">
        <v>1131</v>
      </c>
      <c r="C277" t="s">
        <v>1132</v>
      </c>
      <c r="D277" t="s">
        <v>95</v>
      </c>
      <c r="E277" s="1">
        <v>0.28840925925925925</v>
      </c>
      <c r="F277">
        <v>15.121</v>
      </c>
      <c r="G277" t="s">
        <v>1133</v>
      </c>
      <c r="H277">
        <v>2.266</v>
      </c>
      <c r="I277">
        <v>6.9000000000000006E-2</v>
      </c>
      <c r="J277">
        <v>0.1996</v>
      </c>
      <c r="K277">
        <v>6.7999999999999996E-3</v>
      </c>
      <c r="L277">
        <v>0.49268000000000001</v>
      </c>
      <c r="O277">
        <v>8.1769999999999995E-2</v>
      </c>
      <c r="P277">
        <v>8.3000000000000001E-4</v>
      </c>
      <c r="Q277">
        <v>0.35724</v>
      </c>
      <c r="R277">
        <v>6.9000000000000006E-2</v>
      </c>
      <c r="S277">
        <v>4.1000000000000003E-3</v>
      </c>
      <c r="T277" t="s">
        <v>5</v>
      </c>
      <c r="U277" t="s">
        <v>6</v>
      </c>
      <c r="V277">
        <v>1198</v>
      </c>
      <c r="W277">
        <v>22</v>
      </c>
      <c r="X277">
        <v>1172</v>
      </c>
      <c r="Y277">
        <v>36</v>
      </c>
      <c r="Z277">
        <v>1345</v>
      </c>
      <c r="AA277">
        <v>79</v>
      </c>
      <c r="AB277">
        <v>1218</v>
      </c>
      <c r="AC277">
        <v>20</v>
      </c>
      <c r="AD277">
        <v>879</v>
      </c>
      <c r="AE277" t="s">
        <v>7</v>
      </c>
      <c r="AF277">
        <v>74</v>
      </c>
      <c r="AG277" t="s">
        <v>7</v>
      </c>
      <c r="AH277">
        <v>86</v>
      </c>
      <c r="AI277" t="s">
        <v>7</v>
      </c>
      <c r="AJ277">
        <v>102</v>
      </c>
      <c r="AK277" t="s">
        <v>7</v>
      </c>
      <c r="AL277">
        <v>50</v>
      </c>
      <c r="AM277" t="s">
        <v>7</v>
      </c>
      <c r="AN277">
        <v>322</v>
      </c>
      <c r="AO277" t="s">
        <v>7</v>
      </c>
      <c r="AP277">
        <v>2</v>
      </c>
      <c r="AQ277" t="s">
        <v>7</v>
      </c>
      <c r="AR277">
        <v>5.0100199999999999</v>
      </c>
      <c r="AS277">
        <v>0.170682</v>
      </c>
      <c r="AT277">
        <v>0</v>
      </c>
      <c r="AU277" t="s">
        <v>7</v>
      </c>
      <c r="AV277">
        <v>479904571156041</v>
      </c>
      <c r="AW277" t="s">
        <v>7</v>
      </c>
      <c r="AX277" t="str">
        <f t="shared" si="8"/>
        <v>s71226120373_96</v>
      </c>
      <c r="AY277" s="2">
        <f t="shared" si="9"/>
        <v>1.6420361247947435</v>
      </c>
      <c r="AZ277">
        <f t="shared" si="10"/>
        <v>1218</v>
      </c>
      <c r="BA277">
        <f t="shared" si="11"/>
        <v>20</v>
      </c>
      <c r="BC277">
        <f t="shared" si="12"/>
        <v>2.04</v>
      </c>
    </row>
    <row r="278" spans="1:55" x14ac:dyDescent="0.25">
      <c r="A278" t="s">
        <v>1134</v>
      </c>
      <c r="B278" t="s">
        <v>1135</v>
      </c>
      <c r="C278" t="s">
        <v>1136</v>
      </c>
      <c r="D278" t="s">
        <v>95</v>
      </c>
      <c r="E278" s="1">
        <v>0.28925254629629632</v>
      </c>
      <c r="F278">
        <v>10.057</v>
      </c>
      <c r="G278" t="s">
        <v>1137</v>
      </c>
      <c r="H278">
        <v>2.1219999999999999</v>
      </c>
      <c r="I278">
        <v>6.0999999999999999E-2</v>
      </c>
      <c r="J278">
        <v>0.1961</v>
      </c>
      <c r="K278">
        <v>6.3E-3</v>
      </c>
      <c r="L278">
        <v>0.67369999999999997</v>
      </c>
      <c r="O278">
        <v>7.8979999999999995E-2</v>
      </c>
      <c r="P278">
        <v>6.8000000000000005E-4</v>
      </c>
      <c r="Q278">
        <v>0.4768</v>
      </c>
      <c r="R278">
        <v>6.1800000000000001E-2</v>
      </c>
      <c r="S278">
        <v>3.8999999999999998E-3</v>
      </c>
      <c r="T278" t="s">
        <v>5</v>
      </c>
      <c r="U278" t="s">
        <v>6</v>
      </c>
      <c r="V278">
        <v>1152</v>
      </c>
      <c r="W278">
        <v>21</v>
      </c>
      <c r="X278">
        <v>1152</v>
      </c>
      <c r="Y278">
        <v>34</v>
      </c>
      <c r="Z278">
        <v>1210</v>
      </c>
      <c r="AA278">
        <v>75</v>
      </c>
      <c r="AB278">
        <v>1157</v>
      </c>
      <c r="AC278">
        <v>17</v>
      </c>
      <c r="AD278">
        <v>1786</v>
      </c>
      <c r="AE278" t="s">
        <v>7</v>
      </c>
      <c r="AF278">
        <v>142</v>
      </c>
      <c r="AG278" t="s">
        <v>7</v>
      </c>
      <c r="AH278">
        <v>244</v>
      </c>
      <c r="AI278" t="s">
        <v>7</v>
      </c>
      <c r="AJ278">
        <v>306</v>
      </c>
      <c r="AK278" t="s">
        <v>7</v>
      </c>
      <c r="AL278">
        <v>192</v>
      </c>
      <c r="AM278" t="s">
        <v>7</v>
      </c>
      <c r="AN278">
        <v>1022</v>
      </c>
      <c r="AO278" t="s">
        <v>7</v>
      </c>
      <c r="AP278">
        <v>2</v>
      </c>
      <c r="AQ278" t="s">
        <v>7</v>
      </c>
      <c r="AR278">
        <v>5.0994390000000003</v>
      </c>
      <c r="AS278">
        <v>0.163827</v>
      </c>
      <c r="AT278">
        <v>-6</v>
      </c>
      <c r="AU278" t="s">
        <v>7</v>
      </c>
      <c r="AV278">
        <v>1463786114023750</v>
      </c>
      <c r="AW278" t="s">
        <v>7</v>
      </c>
      <c r="AX278" t="str">
        <f t="shared" si="8"/>
        <v>s71226120373_97</v>
      </c>
      <c r="AY278" s="2">
        <f t="shared" si="9"/>
        <v>0.4321521175453813</v>
      </c>
      <c r="AZ278">
        <f t="shared" si="10"/>
        <v>1157</v>
      </c>
      <c r="BA278">
        <f t="shared" si="11"/>
        <v>17</v>
      </c>
      <c r="BC278">
        <f t="shared" si="12"/>
        <v>1.59375</v>
      </c>
    </row>
    <row r="279" spans="1:55" x14ac:dyDescent="0.25">
      <c r="A279" t="s">
        <v>1138</v>
      </c>
      <c r="B279" t="s">
        <v>1139</v>
      </c>
      <c r="C279" t="s">
        <v>1140</v>
      </c>
      <c r="D279" t="s">
        <v>95</v>
      </c>
      <c r="E279" s="1">
        <v>0.29023993055555558</v>
      </c>
      <c r="F279">
        <v>15.289</v>
      </c>
      <c r="G279" t="s">
        <v>1141</v>
      </c>
      <c r="H279">
        <v>4.2699999999999996</v>
      </c>
      <c r="I279">
        <v>0.13</v>
      </c>
      <c r="J279">
        <v>0.28439999999999999</v>
      </c>
      <c r="K279">
        <v>9.5999999999999992E-3</v>
      </c>
      <c r="L279">
        <v>0.60455999999999999</v>
      </c>
      <c r="O279">
        <v>0.1082</v>
      </c>
      <c r="P279">
        <v>1E-3</v>
      </c>
      <c r="Q279">
        <v>0.59360000000000002</v>
      </c>
      <c r="R279">
        <v>0.1007</v>
      </c>
      <c r="S279">
        <v>7.6E-3</v>
      </c>
      <c r="T279" t="s">
        <v>5</v>
      </c>
      <c r="U279" t="s">
        <v>6</v>
      </c>
      <c r="V279">
        <v>1684</v>
      </c>
      <c r="W279">
        <v>25</v>
      </c>
      <c r="X279">
        <v>1611</v>
      </c>
      <c r="Y279">
        <v>49</v>
      </c>
      <c r="Z279">
        <v>1930</v>
      </c>
      <c r="AA279">
        <v>140</v>
      </c>
      <c r="AB279">
        <v>1770</v>
      </c>
      <c r="AC279">
        <v>16</v>
      </c>
      <c r="AD279">
        <v>10062</v>
      </c>
      <c r="AE279" t="s">
        <v>7</v>
      </c>
      <c r="AF279">
        <v>1109</v>
      </c>
      <c r="AG279" t="s">
        <v>7</v>
      </c>
      <c r="AH279">
        <v>205</v>
      </c>
      <c r="AI279" t="s">
        <v>7</v>
      </c>
      <c r="AJ279">
        <v>954</v>
      </c>
      <c r="AK279" t="s">
        <v>7</v>
      </c>
      <c r="AL279">
        <v>90</v>
      </c>
      <c r="AM279" t="s">
        <v>7</v>
      </c>
      <c r="AN279">
        <v>794</v>
      </c>
      <c r="AO279" t="s">
        <v>7</v>
      </c>
      <c r="AP279">
        <v>11</v>
      </c>
      <c r="AQ279" t="s">
        <v>7</v>
      </c>
      <c r="AR279">
        <v>3.5161739999999999</v>
      </c>
      <c r="AS279">
        <v>0.1186894</v>
      </c>
      <c r="AT279">
        <v>7</v>
      </c>
      <c r="AU279" t="s">
        <v>7</v>
      </c>
      <c r="AV279">
        <v>5975507345304350</v>
      </c>
      <c r="AW279" t="s">
        <v>7</v>
      </c>
      <c r="AX279" t="str">
        <f t="shared" si="8"/>
        <v>s71226120373_98</v>
      </c>
      <c r="AY279" s="2">
        <f t="shared" si="9"/>
        <v>4.8587570621468901</v>
      </c>
      <c r="AZ279">
        <f t="shared" si="10"/>
        <v>1770</v>
      </c>
      <c r="BA279">
        <f t="shared" si="11"/>
        <v>16</v>
      </c>
      <c r="BC279">
        <f t="shared" si="12"/>
        <v>10.6</v>
      </c>
    </row>
    <row r="280" spans="1:55" x14ac:dyDescent="0.25">
      <c r="A280" t="s">
        <v>1142</v>
      </c>
      <c r="B280" t="s">
        <v>1143</v>
      </c>
      <c r="C280" t="s">
        <v>1144</v>
      </c>
      <c r="D280" t="s">
        <v>95</v>
      </c>
      <c r="E280" s="1">
        <v>0.29131504629629629</v>
      </c>
      <c r="F280">
        <v>13.055999999999999</v>
      </c>
      <c r="G280" t="s">
        <v>1145</v>
      </c>
      <c r="H280">
        <v>3.72</v>
      </c>
      <c r="I280">
        <v>0.11</v>
      </c>
      <c r="J280">
        <v>0.26769999999999999</v>
      </c>
      <c r="K280">
        <v>8.8999999999999999E-3</v>
      </c>
      <c r="L280">
        <v>0.61053000000000002</v>
      </c>
      <c r="O280">
        <v>0.10002</v>
      </c>
      <c r="P280">
        <v>7.6999999999999996E-4</v>
      </c>
      <c r="Q280">
        <v>0.51910000000000001</v>
      </c>
      <c r="R280">
        <v>6.5299999999999997E-2</v>
      </c>
      <c r="S280">
        <v>4.0000000000000001E-3</v>
      </c>
      <c r="T280" t="s">
        <v>5</v>
      </c>
      <c r="U280" t="s">
        <v>6</v>
      </c>
      <c r="V280">
        <v>1574</v>
      </c>
      <c r="W280">
        <v>24</v>
      </c>
      <c r="X280">
        <v>1527</v>
      </c>
      <c r="Y280">
        <v>45</v>
      </c>
      <c r="Z280">
        <v>1276</v>
      </c>
      <c r="AA280">
        <v>76</v>
      </c>
      <c r="AB280">
        <v>1617</v>
      </c>
      <c r="AC280">
        <v>14</v>
      </c>
      <c r="AD280">
        <v>2901</v>
      </c>
      <c r="AE280" t="s">
        <v>7</v>
      </c>
      <c r="AF280">
        <v>295</v>
      </c>
      <c r="AG280" t="s">
        <v>7</v>
      </c>
      <c r="AH280">
        <v>1313</v>
      </c>
      <c r="AI280" t="s">
        <v>7</v>
      </c>
      <c r="AJ280">
        <v>290</v>
      </c>
      <c r="AK280" t="s">
        <v>7</v>
      </c>
      <c r="AL280">
        <v>1065</v>
      </c>
      <c r="AM280" t="s">
        <v>7</v>
      </c>
      <c r="AN280">
        <v>6282</v>
      </c>
      <c r="AO280" t="s">
        <v>7</v>
      </c>
      <c r="AP280">
        <v>0</v>
      </c>
      <c r="AQ280" t="s">
        <v>7</v>
      </c>
      <c r="AR280">
        <v>3.735525</v>
      </c>
      <c r="AS280">
        <v>0.12419189999999999</v>
      </c>
      <c r="AT280">
        <v>4</v>
      </c>
      <c r="AU280" t="s">
        <v>7</v>
      </c>
      <c r="AV280">
        <v>2979238703075960</v>
      </c>
      <c r="AW280" t="s">
        <v>7</v>
      </c>
      <c r="AX280" t="str">
        <f t="shared" si="8"/>
        <v>s71226120373_99</v>
      </c>
      <c r="AY280" s="2">
        <f t="shared" si="9"/>
        <v>2.6592455163883755</v>
      </c>
      <c r="AZ280">
        <f t="shared" si="10"/>
        <v>1617</v>
      </c>
      <c r="BA280">
        <f t="shared" si="11"/>
        <v>14</v>
      </c>
      <c r="BC280">
        <f t="shared" si="12"/>
        <v>0.27230046948356806</v>
      </c>
    </row>
    <row r="281" spans="1:55" x14ac:dyDescent="0.25">
      <c r="A281" t="s">
        <v>1146</v>
      </c>
      <c r="B281" t="s">
        <v>1147</v>
      </c>
      <c r="C281" t="s">
        <v>1148</v>
      </c>
      <c r="D281" t="s">
        <v>95</v>
      </c>
      <c r="E281" s="1">
        <v>0.29215381944444446</v>
      </c>
      <c r="F281">
        <v>25.594000000000001</v>
      </c>
      <c r="G281" t="s">
        <v>1149</v>
      </c>
      <c r="H281">
        <v>2.1320000000000001</v>
      </c>
      <c r="I281">
        <v>7.5999999999999998E-2</v>
      </c>
      <c r="J281">
        <v>0.1956</v>
      </c>
      <c r="K281">
        <v>7.0000000000000001E-3</v>
      </c>
      <c r="L281">
        <v>0.25189</v>
      </c>
      <c r="O281">
        <v>8.0100000000000005E-2</v>
      </c>
      <c r="P281">
        <v>1.8E-3</v>
      </c>
      <c r="Q281">
        <v>0.40500000000000003</v>
      </c>
      <c r="R281">
        <v>6.4100000000000004E-2</v>
      </c>
      <c r="S281">
        <v>4.3E-3</v>
      </c>
      <c r="T281" t="s">
        <v>5</v>
      </c>
      <c r="U281" t="s">
        <v>6</v>
      </c>
      <c r="V281">
        <v>1144</v>
      </c>
      <c r="W281">
        <v>25</v>
      </c>
      <c r="X281">
        <v>1148</v>
      </c>
      <c r="Y281">
        <v>37</v>
      </c>
      <c r="Z281">
        <v>1251</v>
      </c>
      <c r="AA281">
        <v>82</v>
      </c>
      <c r="AB281">
        <v>1086</v>
      </c>
      <c r="AC281">
        <v>47</v>
      </c>
      <c r="AD281">
        <v>188</v>
      </c>
      <c r="AE281" t="s">
        <v>7</v>
      </c>
      <c r="AF281">
        <v>15</v>
      </c>
      <c r="AG281" t="s">
        <v>7</v>
      </c>
      <c r="AH281">
        <v>31</v>
      </c>
      <c r="AI281" t="s">
        <v>7</v>
      </c>
      <c r="AJ281">
        <v>26</v>
      </c>
      <c r="AK281" t="s">
        <v>7</v>
      </c>
      <c r="AL281">
        <v>24</v>
      </c>
      <c r="AM281" t="s">
        <v>7</v>
      </c>
      <c r="AN281">
        <v>130</v>
      </c>
      <c r="AO281" t="s">
        <v>7</v>
      </c>
      <c r="AP281">
        <v>1</v>
      </c>
      <c r="AQ281" t="s">
        <v>7</v>
      </c>
      <c r="AR281">
        <v>5.1124739999999997</v>
      </c>
      <c r="AS281">
        <v>0.18296180000000001</v>
      </c>
      <c r="AT281">
        <v>2</v>
      </c>
      <c r="AU281" t="s">
        <v>7</v>
      </c>
      <c r="AV281">
        <v>129479782083013</v>
      </c>
      <c r="AW281" t="s">
        <v>7</v>
      </c>
      <c r="AX281" t="str">
        <f t="shared" si="8"/>
        <v>s71226120373_100</v>
      </c>
      <c r="AY281" s="2">
        <f t="shared" si="9"/>
        <v>-5.3406998158379348</v>
      </c>
      <c r="AZ281">
        <f t="shared" si="10"/>
        <v>1086</v>
      </c>
      <c r="BA281">
        <f t="shared" si="11"/>
        <v>47</v>
      </c>
      <c r="BC281">
        <f t="shared" si="12"/>
        <v>1.0833333333333333</v>
      </c>
    </row>
    <row r="282" spans="1:55" x14ac:dyDescent="0.25">
      <c r="A282" t="s">
        <v>1150</v>
      </c>
      <c r="B282" t="s">
        <v>1151</v>
      </c>
      <c r="C282" t="s">
        <v>1152</v>
      </c>
      <c r="D282" t="s">
        <v>95</v>
      </c>
      <c r="E282" s="1">
        <v>0.2931125</v>
      </c>
      <c r="F282">
        <v>17.488</v>
      </c>
      <c r="G282" t="s">
        <v>1153</v>
      </c>
      <c r="H282">
        <v>3.32</v>
      </c>
      <c r="I282">
        <v>9.7000000000000003E-2</v>
      </c>
      <c r="J282">
        <v>0.2576</v>
      </c>
      <c r="K282">
        <v>8.5000000000000006E-3</v>
      </c>
      <c r="L282">
        <v>0.60929</v>
      </c>
      <c r="O282">
        <v>9.3289999999999998E-2</v>
      </c>
      <c r="P282">
        <v>9.1E-4</v>
      </c>
      <c r="Q282">
        <v>0.49759999999999999</v>
      </c>
      <c r="R282">
        <v>7.85E-2</v>
      </c>
      <c r="S282">
        <v>4.7999999999999996E-3</v>
      </c>
      <c r="T282" t="s">
        <v>5</v>
      </c>
      <c r="U282" t="s">
        <v>6</v>
      </c>
      <c r="V282">
        <v>1483</v>
      </c>
      <c r="W282">
        <v>24</v>
      </c>
      <c r="X282">
        <v>1476</v>
      </c>
      <c r="Y282">
        <v>43</v>
      </c>
      <c r="Z282">
        <v>1528</v>
      </c>
      <c r="AA282">
        <v>90</v>
      </c>
      <c r="AB282">
        <v>1480</v>
      </c>
      <c r="AC282">
        <v>19</v>
      </c>
      <c r="AD282">
        <v>1596</v>
      </c>
      <c r="AE282" t="s">
        <v>7</v>
      </c>
      <c r="AF282">
        <v>155</v>
      </c>
      <c r="AG282" t="s">
        <v>7</v>
      </c>
      <c r="AH282">
        <v>177</v>
      </c>
      <c r="AI282" t="s">
        <v>7</v>
      </c>
      <c r="AJ282">
        <v>174</v>
      </c>
      <c r="AK282" t="s">
        <v>7</v>
      </c>
      <c r="AL282">
        <v>103</v>
      </c>
      <c r="AM282" t="s">
        <v>7</v>
      </c>
      <c r="AN282">
        <v>713</v>
      </c>
      <c r="AO282" t="s">
        <v>7</v>
      </c>
      <c r="AP282">
        <v>2</v>
      </c>
      <c r="AQ282" t="s">
        <v>7</v>
      </c>
      <c r="AR282">
        <v>3.8819880000000002</v>
      </c>
      <c r="AS282">
        <v>0.1280935</v>
      </c>
      <c r="AT282">
        <v>-5</v>
      </c>
      <c r="AU282" t="s">
        <v>7</v>
      </c>
      <c r="AV282">
        <v>1078575964807880</v>
      </c>
      <c r="AW282" t="s">
        <v>7</v>
      </c>
      <c r="AX282" t="str">
        <f t="shared" si="8"/>
        <v>s71226120373_101</v>
      </c>
      <c r="AY282" s="2">
        <f t="shared" si="9"/>
        <v>-0.20270270270270618</v>
      </c>
      <c r="AZ282">
        <f t="shared" si="10"/>
        <v>1480</v>
      </c>
      <c r="BA282">
        <f t="shared" si="11"/>
        <v>19</v>
      </c>
      <c r="BC282">
        <f t="shared" si="12"/>
        <v>1.6893203883495145</v>
      </c>
    </row>
    <row r="283" spans="1:55" x14ac:dyDescent="0.25">
      <c r="A283" t="s">
        <v>1154</v>
      </c>
      <c r="B283" t="s">
        <v>1155</v>
      </c>
      <c r="C283" t="s">
        <v>1156</v>
      </c>
      <c r="D283" t="s">
        <v>95</v>
      </c>
      <c r="E283" s="1">
        <v>0.29407476851851849</v>
      </c>
      <c r="F283">
        <v>24.619</v>
      </c>
      <c r="G283" t="s">
        <v>1157</v>
      </c>
      <c r="H283">
        <v>3.06</v>
      </c>
      <c r="I283">
        <v>9.5000000000000001E-2</v>
      </c>
      <c r="J283">
        <v>0.24740000000000001</v>
      </c>
      <c r="K283">
        <v>8.5000000000000006E-3</v>
      </c>
      <c r="L283">
        <v>0.39796999999999999</v>
      </c>
      <c r="O283">
        <v>8.9599999999999999E-2</v>
      </c>
      <c r="P283">
        <v>1.1999999999999999E-3</v>
      </c>
      <c r="Q283">
        <v>0.46556999999999998</v>
      </c>
      <c r="R283">
        <v>7.7399999999999997E-2</v>
      </c>
      <c r="S283">
        <v>4.7999999999999996E-3</v>
      </c>
      <c r="T283" t="s">
        <v>5</v>
      </c>
      <c r="U283" t="s">
        <v>6</v>
      </c>
      <c r="V283">
        <v>1415</v>
      </c>
      <c r="W283">
        <v>24</v>
      </c>
      <c r="X283">
        <v>1423</v>
      </c>
      <c r="Y283">
        <v>44</v>
      </c>
      <c r="Z283">
        <v>1506</v>
      </c>
      <c r="AA283">
        <v>91</v>
      </c>
      <c r="AB283">
        <v>1387</v>
      </c>
      <c r="AC283">
        <v>25</v>
      </c>
      <c r="AD283">
        <v>686</v>
      </c>
      <c r="AE283" t="s">
        <v>7</v>
      </c>
      <c r="AF283">
        <v>62</v>
      </c>
      <c r="AG283" t="s">
        <v>7</v>
      </c>
      <c r="AH283">
        <v>253</v>
      </c>
      <c r="AI283" t="s">
        <v>7</v>
      </c>
      <c r="AJ283">
        <v>72</v>
      </c>
      <c r="AK283" t="s">
        <v>7</v>
      </c>
      <c r="AL283">
        <v>155</v>
      </c>
      <c r="AM283" t="s">
        <v>7</v>
      </c>
      <c r="AN283">
        <v>1054</v>
      </c>
      <c r="AO283" t="s">
        <v>7</v>
      </c>
      <c r="AP283">
        <v>0</v>
      </c>
      <c r="AQ283" t="s">
        <v>7</v>
      </c>
      <c r="AR283">
        <v>4.0420369999999997</v>
      </c>
      <c r="AS283">
        <v>0.13887350000000001</v>
      </c>
      <c r="AT283">
        <v>-12</v>
      </c>
      <c r="AU283" t="s">
        <v>7</v>
      </c>
      <c r="AV283">
        <v>558458100854314</v>
      </c>
      <c r="AW283" t="s">
        <v>7</v>
      </c>
      <c r="AX283" t="str">
        <f t="shared" si="8"/>
        <v>s71226120373_102</v>
      </c>
      <c r="AY283" s="2">
        <f t="shared" si="9"/>
        <v>-2.0187454938716654</v>
      </c>
      <c r="AZ283">
        <f t="shared" si="10"/>
        <v>1387</v>
      </c>
      <c r="BA283">
        <f t="shared" si="11"/>
        <v>25</v>
      </c>
      <c r="BC283">
        <f t="shared" si="12"/>
        <v>0.46451612903225808</v>
      </c>
    </row>
    <row r="284" spans="1:55" x14ac:dyDescent="0.25">
      <c r="A284" t="s">
        <v>1158</v>
      </c>
      <c r="B284" t="s">
        <v>1159</v>
      </c>
      <c r="C284" t="s">
        <v>1160</v>
      </c>
      <c r="D284" t="s">
        <v>95</v>
      </c>
      <c r="E284" s="1">
        <v>0.29503506944444441</v>
      </c>
      <c r="F284">
        <v>24.652999999999999</v>
      </c>
      <c r="G284" t="s">
        <v>1161</v>
      </c>
      <c r="H284">
        <v>1.8</v>
      </c>
      <c r="I284">
        <v>5.7000000000000002E-2</v>
      </c>
      <c r="J284">
        <v>0.17480000000000001</v>
      </c>
      <c r="K284">
        <v>6.0000000000000001E-3</v>
      </c>
      <c r="L284">
        <v>0.42492000000000002</v>
      </c>
      <c r="O284">
        <v>7.51E-2</v>
      </c>
      <c r="P284">
        <v>1.1000000000000001E-3</v>
      </c>
      <c r="Q284">
        <v>0.44007000000000002</v>
      </c>
      <c r="R284">
        <v>5.7299999999999997E-2</v>
      </c>
      <c r="S284">
        <v>3.5999999999999999E-3</v>
      </c>
      <c r="T284" t="s">
        <v>5</v>
      </c>
      <c r="U284" t="s">
        <v>6</v>
      </c>
      <c r="V284">
        <v>1042</v>
      </c>
      <c r="W284">
        <v>21</v>
      </c>
      <c r="X284">
        <v>1038</v>
      </c>
      <c r="Y284">
        <v>33</v>
      </c>
      <c r="Z284">
        <v>1124</v>
      </c>
      <c r="AA284">
        <v>69</v>
      </c>
      <c r="AB284">
        <v>1027</v>
      </c>
      <c r="AC284">
        <v>28</v>
      </c>
      <c r="AD284">
        <v>687</v>
      </c>
      <c r="AE284" t="s">
        <v>7</v>
      </c>
      <c r="AF284">
        <v>51</v>
      </c>
      <c r="AG284" t="s">
        <v>7</v>
      </c>
      <c r="AH284">
        <v>206</v>
      </c>
      <c r="AI284" t="s">
        <v>7</v>
      </c>
      <c r="AJ284">
        <v>98</v>
      </c>
      <c r="AK284" t="s">
        <v>7</v>
      </c>
      <c r="AL284">
        <v>156</v>
      </c>
      <c r="AM284" t="s">
        <v>7</v>
      </c>
      <c r="AN284">
        <v>775</v>
      </c>
      <c r="AO284" t="s">
        <v>7</v>
      </c>
      <c r="AP284">
        <v>1</v>
      </c>
      <c r="AQ284" t="s">
        <v>7</v>
      </c>
      <c r="AR284">
        <v>5.7208240000000004</v>
      </c>
      <c r="AS284">
        <v>0.19636690000000001</v>
      </c>
      <c r="AT284">
        <v>-22</v>
      </c>
      <c r="AU284" t="s">
        <v>7</v>
      </c>
      <c r="AV284">
        <v>492035038260762</v>
      </c>
      <c r="AW284" t="s">
        <v>7</v>
      </c>
      <c r="AX284" t="str">
        <f t="shared" si="8"/>
        <v>s71226120373_103</v>
      </c>
      <c r="AY284" s="2">
        <f t="shared" si="9"/>
        <v>-1.4605647517039966</v>
      </c>
      <c r="AZ284">
        <f t="shared" si="10"/>
        <v>1027</v>
      </c>
      <c r="BA284">
        <f t="shared" si="11"/>
        <v>28</v>
      </c>
      <c r="BC284">
        <f t="shared" si="12"/>
        <v>0.62820512820512819</v>
      </c>
    </row>
    <row r="285" spans="1:55" x14ac:dyDescent="0.25">
      <c r="A285" t="s">
        <v>1162</v>
      </c>
      <c r="B285" t="s">
        <v>1163</v>
      </c>
      <c r="C285" t="s">
        <v>1164</v>
      </c>
      <c r="D285" t="s">
        <v>95</v>
      </c>
      <c r="E285" s="1">
        <v>0.30194282407407408</v>
      </c>
      <c r="F285">
        <v>24.821000000000002</v>
      </c>
      <c r="G285" t="s">
        <v>1165</v>
      </c>
      <c r="H285">
        <v>2.706</v>
      </c>
      <c r="I285">
        <v>8.5999999999999993E-2</v>
      </c>
      <c r="J285">
        <v>0.2291</v>
      </c>
      <c r="K285">
        <v>7.9000000000000008E-3</v>
      </c>
      <c r="L285">
        <v>1.3327E-2</v>
      </c>
      <c r="O285">
        <v>8.5599999999999996E-2</v>
      </c>
      <c r="P285">
        <v>1.1999999999999999E-3</v>
      </c>
      <c r="Q285">
        <v>5.7326000000000002E-2</v>
      </c>
      <c r="R285">
        <v>7.5700000000000003E-2</v>
      </c>
      <c r="S285">
        <v>4.8999999999999998E-3</v>
      </c>
      <c r="T285" t="s">
        <v>5</v>
      </c>
      <c r="U285" t="s">
        <v>6</v>
      </c>
      <c r="V285">
        <v>1320</v>
      </c>
      <c r="W285">
        <v>24</v>
      </c>
      <c r="X285">
        <v>1329</v>
      </c>
      <c r="Y285">
        <v>41</v>
      </c>
      <c r="Z285">
        <v>1471</v>
      </c>
      <c r="AA285">
        <v>92</v>
      </c>
      <c r="AB285">
        <v>1281</v>
      </c>
      <c r="AC285">
        <v>28</v>
      </c>
      <c r="AD285">
        <v>503</v>
      </c>
      <c r="AE285" t="s">
        <v>7</v>
      </c>
      <c r="AF285">
        <v>44</v>
      </c>
      <c r="AG285" t="s">
        <v>7</v>
      </c>
      <c r="AH285">
        <v>65</v>
      </c>
      <c r="AI285" t="s">
        <v>7</v>
      </c>
      <c r="AJ285">
        <v>50</v>
      </c>
      <c r="AK285" t="s">
        <v>7</v>
      </c>
      <c r="AL285">
        <v>32</v>
      </c>
      <c r="AM285" t="s">
        <v>7</v>
      </c>
      <c r="AN285">
        <v>227</v>
      </c>
      <c r="AO285" t="s">
        <v>7</v>
      </c>
      <c r="AP285">
        <v>2</v>
      </c>
      <c r="AQ285" t="s">
        <v>7</v>
      </c>
      <c r="AR285">
        <v>4.3649060000000004</v>
      </c>
      <c r="AS285">
        <v>0.15051400000000001</v>
      </c>
      <c r="AT285">
        <v>-14</v>
      </c>
      <c r="AU285" t="s">
        <v>7</v>
      </c>
      <c r="AV285">
        <v>282944536505573</v>
      </c>
      <c r="AW285" t="s">
        <v>7</v>
      </c>
      <c r="AX285" t="str">
        <f t="shared" si="8"/>
        <v>s71226120373_104</v>
      </c>
      <c r="AY285" s="2">
        <f t="shared" si="9"/>
        <v>-3.0444964871194413</v>
      </c>
      <c r="AZ285">
        <f t="shared" si="10"/>
        <v>1281</v>
      </c>
      <c r="BA285">
        <f t="shared" si="11"/>
        <v>28</v>
      </c>
      <c r="BC285">
        <f t="shared" si="12"/>
        <v>1.5625</v>
      </c>
    </row>
    <row r="286" spans="1:55" x14ac:dyDescent="0.25">
      <c r="A286" t="s">
        <v>1166</v>
      </c>
      <c r="B286" t="s">
        <v>1167</v>
      </c>
      <c r="C286" t="s">
        <v>1168</v>
      </c>
      <c r="D286" t="s">
        <v>95</v>
      </c>
      <c r="E286" s="1">
        <v>0.30300960648148151</v>
      </c>
      <c r="F286">
        <v>12.228999999999999</v>
      </c>
      <c r="G286" t="s">
        <v>1169</v>
      </c>
      <c r="H286">
        <v>12.99</v>
      </c>
      <c r="I286">
        <v>0.36</v>
      </c>
      <c r="J286">
        <v>0.49399999999999999</v>
      </c>
      <c r="K286">
        <v>1.6E-2</v>
      </c>
      <c r="L286">
        <v>0.75732999999999995</v>
      </c>
      <c r="O286">
        <v>0.1883</v>
      </c>
      <c r="P286">
        <v>1.2999999999999999E-3</v>
      </c>
      <c r="Q286">
        <v>0.35987000000000002</v>
      </c>
      <c r="R286">
        <v>0.1585</v>
      </c>
      <c r="S286">
        <v>8.5000000000000006E-3</v>
      </c>
      <c r="T286" t="s">
        <v>5</v>
      </c>
      <c r="U286" t="s">
        <v>6</v>
      </c>
      <c r="V286">
        <v>2674</v>
      </c>
      <c r="W286">
        <v>29</v>
      </c>
      <c r="X286">
        <v>2582</v>
      </c>
      <c r="Y286">
        <v>70</v>
      </c>
      <c r="Z286">
        <v>2970</v>
      </c>
      <c r="AA286">
        <v>150</v>
      </c>
      <c r="AB286">
        <v>2723</v>
      </c>
      <c r="AC286">
        <v>11</v>
      </c>
      <c r="AD286">
        <v>4565</v>
      </c>
      <c r="AE286" t="s">
        <v>7</v>
      </c>
      <c r="AF286">
        <v>899</v>
      </c>
      <c r="AG286" t="s">
        <v>7</v>
      </c>
      <c r="AH286">
        <v>1080</v>
      </c>
      <c r="AI286" t="s">
        <v>7</v>
      </c>
      <c r="AJ286">
        <v>220</v>
      </c>
      <c r="AK286" t="s">
        <v>7</v>
      </c>
      <c r="AL286">
        <v>323</v>
      </c>
      <c r="AM286" t="s">
        <v>7</v>
      </c>
      <c r="AN286">
        <v>4570</v>
      </c>
      <c r="AO286" t="s">
        <v>7</v>
      </c>
      <c r="AP286">
        <v>1</v>
      </c>
      <c r="AQ286" t="s">
        <v>7</v>
      </c>
      <c r="AR286">
        <v>2.0242909999999998</v>
      </c>
      <c r="AS286">
        <v>6.55641E-2</v>
      </c>
      <c r="AT286">
        <v>5</v>
      </c>
      <c r="AU286" t="s">
        <v>7</v>
      </c>
      <c r="AV286">
        <v>3388859760025640</v>
      </c>
      <c r="AW286" t="s">
        <v>7</v>
      </c>
      <c r="AX286" t="str">
        <f t="shared" si="8"/>
        <v>s71226120373_105</v>
      </c>
      <c r="AY286" s="2">
        <f t="shared" si="9"/>
        <v>1.7994858611825149</v>
      </c>
      <c r="AZ286">
        <f t="shared" si="10"/>
        <v>2723</v>
      </c>
      <c r="BA286">
        <f t="shared" si="11"/>
        <v>11</v>
      </c>
      <c r="BC286">
        <f t="shared" si="12"/>
        <v>0.68111455108359131</v>
      </c>
    </row>
    <row r="287" spans="1:55" x14ac:dyDescent="0.25">
      <c r="A287" t="s">
        <v>1170</v>
      </c>
      <c r="B287" t="s">
        <v>1171</v>
      </c>
      <c r="C287" t="s">
        <v>1172</v>
      </c>
      <c r="D287" t="s">
        <v>95</v>
      </c>
      <c r="E287" s="1">
        <v>0.30384444444444442</v>
      </c>
      <c r="F287">
        <v>24.518000000000001</v>
      </c>
      <c r="G287" t="s">
        <v>1173</v>
      </c>
      <c r="H287">
        <v>12.88</v>
      </c>
      <c r="I287">
        <v>0.39</v>
      </c>
      <c r="J287">
        <v>0.502</v>
      </c>
      <c r="K287">
        <v>1.7000000000000001E-2</v>
      </c>
      <c r="L287">
        <v>0.56521999999999994</v>
      </c>
      <c r="O287">
        <v>0.1857</v>
      </c>
      <c r="P287">
        <v>1.8E-3</v>
      </c>
      <c r="Q287">
        <v>0.54337000000000002</v>
      </c>
      <c r="R287">
        <v>0.15160000000000001</v>
      </c>
      <c r="S287">
        <v>9.5999999999999992E-3</v>
      </c>
      <c r="T287" t="s">
        <v>5</v>
      </c>
      <c r="U287" t="s">
        <v>6</v>
      </c>
      <c r="V287">
        <v>2663</v>
      </c>
      <c r="W287">
        <v>29</v>
      </c>
      <c r="X287">
        <v>2619</v>
      </c>
      <c r="Y287">
        <v>74</v>
      </c>
      <c r="Z287">
        <v>2840</v>
      </c>
      <c r="AA287">
        <v>170</v>
      </c>
      <c r="AB287">
        <v>2690</v>
      </c>
      <c r="AC287">
        <v>16</v>
      </c>
      <c r="AD287">
        <v>767</v>
      </c>
      <c r="AE287" t="s">
        <v>7</v>
      </c>
      <c r="AF287">
        <v>146</v>
      </c>
      <c r="AG287" t="s">
        <v>7</v>
      </c>
      <c r="AH287">
        <v>115</v>
      </c>
      <c r="AI287" t="s">
        <v>7</v>
      </c>
      <c r="AJ287">
        <v>45</v>
      </c>
      <c r="AK287" t="s">
        <v>7</v>
      </c>
      <c r="AL287">
        <v>37</v>
      </c>
      <c r="AM287" t="s">
        <v>7</v>
      </c>
      <c r="AN287">
        <v>499</v>
      </c>
      <c r="AO287" t="s">
        <v>7</v>
      </c>
      <c r="AP287">
        <v>1</v>
      </c>
      <c r="AQ287" t="s">
        <v>7</v>
      </c>
      <c r="AR287">
        <v>1.992032</v>
      </c>
      <c r="AS287">
        <v>6.7459249999999998E-2</v>
      </c>
      <c r="AT287">
        <v>2</v>
      </c>
      <c r="AU287" t="s">
        <v>7</v>
      </c>
      <c r="AV287">
        <v>621013670424896</v>
      </c>
      <c r="AW287" t="s">
        <v>7</v>
      </c>
      <c r="AX287" t="str">
        <f t="shared" si="8"/>
        <v>s71226120373_106</v>
      </c>
      <c r="AY287" s="2">
        <f t="shared" si="9"/>
        <v>1.003717472118959</v>
      </c>
      <c r="AZ287">
        <f t="shared" si="10"/>
        <v>2690</v>
      </c>
      <c r="BA287">
        <f t="shared" si="11"/>
        <v>16</v>
      </c>
      <c r="BC287">
        <f t="shared" si="12"/>
        <v>1.2162162162162162</v>
      </c>
    </row>
    <row r="288" spans="1:55" x14ac:dyDescent="0.25">
      <c r="A288" t="s">
        <v>1174</v>
      </c>
      <c r="B288" t="s">
        <v>1175</v>
      </c>
      <c r="C288" t="s">
        <v>1176</v>
      </c>
      <c r="D288" t="s">
        <v>95</v>
      </c>
      <c r="E288" s="1">
        <v>0.30481018518518516</v>
      </c>
      <c r="F288">
        <v>24.082000000000001</v>
      </c>
      <c r="G288" t="s">
        <v>1177</v>
      </c>
      <c r="H288">
        <v>3.79</v>
      </c>
      <c r="I288">
        <v>0.11</v>
      </c>
      <c r="J288">
        <v>0.2722</v>
      </c>
      <c r="K288">
        <v>9.1999999999999998E-3</v>
      </c>
      <c r="L288">
        <v>0.45307999999999998</v>
      </c>
      <c r="O288">
        <v>0.1009</v>
      </c>
      <c r="P288">
        <v>1.1000000000000001E-3</v>
      </c>
      <c r="Q288">
        <v>0.49210999999999999</v>
      </c>
      <c r="R288">
        <v>8.2000000000000003E-2</v>
      </c>
      <c r="S288">
        <v>5.1000000000000004E-3</v>
      </c>
      <c r="T288" t="s">
        <v>5</v>
      </c>
      <c r="U288" t="s">
        <v>6</v>
      </c>
      <c r="V288">
        <v>1586</v>
      </c>
      <c r="W288">
        <v>24</v>
      </c>
      <c r="X288">
        <v>1552</v>
      </c>
      <c r="Y288">
        <v>47</v>
      </c>
      <c r="Z288">
        <v>1592</v>
      </c>
      <c r="AA288">
        <v>96</v>
      </c>
      <c r="AB288">
        <v>1624</v>
      </c>
      <c r="AC288">
        <v>19</v>
      </c>
      <c r="AD288">
        <v>1141</v>
      </c>
      <c r="AE288" t="s">
        <v>7</v>
      </c>
      <c r="AF288">
        <v>119</v>
      </c>
      <c r="AG288" t="s">
        <v>7</v>
      </c>
      <c r="AH288">
        <v>242</v>
      </c>
      <c r="AI288" t="s">
        <v>7</v>
      </c>
      <c r="AJ288">
        <v>109</v>
      </c>
      <c r="AK288" t="s">
        <v>7</v>
      </c>
      <c r="AL288">
        <v>120</v>
      </c>
      <c r="AM288" t="s">
        <v>7</v>
      </c>
      <c r="AN288">
        <v>902</v>
      </c>
      <c r="AO288" t="s">
        <v>7</v>
      </c>
      <c r="AP288">
        <v>1</v>
      </c>
      <c r="AQ288" t="s">
        <v>7</v>
      </c>
      <c r="AR288">
        <v>3.6737690000000001</v>
      </c>
      <c r="AS288">
        <v>0.1241685</v>
      </c>
      <c r="AT288">
        <v>2</v>
      </c>
      <c r="AU288" t="s">
        <v>7</v>
      </c>
      <c r="AV288">
        <v>779593925736097</v>
      </c>
      <c r="AW288" t="s">
        <v>7</v>
      </c>
      <c r="AX288" t="str">
        <f t="shared" si="8"/>
        <v>s71226120373_107</v>
      </c>
      <c r="AY288" s="2">
        <f t="shared" si="9"/>
        <v>2.3399014778325178</v>
      </c>
      <c r="AZ288">
        <f t="shared" si="10"/>
        <v>1624</v>
      </c>
      <c r="BA288">
        <f t="shared" si="11"/>
        <v>19</v>
      </c>
      <c r="BC288">
        <f t="shared" si="12"/>
        <v>0.90833333333333333</v>
      </c>
    </row>
    <row r="289" spans="1:55" x14ac:dyDescent="0.25">
      <c r="A289" t="s">
        <v>1178</v>
      </c>
      <c r="B289" t="s">
        <v>1179</v>
      </c>
      <c r="C289" t="s">
        <v>1180</v>
      </c>
      <c r="D289" t="s">
        <v>95</v>
      </c>
      <c r="E289" s="1">
        <v>0.30577106481481481</v>
      </c>
      <c r="F289">
        <v>26.064</v>
      </c>
      <c r="G289" t="s">
        <v>1181</v>
      </c>
      <c r="H289">
        <v>3.33</v>
      </c>
      <c r="I289">
        <v>0.1</v>
      </c>
      <c r="J289">
        <v>0.25650000000000001</v>
      </c>
      <c r="K289">
        <v>8.8000000000000005E-3</v>
      </c>
      <c r="L289">
        <v>0.51563000000000003</v>
      </c>
      <c r="O289">
        <v>9.3700000000000006E-2</v>
      </c>
      <c r="P289">
        <v>1.1000000000000001E-3</v>
      </c>
      <c r="Q289">
        <v>0.47149000000000002</v>
      </c>
      <c r="R289">
        <v>7.9000000000000001E-2</v>
      </c>
      <c r="S289">
        <v>5.0000000000000001E-3</v>
      </c>
      <c r="T289" t="s">
        <v>5</v>
      </c>
      <c r="U289" t="s">
        <v>6</v>
      </c>
      <c r="V289">
        <v>1481</v>
      </c>
      <c r="W289">
        <v>24</v>
      </c>
      <c r="X289">
        <v>1470</v>
      </c>
      <c r="Y289">
        <v>45</v>
      </c>
      <c r="Z289">
        <v>1534</v>
      </c>
      <c r="AA289">
        <v>94</v>
      </c>
      <c r="AB289">
        <v>1479</v>
      </c>
      <c r="AC289">
        <v>22</v>
      </c>
      <c r="AD289">
        <v>548</v>
      </c>
      <c r="AE289" t="s">
        <v>7</v>
      </c>
      <c r="AF289">
        <v>52</v>
      </c>
      <c r="AG289" t="s">
        <v>7</v>
      </c>
      <c r="AH289">
        <v>82</v>
      </c>
      <c r="AI289" t="s">
        <v>7</v>
      </c>
      <c r="AJ289">
        <v>66</v>
      </c>
      <c r="AK289" t="s">
        <v>7</v>
      </c>
      <c r="AL289">
        <v>53</v>
      </c>
      <c r="AM289" t="s">
        <v>7</v>
      </c>
      <c r="AN289">
        <v>373</v>
      </c>
      <c r="AO289" t="s">
        <v>7</v>
      </c>
      <c r="AP289">
        <v>1</v>
      </c>
      <c r="AQ289" t="s">
        <v>7</v>
      </c>
      <c r="AR289">
        <v>3.8986350000000001</v>
      </c>
      <c r="AS289">
        <v>0.1337544</v>
      </c>
      <c r="AT289">
        <v>-6</v>
      </c>
      <c r="AU289" t="s">
        <v>7</v>
      </c>
      <c r="AV289">
        <v>423340443429596</v>
      </c>
      <c r="AW289" t="s">
        <v>7</v>
      </c>
      <c r="AX289" t="str">
        <f t="shared" si="8"/>
        <v>s71226120373_108</v>
      </c>
      <c r="AY289" s="2">
        <f t="shared" si="9"/>
        <v>-0.13522650439485862</v>
      </c>
      <c r="AZ289">
        <f t="shared" si="10"/>
        <v>1479</v>
      </c>
      <c r="BA289">
        <f t="shared" si="11"/>
        <v>22</v>
      </c>
      <c r="BC289">
        <f t="shared" si="12"/>
        <v>1.2452830188679245</v>
      </c>
    </row>
    <row r="290" spans="1:55" x14ac:dyDescent="0.25">
      <c r="A290" t="s">
        <v>1182</v>
      </c>
      <c r="B290" t="s">
        <v>1183</v>
      </c>
      <c r="C290" t="s">
        <v>1184</v>
      </c>
      <c r="D290" t="s">
        <v>95</v>
      </c>
      <c r="E290" s="1">
        <v>0.30673668981481478</v>
      </c>
      <c r="F290">
        <v>25.626999999999999</v>
      </c>
      <c r="G290" t="s">
        <v>1185</v>
      </c>
      <c r="H290">
        <v>1.7889999999999999</v>
      </c>
      <c r="I290">
        <v>5.5E-2</v>
      </c>
      <c r="J290">
        <v>0.17299999999999999</v>
      </c>
      <c r="K290">
        <v>5.8999999999999999E-3</v>
      </c>
      <c r="L290">
        <v>0.46483999999999998</v>
      </c>
      <c r="O290">
        <v>7.4770000000000003E-2</v>
      </c>
      <c r="P290">
        <v>8.3000000000000001E-4</v>
      </c>
      <c r="Q290">
        <v>0.44177</v>
      </c>
      <c r="R290">
        <v>5.4699999999999999E-2</v>
      </c>
      <c r="S290">
        <v>3.3999999999999998E-3</v>
      </c>
      <c r="T290" t="s">
        <v>5</v>
      </c>
      <c r="U290" t="s">
        <v>6</v>
      </c>
      <c r="V290">
        <v>1038</v>
      </c>
      <c r="W290">
        <v>20</v>
      </c>
      <c r="X290">
        <v>1028</v>
      </c>
      <c r="Y290">
        <v>32</v>
      </c>
      <c r="Z290">
        <v>1076</v>
      </c>
      <c r="AA290">
        <v>66</v>
      </c>
      <c r="AB290">
        <v>1038</v>
      </c>
      <c r="AC290">
        <v>23</v>
      </c>
      <c r="AD290">
        <v>947</v>
      </c>
      <c r="AE290" t="s">
        <v>7</v>
      </c>
      <c r="AF290">
        <v>74</v>
      </c>
      <c r="AG290" t="s">
        <v>7</v>
      </c>
      <c r="AH290">
        <v>149</v>
      </c>
      <c r="AI290" t="s">
        <v>7</v>
      </c>
      <c r="AJ290">
        <v>189</v>
      </c>
      <c r="AK290" t="s">
        <v>7</v>
      </c>
      <c r="AL290">
        <v>146</v>
      </c>
      <c r="AM290" t="s">
        <v>7</v>
      </c>
      <c r="AN290">
        <v>717</v>
      </c>
      <c r="AO290" t="s">
        <v>7</v>
      </c>
      <c r="AP290">
        <v>1</v>
      </c>
      <c r="AQ290" t="s">
        <v>7</v>
      </c>
      <c r="AR290">
        <v>5.7803469999999999</v>
      </c>
      <c r="AS290">
        <v>0.19713320000000001</v>
      </c>
      <c r="AT290">
        <v>-15</v>
      </c>
      <c r="AU290" t="s">
        <v>7</v>
      </c>
      <c r="AV290">
        <v>809892706749511</v>
      </c>
      <c r="AW290" t="s">
        <v>7</v>
      </c>
      <c r="AX290" t="str">
        <f t="shared" si="8"/>
        <v>s71226120373_109</v>
      </c>
      <c r="AY290" s="2">
        <f t="shared" si="9"/>
        <v>0</v>
      </c>
      <c r="AZ290">
        <f t="shared" si="10"/>
        <v>1038</v>
      </c>
      <c r="BA290">
        <f t="shared" si="11"/>
        <v>23</v>
      </c>
      <c r="BC290">
        <f t="shared" si="12"/>
        <v>1.2945205479452055</v>
      </c>
    </row>
    <row r="291" spans="1:55" x14ac:dyDescent="0.25">
      <c r="A291" t="s">
        <v>1186</v>
      </c>
      <c r="B291" t="s">
        <v>1187</v>
      </c>
      <c r="C291" t="s">
        <v>1188</v>
      </c>
      <c r="D291" t="s">
        <v>95</v>
      </c>
      <c r="E291" s="1">
        <v>0.30777789351851853</v>
      </c>
      <c r="F291">
        <v>17.670999999999999</v>
      </c>
      <c r="G291" t="s">
        <v>1189</v>
      </c>
      <c r="H291">
        <v>1.81</v>
      </c>
      <c r="I291">
        <v>5.6000000000000001E-2</v>
      </c>
      <c r="J291">
        <v>0.17219999999999999</v>
      </c>
      <c r="K291">
        <v>5.8999999999999999E-3</v>
      </c>
      <c r="L291">
        <v>0.28637000000000001</v>
      </c>
      <c r="O291">
        <v>7.5929999999999997E-2</v>
      </c>
      <c r="P291">
        <v>9.8999999999999999E-4</v>
      </c>
      <c r="Q291">
        <v>0.53124000000000005</v>
      </c>
      <c r="R291">
        <v>5.9900000000000002E-2</v>
      </c>
      <c r="S291">
        <v>3.7000000000000002E-3</v>
      </c>
      <c r="T291" t="s">
        <v>5</v>
      </c>
      <c r="U291" t="s">
        <v>6</v>
      </c>
      <c r="V291">
        <v>1045</v>
      </c>
      <c r="W291">
        <v>20</v>
      </c>
      <c r="X291">
        <v>1023</v>
      </c>
      <c r="Y291">
        <v>32</v>
      </c>
      <c r="Z291">
        <v>1175</v>
      </c>
      <c r="AA291">
        <v>70</v>
      </c>
      <c r="AB291">
        <v>1073</v>
      </c>
      <c r="AC291">
        <v>27</v>
      </c>
      <c r="AD291">
        <v>982</v>
      </c>
      <c r="AE291" t="s">
        <v>7</v>
      </c>
      <c r="AF291">
        <v>74</v>
      </c>
      <c r="AG291" t="s">
        <v>7</v>
      </c>
      <c r="AH291">
        <v>78</v>
      </c>
      <c r="AI291" t="s">
        <v>7</v>
      </c>
      <c r="AJ291">
        <v>140</v>
      </c>
      <c r="AK291" t="s">
        <v>7</v>
      </c>
      <c r="AL291">
        <v>54</v>
      </c>
      <c r="AM291" t="s">
        <v>7</v>
      </c>
      <c r="AN291">
        <v>302</v>
      </c>
      <c r="AO291" t="s">
        <v>7</v>
      </c>
      <c r="AP291">
        <v>2</v>
      </c>
      <c r="AQ291" t="s">
        <v>7</v>
      </c>
      <c r="AR291">
        <v>5.8072010000000001</v>
      </c>
      <c r="AS291">
        <v>0.19896910000000001</v>
      </c>
      <c r="AT291">
        <v>-9</v>
      </c>
      <c r="AU291" t="s">
        <v>7</v>
      </c>
      <c r="AV291">
        <v>557056639687178</v>
      </c>
      <c r="AW291" t="s">
        <v>7</v>
      </c>
      <c r="AX291" t="str">
        <f t="shared" si="8"/>
        <v>s71226120373_110</v>
      </c>
      <c r="AY291" s="2">
        <f t="shared" si="9"/>
        <v>2.6095060577819185</v>
      </c>
      <c r="AZ291">
        <f t="shared" si="10"/>
        <v>1073</v>
      </c>
      <c r="BA291">
        <f t="shared" si="11"/>
        <v>27</v>
      </c>
      <c r="BC291">
        <f t="shared" si="12"/>
        <v>2.5925925925925926</v>
      </c>
    </row>
    <row r="292" spans="1:55" x14ac:dyDescent="0.25">
      <c r="A292" t="s">
        <v>1190</v>
      </c>
      <c r="B292" t="s">
        <v>1191</v>
      </c>
      <c r="C292" t="s">
        <v>1192</v>
      </c>
      <c r="D292" t="s">
        <v>95</v>
      </c>
      <c r="E292" s="1">
        <v>0.30864687499999999</v>
      </c>
      <c r="F292">
        <v>24.585999999999999</v>
      </c>
      <c r="G292" t="s">
        <v>1193</v>
      </c>
      <c r="H292">
        <v>3.0089999999999999</v>
      </c>
      <c r="I292">
        <v>9.5000000000000001E-2</v>
      </c>
      <c r="J292">
        <v>0.2407</v>
      </c>
      <c r="K292">
        <v>8.3000000000000001E-3</v>
      </c>
      <c r="L292">
        <v>0.44442999999999999</v>
      </c>
      <c r="O292">
        <v>9.0700000000000003E-2</v>
      </c>
      <c r="P292">
        <v>1.1999999999999999E-3</v>
      </c>
      <c r="Q292">
        <v>0.41106999999999999</v>
      </c>
      <c r="R292">
        <v>7.4499999999999997E-2</v>
      </c>
      <c r="S292">
        <v>4.8999999999999998E-3</v>
      </c>
      <c r="T292" t="s">
        <v>5</v>
      </c>
      <c r="U292" t="s">
        <v>6</v>
      </c>
      <c r="V292">
        <v>1401</v>
      </c>
      <c r="W292">
        <v>24</v>
      </c>
      <c r="X292">
        <v>1389</v>
      </c>
      <c r="Y292">
        <v>43</v>
      </c>
      <c r="Z292">
        <v>1447</v>
      </c>
      <c r="AA292">
        <v>91</v>
      </c>
      <c r="AB292">
        <v>1407</v>
      </c>
      <c r="AC292">
        <v>26</v>
      </c>
      <c r="AD292">
        <v>453</v>
      </c>
      <c r="AE292" t="s">
        <v>7</v>
      </c>
      <c r="AF292">
        <v>42</v>
      </c>
      <c r="AG292" t="s">
        <v>7</v>
      </c>
      <c r="AH292">
        <v>37</v>
      </c>
      <c r="AI292" t="s">
        <v>7</v>
      </c>
      <c r="AJ292">
        <v>59</v>
      </c>
      <c r="AK292" t="s">
        <v>7</v>
      </c>
      <c r="AL292">
        <v>28</v>
      </c>
      <c r="AM292" t="s">
        <v>7</v>
      </c>
      <c r="AN292">
        <v>190</v>
      </c>
      <c r="AO292" t="s">
        <v>7</v>
      </c>
      <c r="AP292">
        <v>2</v>
      </c>
      <c r="AQ292" t="s">
        <v>7</v>
      </c>
      <c r="AR292">
        <v>4.1545490000000003</v>
      </c>
      <c r="AS292">
        <v>0.14326030000000001</v>
      </c>
      <c r="AT292">
        <v>-7</v>
      </c>
      <c r="AU292" t="s">
        <v>7</v>
      </c>
      <c r="AV292">
        <v>333228333403665</v>
      </c>
      <c r="AW292" t="s">
        <v>7</v>
      </c>
      <c r="AX292" t="str">
        <f t="shared" si="8"/>
        <v>s71226120373_111</v>
      </c>
      <c r="AY292" s="2">
        <f t="shared" si="9"/>
        <v>0.42643923240938131</v>
      </c>
      <c r="AZ292">
        <f t="shared" si="10"/>
        <v>1407</v>
      </c>
      <c r="BA292">
        <f t="shared" si="11"/>
        <v>26</v>
      </c>
      <c r="BC292">
        <f t="shared" si="12"/>
        <v>2.1071428571428572</v>
      </c>
    </row>
    <row r="293" spans="1:55" x14ac:dyDescent="0.25">
      <c r="A293" t="s">
        <v>1194</v>
      </c>
      <c r="B293" t="s">
        <v>1195</v>
      </c>
      <c r="C293" t="s">
        <v>1196</v>
      </c>
      <c r="D293" t="s">
        <v>95</v>
      </c>
      <c r="E293" s="1">
        <v>0.30960752314814816</v>
      </c>
      <c r="F293">
        <v>24.585999999999999</v>
      </c>
      <c r="G293" t="s">
        <v>1197</v>
      </c>
      <c r="H293">
        <v>5.51</v>
      </c>
      <c r="I293">
        <v>0.17</v>
      </c>
      <c r="J293">
        <v>0.34300000000000003</v>
      </c>
      <c r="K293">
        <v>1.2E-2</v>
      </c>
      <c r="L293">
        <v>0.59380999999999995</v>
      </c>
      <c r="O293">
        <v>0.11577</v>
      </c>
      <c r="P293">
        <v>9.7000000000000005E-4</v>
      </c>
      <c r="Q293">
        <v>0.55554999999999999</v>
      </c>
      <c r="R293">
        <v>9.6299999999999997E-2</v>
      </c>
      <c r="S293">
        <v>6.0000000000000001E-3</v>
      </c>
      <c r="T293" t="s">
        <v>5</v>
      </c>
      <c r="U293" t="s">
        <v>6</v>
      </c>
      <c r="V293">
        <v>1898</v>
      </c>
      <c r="W293">
        <v>26</v>
      </c>
      <c r="X293">
        <v>1899</v>
      </c>
      <c r="Y293">
        <v>56</v>
      </c>
      <c r="Z293">
        <v>1860</v>
      </c>
      <c r="AA293">
        <v>110</v>
      </c>
      <c r="AB293">
        <v>1883</v>
      </c>
      <c r="AC293">
        <v>15</v>
      </c>
      <c r="AD293">
        <v>2611</v>
      </c>
      <c r="AE293" t="s">
        <v>7</v>
      </c>
      <c r="AF293">
        <v>311</v>
      </c>
      <c r="AG293" t="s">
        <v>7</v>
      </c>
      <c r="AH293">
        <v>493</v>
      </c>
      <c r="AI293" t="s">
        <v>7</v>
      </c>
      <c r="AJ293">
        <v>202</v>
      </c>
      <c r="AK293" t="s">
        <v>7</v>
      </c>
      <c r="AL293">
        <v>212</v>
      </c>
      <c r="AM293" t="s">
        <v>7</v>
      </c>
      <c r="AN293">
        <v>1882</v>
      </c>
      <c r="AO293" t="s">
        <v>7</v>
      </c>
      <c r="AP293">
        <v>1</v>
      </c>
      <c r="AQ293" t="s">
        <v>7</v>
      </c>
      <c r="AR293">
        <v>2.9154520000000002</v>
      </c>
      <c r="AS293">
        <v>0.1019983</v>
      </c>
      <c r="AT293">
        <v>-2</v>
      </c>
      <c r="AU293" t="s">
        <v>7</v>
      </c>
      <c r="AV293">
        <v>1686549940675010</v>
      </c>
      <c r="AW293" t="s">
        <v>7</v>
      </c>
      <c r="AX293" t="str">
        <f t="shared" si="8"/>
        <v>s71226120373_112</v>
      </c>
      <c r="AY293" s="2">
        <f t="shared" si="9"/>
        <v>-0.79660116834838757</v>
      </c>
      <c r="AZ293">
        <f t="shared" si="10"/>
        <v>1883</v>
      </c>
      <c r="BA293">
        <f t="shared" si="11"/>
        <v>15</v>
      </c>
      <c r="BC293">
        <f t="shared" si="12"/>
        <v>0.95283018867924529</v>
      </c>
    </row>
    <row r="294" spans="1:55" x14ac:dyDescent="0.25">
      <c r="A294" t="s">
        <v>1198</v>
      </c>
      <c r="B294" t="s">
        <v>1199</v>
      </c>
      <c r="C294" t="s">
        <v>1200</v>
      </c>
      <c r="D294" t="s">
        <v>95</v>
      </c>
      <c r="E294" s="1">
        <v>0.31057349537037038</v>
      </c>
      <c r="F294">
        <v>26.131</v>
      </c>
      <c r="G294" t="s">
        <v>1201</v>
      </c>
      <c r="H294">
        <v>6.37</v>
      </c>
      <c r="I294">
        <v>0.19</v>
      </c>
      <c r="J294">
        <v>0.36899999999999999</v>
      </c>
      <c r="K294">
        <v>1.2999999999999999E-2</v>
      </c>
      <c r="L294">
        <v>0.62051999999999996</v>
      </c>
      <c r="O294">
        <v>0.1249</v>
      </c>
      <c r="P294">
        <v>1.1000000000000001E-3</v>
      </c>
      <c r="Q294">
        <v>0.51607999999999998</v>
      </c>
      <c r="R294">
        <v>0.1081</v>
      </c>
      <c r="S294">
        <v>6.7000000000000002E-3</v>
      </c>
      <c r="T294" t="s">
        <v>5</v>
      </c>
      <c r="U294" t="s">
        <v>6</v>
      </c>
      <c r="V294">
        <v>2024</v>
      </c>
      <c r="W294">
        <v>27</v>
      </c>
      <c r="X294">
        <v>2021</v>
      </c>
      <c r="Y294">
        <v>59</v>
      </c>
      <c r="Z294">
        <v>2070</v>
      </c>
      <c r="AA294">
        <v>120</v>
      </c>
      <c r="AB294">
        <v>2016</v>
      </c>
      <c r="AC294">
        <v>15</v>
      </c>
      <c r="AD294">
        <v>1290</v>
      </c>
      <c r="AE294" t="s">
        <v>7</v>
      </c>
      <c r="AF294">
        <v>165</v>
      </c>
      <c r="AG294" t="s">
        <v>7</v>
      </c>
      <c r="AH294">
        <v>244</v>
      </c>
      <c r="AI294" t="s">
        <v>7</v>
      </c>
      <c r="AJ294">
        <v>110</v>
      </c>
      <c r="AK294" t="s">
        <v>7</v>
      </c>
      <c r="AL294">
        <v>110</v>
      </c>
      <c r="AM294" t="s">
        <v>7</v>
      </c>
      <c r="AN294">
        <v>1115</v>
      </c>
      <c r="AO294" t="s">
        <v>7</v>
      </c>
      <c r="AP294">
        <v>1</v>
      </c>
      <c r="AQ294" t="s">
        <v>7</v>
      </c>
      <c r="AR294">
        <v>2.7100270000000002</v>
      </c>
      <c r="AS294">
        <v>9.5475210000000005E-2</v>
      </c>
      <c r="AT294">
        <v>-2</v>
      </c>
      <c r="AU294" t="s">
        <v>7</v>
      </c>
      <c r="AV294">
        <v>997601253644550</v>
      </c>
      <c r="AW294" t="s">
        <v>7</v>
      </c>
      <c r="AX294" t="str">
        <f t="shared" si="8"/>
        <v>s71226120373_113</v>
      </c>
      <c r="AY294" s="2">
        <f t="shared" si="9"/>
        <v>-0.39682539682539542</v>
      </c>
      <c r="AZ294">
        <f t="shared" si="10"/>
        <v>2016</v>
      </c>
      <c r="BA294">
        <f t="shared" si="11"/>
        <v>15</v>
      </c>
      <c r="BC294">
        <f t="shared" si="12"/>
        <v>1</v>
      </c>
    </row>
    <row r="295" spans="1:55" x14ac:dyDescent="0.25">
      <c r="A295" t="s">
        <v>1202</v>
      </c>
      <c r="B295" t="s">
        <v>1203</v>
      </c>
      <c r="C295" t="s">
        <v>1204</v>
      </c>
      <c r="D295" t="s">
        <v>95</v>
      </c>
      <c r="E295" s="1">
        <v>0.31152812499999999</v>
      </c>
      <c r="F295">
        <v>11.407</v>
      </c>
      <c r="G295" t="s">
        <v>1205</v>
      </c>
      <c r="H295">
        <v>4.49</v>
      </c>
      <c r="I295">
        <v>0.13</v>
      </c>
      <c r="J295">
        <v>0.29530000000000001</v>
      </c>
      <c r="K295">
        <v>9.7999999999999997E-3</v>
      </c>
      <c r="L295">
        <v>0.65495000000000003</v>
      </c>
      <c r="O295">
        <v>0.11108999999999999</v>
      </c>
      <c r="P295">
        <v>9.1E-4</v>
      </c>
      <c r="Q295">
        <v>0.39600000000000002</v>
      </c>
      <c r="R295">
        <v>8.6999999999999994E-2</v>
      </c>
      <c r="S295">
        <v>5.8999999999999999E-3</v>
      </c>
      <c r="T295" t="s">
        <v>5</v>
      </c>
      <c r="U295" t="s">
        <v>6</v>
      </c>
      <c r="V295">
        <v>1725</v>
      </c>
      <c r="W295">
        <v>25</v>
      </c>
      <c r="X295">
        <v>1664</v>
      </c>
      <c r="Y295">
        <v>48</v>
      </c>
      <c r="Z295">
        <v>1680</v>
      </c>
      <c r="AA295">
        <v>110</v>
      </c>
      <c r="AB295">
        <v>1809</v>
      </c>
      <c r="AC295">
        <v>15</v>
      </c>
      <c r="AD295">
        <v>3014</v>
      </c>
      <c r="AE295" t="s">
        <v>7</v>
      </c>
      <c r="AF295">
        <v>340</v>
      </c>
      <c r="AG295" t="s">
        <v>7</v>
      </c>
      <c r="AH295">
        <v>541</v>
      </c>
      <c r="AI295" t="s">
        <v>7</v>
      </c>
      <c r="AJ295">
        <v>353</v>
      </c>
      <c r="AK295" t="s">
        <v>7</v>
      </c>
      <c r="AL295">
        <v>316</v>
      </c>
      <c r="AM295" t="s">
        <v>7</v>
      </c>
      <c r="AN295">
        <v>2446</v>
      </c>
      <c r="AO295" t="s">
        <v>7</v>
      </c>
      <c r="AP295">
        <v>1</v>
      </c>
      <c r="AQ295" t="s">
        <v>7</v>
      </c>
      <c r="AR295">
        <v>3.386387</v>
      </c>
      <c r="AS295">
        <v>0.1123826</v>
      </c>
      <c r="AT295">
        <v>6</v>
      </c>
      <c r="AU295" t="s">
        <v>7</v>
      </c>
      <c r="AV295">
        <v>2656936578314480</v>
      </c>
      <c r="AW295" t="s">
        <v>7</v>
      </c>
      <c r="AX295" t="str">
        <f t="shared" si="8"/>
        <v>s71226120373_114</v>
      </c>
      <c r="AY295" s="2">
        <f t="shared" si="9"/>
        <v>4.6434494195688236</v>
      </c>
      <c r="AZ295">
        <f t="shared" si="10"/>
        <v>1809</v>
      </c>
      <c r="BA295">
        <f t="shared" si="11"/>
        <v>15</v>
      </c>
      <c r="BC295">
        <f t="shared" si="12"/>
        <v>1.1170886075949367</v>
      </c>
    </row>
    <row r="296" spans="1:55" x14ac:dyDescent="0.25">
      <c r="A296" t="s">
        <v>1206</v>
      </c>
      <c r="B296" t="s">
        <v>1207</v>
      </c>
      <c r="C296" t="s">
        <v>1208</v>
      </c>
      <c r="D296" t="s">
        <v>95</v>
      </c>
      <c r="E296" s="1">
        <v>0.31248136574074076</v>
      </c>
      <c r="F296">
        <v>25.291</v>
      </c>
      <c r="G296" t="s">
        <v>1209</v>
      </c>
      <c r="H296">
        <v>2.1469999999999998</v>
      </c>
      <c r="I296">
        <v>6.6000000000000003E-2</v>
      </c>
      <c r="J296">
        <v>0.19869999999999999</v>
      </c>
      <c r="K296">
        <v>6.7999999999999996E-3</v>
      </c>
      <c r="L296">
        <v>0.44040000000000001</v>
      </c>
      <c r="O296">
        <v>7.8219999999999998E-2</v>
      </c>
      <c r="P296">
        <v>9.5E-4</v>
      </c>
      <c r="Q296">
        <v>0.46678999999999998</v>
      </c>
      <c r="R296">
        <v>6.1899999999999997E-2</v>
      </c>
      <c r="S296">
        <v>3.8999999999999998E-3</v>
      </c>
      <c r="T296" t="s">
        <v>5</v>
      </c>
      <c r="U296" t="s">
        <v>6</v>
      </c>
      <c r="V296">
        <v>1159</v>
      </c>
      <c r="W296">
        <v>21</v>
      </c>
      <c r="X296">
        <v>1167</v>
      </c>
      <c r="Y296">
        <v>36</v>
      </c>
      <c r="Z296">
        <v>1212</v>
      </c>
      <c r="AA296">
        <v>74</v>
      </c>
      <c r="AB296">
        <v>1127</v>
      </c>
      <c r="AC296">
        <v>24</v>
      </c>
      <c r="AD296">
        <v>596</v>
      </c>
      <c r="AE296" t="s">
        <v>7</v>
      </c>
      <c r="AF296">
        <v>47</v>
      </c>
      <c r="AG296" t="s">
        <v>7</v>
      </c>
      <c r="AH296">
        <v>71</v>
      </c>
      <c r="AI296" t="s">
        <v>7</v>
      </c>
      <c r="AJ296">
        <v>104</v>
      </c>
      <c r="AK296" t="s">
        <v>7</v>
      </c>
      <c r="AL296">
        <v>60</v>
      </c>
      <c r="AM296" t="s">
        <v>7</v>
      </c>
      <c r="AN296">
        <v>349</v>
      </c>
      <c r="AO296" t="s">
        <v>7</v>
      </c>
      <c r="AP296">
        <v>2</v>
      </c>
      <c r="AQ296" t="s">
        <v>7</v>
      </c>
      <c r="AR296">
        <v>5.0327130000000002</v>
      </c>
      <c r="AS296">
        <v>0.17223169999999999</v>
      </c>
      <c r="AT296">
        <v>-16</v>
      </c>
      <c r="AU296" t="s">
        <v>7</v>
      </c>
      <c r="AV296">
        <v>499938980831221</v>
      </c>
      <c r="AW296" t="s">
        <v>7</v>
      </c>
      <c r="AX296" t="str">
        <f t="shared" si="8"/>
        <v>s71226120373_115</v>
      </c>
      <c r="AY296" s="2">
        <f t="shared" si="9"/>
        <v>-2.8393966282165062</v>
      </c>
      <c r="AZ296">
        <f t="shared" si="10"/>
        <v>1127</v>
      </c>
      <c r="BA296">
        <f t="shared" si="11"/>
        <v>24</v>
      </c>
      <c r="BC296">
        <f t="shared" si="12"/>
        <v>1.7333333333333334</v>
      </c>
    </row>
    <row r="297" spans="1:55" x14ac:dyDescent="0.25">
      <c r="A297" t="s">
        <v>1210</v>
      </c>
      <c r="B297" t="s">
        <v>1211</v>
      </c>
      <c r="C297" t="s">
        <v>1212</v>
      </c>
      <c r="D297" t="s">
        <v>95</v>
      </c>
      <c r="E297" s="1">
        <v>0.3134471064814815</v>
      </c>
      <c r="F297">
        <v>18.696999999999999</v>
      </c>
      <c r="G297" t="s">
        <v>1213</v>
      </c>
      <c r="H297">
        <v>3.76</v>
      </c>
      <c r="I297">
        <v>0.11</v>
      </c>
      <c r="J297">
        <v>0.27029999999999998</v>
      </c>
      <c r="K297">
        <v>9.2999999999999992E-3</v>
      </c>
      <c r="L297">
        <v>0.53718999999999995</v>
      </c>
      <c r="O297">
        <v>0.10102999999999999</v>
      </c>
      <c r="P297">
        <v>8.7000000000000001E-4</v>
      </c>
      <c r="Q297">
        <v>0.499</v>
      </c>
      <c r="R297">
        <v>8.2900000000000001E-2</v>
      </c>
      <c r="S297">
        <v>5.4000000000000003E-3</v>
      </c>
      <c r="T297" t="s">
        <v>5</v>
      </c>
      <c r="U297" t="s">
        <v>6</v>
      </c>
      <c r="V297">
        <v>1581</v>
      </c>
      <c r="W297">
        <v>24</v>
      </c>
      <c r="X297">
        <v>1539</v>
      </c>
      <c r="Y297">
        <v>47</v>
      </c>
      <c r="Z297">
        <v>1610</v>
      </c>
      <c r="AA297">
        <v>100</v>
      </c>
      <c r="AB297">
        <v>1630</v>
      </c>
      <c r="AC297">
        <v>16</v>
      </c>
      <c r="AD297">
        <v>2452</v>
      </c>
      <c r="AE297" t="s">
        <v>7</v>
      </c>
      <c r="AF297">
        <v>249</v>
      </c>
      <c r="AG297" t="s">
        <v>7</v>
      </c>
      <c r="AH297">
        <v>232</v>
      </c>
      <c r="AI297" t="s">
        <v>7</v>
      </c>
      <c r="AJ297">
        <v>291</v>
      </c>
      <c r="AK297" t="s">
        <v>7</v>
      </c>
      <c r="AL297">
        <v>150</v>
      </c>
      <c r="AM297" t="s">
        <v>7</v>
      </c>
      <c r="AN297">
        <v>1184</v>
      </c>
      <c r="AO297" t="s">
        <v>7</v>
      </c>
      <c r="AP297">
        <v>2</v>
      </c>
      <c r="AQ297" t="s">
        <v>7</v>
      </c>
      <c r="AR297">
        <v>3.6995930000000001</v>
      </c>
      <c r="AS297">
        <v>0.12728900000000001</v>
      </c>
      <c r="AT297">
        <v>4</v>
      </c>
      <c r="AU297" t="s">
        <v>7</v>
      </c>
      <c r="AV297">
        <v>1868374016984450</v>
      </c>
      <c r="AW297" t="s">
        <v>7</v>
      </c>
      <c r="AX297" t="str">
        <f t="shared" si="8"/>
        <v>s71226120373_116</v>
      </c>
      <c r="AY297" s="2">
        <f t="shared" si="9"/>
        <v>3.0061349693251582</v>
      </c>
      <c r="AZ297">
        <f t="shared" si="10"/>
        <v>1630</v>
      </c>
      <c r="BA297">
        <f t="shared" si="11"/>
        <v>16</v>
      </c>
      <c r="BC297">
        <f t="shared" si="12"/>
        <v>1.94</v>
      </c>
    </row>
    <row r="298" spans="1:55" x14ac:dyDescent="0.25">
      <c r="A298" t="s">
        <v>1214</v>
      </c>
      <c r="B298" t="s">
        <v>1215</v>
      </c>
      <c r="C298" t="s">
        <v>1216</v>
      </c>
      <c r="D298" t="s">
        <v>95</v>
      </c>
      <c r="E298" s="1">
        <v>0.31446562500000003</v>
      </c>
      <c r="F298">
        <v>21.849</v>
      </c>
      <c r="G298" t="s">
        <v>1217</v>
      </c>
      <c r="H298">
        <v>28.83</v>
      </c>
      <c r="I298">
        <v>0.89</v>
      </c>
      <c r="J298">
        <v>0.70699999999999996</v>
      </c>
      <c r="K298">
        <v>2.4E-2</v>
      </c>
      <c r="L298">
        <v>0.62256</v>
      </c>
      <c r="O298">
        <v>0.29310000000000003</v>
      </c>
      <c r="P298">
        <v>3.7000000000000002E-3</v>
      </c>
      <c r="Q298">
        <v>0.24129</v>
      </c>
      <c r="R298">
        <v>0.193</v>
      </c>
      <c r="S298">
        <v>1.2E-2</v>
      </c>
      <c r="T298" t="s">
        <v>5</v>
      </c>
      <c r="U298" t="s">
        <v>6</v>
      </c>
      <c r="V298">
        <v>3443</v>
      </c>
      <c r="W298">
        <v>36</v>
      </c>
      <c r="X298">
        <v>3440</v>
      </c>
      <c r="Y298">
        <v>90</v>
      </c>
      <c r="Z298">
        <v>3560</v>
      </c>
      <c r="AA298">
        <v>200</v>
      </c>
      <c r="AB298">
        <v>3423</v>
      </c>
      <c r="AC298">
        <v>22</v>
      </c>
      <c r="AD298">
        <v>1669</v>
      </c>
      <c r="AE298" t="s">
        <v>7</v>
      </c>
      <c r="AF298">
        <v>535</v>
      </c>
      <c r="AG298" t="s">
        <v>7</v>
      </c>
      <c r="AH298">
        <v>220</v>
      </c>
      <c r="AI298" t="s">
        <v>7</v>
      </c>
      <c r="AJ298">
        <v>82</v>
      </c>
      <c r="AK298" t="s">
        <v>7</v>
      </c>
      <c r="AL298">
        <v>60</v>
      </c>
      <c r="AM298" t="s">
        <v>7</v>
      </c>
      <c r="AN298">
        <v>1106</v>
      </c>
      <c r="AO298" t="s">
        <v>7</v>
      </c>
      <c r="AP298">
        <v>1</v>
      </c>
      <c r="AQ298" t="s">
        <v>7</v>
      </c>
      <c r="AR298">
        <v>1.4144270000000001</v>
      </c>
      <c r="AS298">
        <v>4.8014500000000002E-2</v>
      </c>
      <c r="AT298">
        <v>-1</v>
      </c>
      <c r="AU298" t="s">
        <v>7</v>
      </c>
      <c r="AV298">
        <v>1630068557044660</v>
      </c>
      <c r="AW298" t="s">
        <v>7</v>
      </c>
      <c r="AX298" t="str">
        <f t="shared" si="8"/>
        <v>s71226120373_117</v>
      </c>
      <c r="AY298" s="2">
        <f t="shared" si="9"/>
        <v>-0.58428279287174867</v>
      </c>
      <c r="AZ298">
        <f t="shared" si="10"/>
        <v>3423</v>
      </c>
      <c r="BA298">
        <f t="shared" si="11"/>
        <v>22</v>
      </c>
      <c r="BC298">
        <f t="shared" si="12"/>
        <v>1.3666666666666667</v>
      </c>
    </row>
    <row r="299" spans="1:55" x14ac:dyDescent="0.25">
      <c r="A299" t="s">
        <v>1218</v>
      </c>
      <c r="B299" t="s">
        <v>1219</v>
      </c>
      <c r="C299" t="s">
        <v>1220</v>
      </c>
      <c r="D299" t="s">
        <v>95</v>
      </c>
      <c r="E299" s="1">
        <v>0.32141967592592596</v>
      </c>
      <c r="F299">
        <v>18.015999999999998</v>
      </c>
      <c r="G299" t="s">
        <v>1221</v>
      </c>
      <c r="H299">
        <v>13.48</v>
      </c>
      <c r="I299">
        <v>0.4</v>
      </c>
      <c r="J299">
        <v>0.51600000000000001</v>
      </c>
      <c r="K299">
        <v>1.7000000000000001E-2</v>
      </c>
      <c r="L299">
        <v>0.69228999999999996</v>
      </c>
      <c r="O299">
        <v>0.18790000000000001</v>
      </c>
      <c r="P299">
        <v>1.2999999999999999E-3</v>
      </c>
      <c r="Q299">
        <v>0.55896999999999997</v>
      </c>
      <c r="R299">
        <v>0.15429999999999999</v>
      </c>
      <c r="S299">
        <v>9.1999999999999998E-3</v>
      </c>
      <c r="T299" t="s">
        <v>5</v>
      </c>
      <c r="U299" t="s">
        <v>6</v>
      </c>
      <c r="V299">
        <v>2712</v>
      </c>
      <c r="W299">
        <v>28</v>
      </c>
      <c r="X299">
        <v>2682</v>
      </c>
      <c r="Y299">
        <v>73</v>
      </c>
      <c r="Z299">
        <v>2900</v>
      </c>
      <c r="AA299">
        <v>160</v>
      </c>
      <c r="AB299">
        <v>2716</v>
      </c>
      <c r="AC299">
        <v>12</v>
      </c>
      <c r="AD299">
        <v>2749</v>
      </c>
      <c r="AE299" t="s">
        <v>7</v>
      </c>
      <c r="AF299">
        <v>528</v>
      </c>
      <c r="AG299" t="s">
        <v>7</v>
      </c>
      <c r="AH299">
        <v>319</v>
      </c>
      <c r="AI299" t="s">
        <v>7</v>
      </c>
      <c r="AJ299">
        <v>167</v>
      </c>
      <c r="AK299" t="s">
        <v>7</v>
      </c>
      <c r="AL299">
        <v>104</v>
      </c>
      <c r="AM299" t="s">
        <v>7</v>
      </c>
      <c r="AN299">
        <v>1557</v>
      </c>
      <c r="AO299" t="s">
        <v>7</v>
      </c>
      <c r="AP299">
        <v>2</v>
      </c>
      <c r="AQ299" t="s">
        <v>7</v>
      </c>
      <c r="AR299">
        <v>1.9379839999999999</v>
      </c>
      <c r="AS299">
        <v>6.3848329999999995E-2</v>
      </c>
      <c r="AT299">
        <v>1</v>
      </c>
      <c r="AU299" t="s">
        <v>7</v>
      </c>
      <c r="AV299">
        <v>2305533524511600</v>
      </c>
      <c r="AW299" t="s">
        <v>7</v>
      </c>
      <c r="AX299" t="str">
        <f t="shared" si="8"/>
        <v>s71226120373_118</v>
      </c>
      <c r="AY299" s="2">
        <f t="shared" si="9"/>
        <v>0.14727540500736325</v>
      </c>
      <c r="AZ299">
        <f t="shared" si="10"/>
        <v>2716</v>
      </c>
      <c r="BA299">
        <f t="shared" si="11"/>
        <v>12</v>
      </c>
      <c r="BC299">
        <f t="shared" si="12"/>
        <v>1.6057692307692308</v>
      </c>
    </row>
    <row r="300" spans="1:55" x14ac:dyDescent="0.25">
      <c r="A300" t="s">
        <v>1222</v>
      </c>
      <c r="B300" t="s">
        <v>1223</v>
      </c>
      <c r="C300" t="s">
        <v>1224</v>
      </c>
      <c r="D300" t="s">
        <v>95</v>
      </c>
      <c r="E300" s="1">
        <v>0.32228113425925925</v>
      </c>
      <c r="F300">
        <v>24.585999999999999</v>
      </c>
      <c r="G300" t="s">
        <v>1225</v>
      </c>
      <c r="H300">
        <v>13.3</v>
      </c>
      <c r="I300">
        <v>0.4</v>
      </c>
      <c r="J300">
        <v>0.51600000000000001</v>
      </c>
      <c r="K300">
        <v>1.7999999999999999E-2</v>
      </c>
      <c r="L300">
        <v>0.62929999999999997</v>
      </c>
      <c r="O300">
        <v>0.18679999999999999</v>
      </c>
      <c r="P300">
        <v>1.6999999999999999E-3</v>
      </c>
      <c r="Q300">
        <v>0.54381000000000002</v>
      </c>
      <c r="R300">
        <v>0.13819999999999999</v>
      </c>
      <c r="S300">
        <v>8.6999999999999994E-3</v>
      </c>
      <c r="T300" t="s">
        <v>5</v>
      </c>
      <c r="U300" t="s">
        <v>6</v>
      </c>
      <c r="V300">
        <v>2696</v>
      </c>
      <c r="W300">
        <v>28</v>
      </c>
      <c r="X300">
        <v>2677</v>
      </c>
      <c r="Y300">
        <v>75</v>
      </c>
      <c r="Z300">
        <v>2610</v>
      </c>
      <c r="AA300">
        <v>160</v>
      </c>
      <c r="AB300">
        <v>2702</v>
      </c>
      <c r="AC300">
        <v>15</v>
      </c>
      <c r="AD300">
        <v>815</v>
      </c>
      <c r="AE300" t="s">
        <v>7</v>
      </c>
      <c r="AF300">
        <v>160</v>
      </c>
      <c r="AG300" t="s">
        <v>7</v>
      </c>
      <c r="AH300">
        <v>139</v>
      </c>
      <c r="AI300" t="s">
        <v>7</v>
      </c>
      <c r="AJ300">
        <v>70</v>
      </c>
      <c r="AK300" t="s">
        <v>7</v>
      </c>
      <c r="AL300">
        <v>78</v>
      </c>
      <c r="AM300" t="s">
        <v>7</v>
      </c>
      <c r="AN300">
        <v>974</v>
      </c>
      <c r="AO300" t="s">
        <v>7</v>
      </c>
      <c r="AP300">
        <v>1</v>
      </c>
      <c r="AQ300" t="s">
        <v>7</v>
      </c>
      <c r="AR300">
        <v>1.9379839999999999</v>
      </c>
      <c r="AS300">
        <v>6.7604109999999995E-2</v>
      </c>
      <c r="AT300">
        <v>0</v>
      </c>
      <c r="AU300" t="s">
        <v>7</v>
      </c>
      <c r="AV300">
        <v>1017251152310460</v>
      </c>
      <c r="AW300" t="s">
        <v>7</v>
      </c>
      <c r="AX300" t="str">
        <f t="shared" si="8"/>
        <v>s71226120373_119</v>
      </c>
      <c r="AY300" s="2">
        <f t="shared" si="9"/>
        <v>0.22205773501110526</v>
      </c>
      <c r="AZ300">
        <f t="shared" si="10"/>
        <v>2702</v>
      </c>
      <c r="BA300">
        <f t="shared" si="11"/>
        <v>15</v>
      </c>
      <c r="BC300">
        <f t="shared" si="12"/>
        <v>0.89743589743589747</v>
      </c>
    </row>
    <row r="301" spans="1:55" x14ac:dyDescent="0.25">
      <c r="A301" t="s">
        <v>1226</v>
      </c>
      <c r="B301" t="s">
        <v>1227</v>
      </c>
      <c r="C301" t="s">
        <v>1228</v>
      </c>
      <c r="D301" t="s">
        <v>95</v>
      </c>
      <c r="E301" s="1">
        <v>0.32323819444444446</v>
      </c>
      <c r="F301">
        <v>26.904</v>
      </c>
      <c r="G301" t="s">
        <v>1229</v>
      </c>
      <c r="H301">
        <v>2.9089999999999998</v>
      </c>
      <c r="I301">
        <v>0.09</v>
      </c>
      <c r="J301">
        <v>0.23949999999999999</v>
      </c>
      <c r="K301">
        <v>8.2000000000000007E-3</v>
      </c>
      <c r="L301">
        <v>0.43429000000000001</v>
      </c>
      <c r="O301">
        <v>8.8300000000000003E-2</v>
      </c>
      <c r="P301">
        <v>1.1000000000000001E-3</v>
      </c>
      <c r="Q301">
        <v>0.48120000000000002</v>
      </c>
      <c r="R301">
        <v>7.0099999999999996E-2</v>
      </c>
      <c r="S301">
        <v>4.4999999999999997E-3</v>
      </c>
      <c r="T301" t="s">
        <v>5</v>
      </c>
      <c r="U301" t="s">
        <v>6</v>
      </c>
      <c r="V301">
        <v>1379</v>
      </c>
      <c r="W301">
        <v>24</v>
      </c>
      <c r="X301">
        <v>1382</v>
      </c>
      <c r="Y301">
        <v>43</v>
      </c>
      <c r="Z301">
        <v>1367</v>
      </c>
      <c r="AA301">
        <v>85</v>
      </c>
      <c r="AB301">
        <v>1355</v>
      </c>
      <c r="AC301">
        <v>24</v>
      </c>
      <c r="AD301">
        <v>518</v>
      </c>
      <c r="AE301" t="s">
        <v>7</v>
      </c>
      <c r="AF301">
        <v>46</v>
      </c>
      <c r="AG301" t="s">
        <v>7</v>
      </c>
      <c r="AH301">
        <v>59</v>
      </c>
      <c r="AI301" t="s">
        <v>7</v>
      </c>
      <c r="AJ301">
        <v>69</v>
      </c>
      <c r="AK301" t="s">
        <v>7</v>
      </c>
      <c r="AL301">
        <v>41</v>
      </c>
      <c r="AM301" t="s">
        <v>7</v>
      </c>
      <c r="AN301">
        <v>274</v>
      </c>
      <c r="AO301" t="s">
        <v>7</v>
      </c>
      <c r="AP301">
        <v>2</v>
      </c>
      <c r="AQ301" t="s">
        <v>7</v>
      </c>
      <c r="AR301">
        <v>4.1753650000000002</v>
      </c>
      <c r="AS301">
        <v>0.1429561</v>
      </c>
      <c r="AT301">
        <v>-11</v>
      </c>
      <c r="AU301" t="s">
        <v>7</v>
      </c>
      <c r="AV301">
        <v>403761202431263</v>
      </c>
      <c r="AW301" t="s">
        <v>7</v>
      </c>
      <c r="AX301" t="str">
        <f t="shared" si="8"/>
        <v>s71226120373_120</v>
      </c>
      <c r="AY301" s="2">
        <f t="shared" si="9"/>
        <v>-1.77121771217712</v>
      </c>
      <c r="AZ301">
        <f t="shared" si="10"/>
        <v>1355</v>
      </c>
      <c r="BA301">
        <f t="shared" si="11"/>
        <v>24</v>
      </c>
      <c r="BC301">
        <f t="shared" si="12"/>
        <v>1.6829268292682926</v>
      </c>
    </row>
    <row r="302" spans="1:55" x14ac:dyDescent="0.25">
      <c r="A302" t="s">
        <v>1230</v>
      </c>
      <c r="B302" t="s">
        <v>1231</v>
      </c>
      <c r="C302" t="s">
        <v>1232</v>
      </c>
      <c r="D302" t="s">
        <v>95</v>
      </c>
      <c r="E302" s="1">
        <v>0.32418865740740738</v>
      </c>
      <c r="F302">
        <v>10.616</v>
      </c>
      <c r="G302" t="s">
        <v>1233</v>
      </c>
      <c r="H302">
        <v>14.5</v>
      </c>
      <c r="I302">
        <v>0.43</v>
      </c>
      <c r="J302">
        <v>0.52600000000000002</v>
      </c>
      <c r="K302">
        <v>1.7000000000000001E-2</v>
      </c>
      <c r="L302">
        <v>0.77622999999999998</v>
      </c>
      <c r="O302">
        <v>0.20039999999999999</v>
      </c>
      <c r="P302">
        <v>1.4E-3</v>
      </c>
      <c r="Q302">
        <v>0.37148999999999999</v>
      </c>
      <c r="R302">
        <v>0.17399999999999999</v>
      </c>
      <c r="S302">
        <v>1.0999999999999999E-2</v>
      </c>
      <c r="T302" t="s">
        <v>5</v>
      </c>
      <c r="U302" t="s">
        <v>6</v>
      </c>
      <c r="V302">
        <v>2777</v>
      </c>
      <c r="W302">
        <v>28</v>
      </c>
      <c r="X302">
        <v>2717</v>
      </c>
      <c r="Y302">
        <v>73</v>
      </c>
      <c r="Z302">
        <v>3230</v>
      </c>
      <c r="AA302">
        <v>190</v>
      </c>
      <c r="AB302">
        <v>2818</v>
      </c>
      <c r="AC302">
        <v>11</v>
      </c>
      <c r="AD302">
        <v>3511</v>
      </c>
      <c r="AE302" t="s">
        <v>7</v>
      </c>
      <c r="AF302">
        <v>716</v>
      </c>
      <c r="AG302" t="s">
        <v>7</v>
      </c>
      <c r="AH302">
        <v>181</v>
      </c>
      <c r="AI302" t="s">
        <v>7</v>
      </c>
      <c r="AJ302">
        <v>281</v>
      </c>
      <c r="AK302" t="s">
        <v>7</v>
      </c>
      <c r="AL302">
        <v>61</v>
      </c>
      <c r="AM302" t="s">
        <v>7</v>
      </c>
      <c r="AN302">
        <v>982</v>
      </c>
      <c r="AO302" t="s">
        <v>7</v>
      </c>
      <c r="AP302">
        <v>5</v>
      </c>
      <c r="AQ302" t="s">
        <v>7</v>
      </c>
      <c r="AR302">
        <v>1.901141</v>
      </c>
      <c r="AS302">
        <v>6.1443709999999999E-2</v>
      </c>
      <c r="AT302">
        <v>3</v>
      </c>
      <c r="AU302" t="s">
        <v>7</v>
      </c>
      <c r="AV302">
        <v>3790878776515260</v>
      </c>
      <c r="AW302" t="s">
        <v>7</v>
      </c>
      <c r="AX302" t="str">
        <f t="shared" si="8"/>
        <v>s71226120373_121</v>
      </c>
      <c r="AY302" s="2">
        <f t="shared" si="9"/>
        <v>1.4549325762952425</v>
      </c>
      <c r="AZ302">
        <f t="shared" si="10"/>
        <v>2818</v>
      </c>
      <c r="BA302">
        <f t="shared" si="11"/>
        <v>11</v>
      </c>
      <c r="BC302">
        <f t="shared" si="12"/>
        <v>4.6065573770491799</v>
      </c>
    </row>
    <row r="303" spans="1:55" x14ac:dyDescent="0.25">
      <c r="A303" t="s">
        <v>1234</v>
      </c>
      <c r="B303" t="s">
        <v>1235</v>
      </c>
      <c r="C303" t="s">
        <v>1236</v>
      </c>
      <c r="D303" t="s">
        <v>95</v>
      </c>
      <c r="E303" s="1">
        <v>0.3251482638888889</v>
      </c>
      <c r="F303">
        <v>26.87</v>
      </c>
      <c r="G303" t="s">
        <v>1237</v>
      </c>
      <c r="H303">
        <v>1.994</v>
      </c>
      <c r="I303">
        <v>6.3E-2</v>
      </c>
      <c r="J303">
        <v>0.18479999999999999</v>
      </c>
      <c r="K303">
        <v>6.3E-3</v>
      </c>
      <c r="L303">
        <v>0.40808</v>
      </c>
      <c r="O303">
        <v>7.8299999999999995E-2</v>
      </c>
      <c r="P303">
        <v>1E-3</v>
      </c>
      <c r="Q303">
        <v>0.44722000000000001</v>
      </c>
      <c r="R303">
        <v>6.1100000000000002E-2</v>
      </c>
      <c r="S303">
        <v>4.0000000000000001E-3</v>
      </c>
      <c r="T303" t="s">
        <v>5</v>
      </c>
      <c r="U303" t="s">
        <v>6</v>
      </c>
      <c r="V303">
        <v>1107</v>
      </c>
      <c r="W303">
        <v>21</v>
      </c>
      <c r="X303">
        <v>1093</v>
      </c>
      <c r="Y303">
        <v>35</v>
      </c>
      <c r="Z303">
        <v>1195</v>
      </c>
      <c r="AA303">
        <v>76</v>
      </c>
      <c r="AB303">
        <v>1118</v>
      </c>
      <c r="AC303">
        <v>28</v>
      </c>
      <c r="AD303">
        <v>416</v>
      </c>
      <c r="AE303" t="s">
        <v>7</v>
      </c>
      <c r="AF303">
        <v>35</v>
      </c>
      <c r="AG303" t="s">
        <v>7</v>
      </c>
      <c r="AH303">
        <v>33</v>
      </c>
      <c r="AI303" t="s">
        <v>7</v>
      </c>
      <c r="AJ303">
        <v>82</v>
      </c>
      <c r="AK303" t="s">
        <v>7</v>
      </c>
      <c r="AL303">
        <v>30</v>
      </c>
      <c r="AM303" t="s">
        <v>7</v>
      </c>
      <c r="AN303">
        <v>167</v>
      </c>
      <c r="AO303" t="s">
        <v>7</v>
      </c>
      <c r="AP303">
        <v>3</v>
      </c>
      <c r="AQ303" t="s">
        <v>7</v>
      </c>
      <c r="AR303">
        <v>5.4112549999999997</v>
      </c>
      <c r="AS303">
        <v>0.18447459999999999</v>
      </c>
      <c r="AT303">
        <v>-17</v>
      </c>
      <c r="AU303" t="s">
        <v>7</v>
      </c>
      <c r="AV303">
        <v>357377623621509</v>
      </c>
      <c r="AW303" t="s">
        <v>7</v>
      </c>
      <c r="AX303" t="str">
        <f t="shared" si="8"/>
        <v>s71226120373_122</v>
      </c>
      <c r="AY303" s="2">
        <f t="shared" si="9"/>
        <v>0.98389982110912433</v>
      </c>
      <c r="AZ303">
        <f t="shared" si="10"/>
        <v>1118</v>
      </c>
      <c r="BA303">
        <f t="shared" si="11"/>
        <v>28</v>
      </c>
      <c r="BC303">
        <f t="shared" si="12"/>
        <v>2.7333333333333334</v>
      </c>
    </row>
    <row r="304" spans="1:55" x14ac:dyDescent="0.25">
      <c r="A304" t="s">
        <v>1238</v>
      </c>
      <c r="B304" t="s">
        <v>1239</v>
      </c>
      <c r="C304" t="s">
        <v>1240</v>
      </c>
      <c r="D304" t="s">
        <v>95</v>
      </c>
      <c r="E304" s="1">
        <v>0.32610497685185186</v>
      </c>
      <c r="F304">
        <v>27.206</v>
      </c>
      <c r="G304" t="s">
        <v>1241</v>
      </c>
      <c r="H304">
        <v>1.7150000000000001</v>
      </c>
      <c r="I304">
        <v>5.1999999999999998E-2</v>
      </c>
      <c r="J304">
        <v>0.17199999999999999</v>
      </c>
      <c r="K304">
        <v>5.7999999999999996E-3</v>
      </c>
      <c r="L304">
        <v>0.47066999999999998</v>
      </c>
      <c r="O304">
        <v>7.2120000000000004E-2</v>
      </c>
      <c r="P304">
        <v>7.5000000000000002E-4</v>
      </c>
      <c r="Q304">
        <v>0.46322999999999998</v>
      </c>
      <c r="R304">
        <v>5.1700000000000003E-2</v>
      </c>
      <c r="S304">
        <v>4.1000000000000003E-3</v>
      </c>
      <c r="T304" t="s">
        <v>5</v>
      </c>
      <c r="U304" t="s">
        <v>6</v>
      </c>
      <c r="V304">
        <v>1011</v>
      </c>
      <c r="W304">
        <v>20</v>
      </c>
      <c r="X304">
        <v>1023</v>
      </c>
      <c r="Y304">
        <v>32</v>
      </c>
      <c r="Z304">
        <v>1006</v>
      </c>
      <c r="AA304">
        <v>77</v>
      </c>
      <c r="AB304">
        <v>963</v>
      </c>
      <c r="AC304">
        <v>21</v>
      </c>
      <c r="AD304">
        <v>1001</v>
      </c>
      <c r="AE304" t="s">
        <v>7</v>
      </c>
      <c r="AF304">
        <v>71</v>
      </c>
      <c r="AG304" t="s">
        <v>7</v>
      </c>
      <c r="AH304">
        <v>10</v>
      </c>
      <c r="AI304" t="s">
        <v>7</v>
      </c>
      <c r="AJ304">
        <v>215</v>
      </c>
      <c r="AK304" t="s">
        <v>7</v>
      </c>
      <c r="AL304">
        <v>11</v>
      </c>
      <c r="AM304" t="s">
        <v>7</v>
      </c>
      <c r="AN304">
        <v>50</v>
      </c>
      <c r="AO304" t="s">
        <v>7</v>
      </c>
      <c r="AP304">
        <v>19</v>
      </c>
      <c r="AQ304" t="s">
        <v>7</v>
      </c>
      <c r="AR304">
        <v>5.8139529999999997</v>
      </c>
      <c r="AS304">
        <v>0.1960519</v>
      </c>
      <c r="AT304">
        <v>-30</v>
      </c>
      <c r="AU304" t="s">
        <v>7</v>
      </c>
      <c r="AV304">
        <v>793756885803140</v>
      </c>
      <c r="AW304" t="s">
        <v>7</v>
      </c>
      <c r="AX304" t="str">
        <f t="shared" si="8"/>
        <v>s71226120373_123</v>
      </c>
      <c r="AY304" s="2">
        <f t="shared" si="9"/>
        <v>-4.9844236760124616</v>
      </c>
      <c r="AZ304">
        <f t="shared" si="10"/>
        <v>963</v>
      </c>
      <c r="BA304">
        <f t="shared" si="11"/>
        <v>21</v>
      </c>
      <c r="BC304">
        <f t="shared" si="12"/>
        <v>19.545454545454547</v>
      </c>
    </row>
    <row r="305" spans="1:55" x14ac:dyDescent="0.25">
      <c r="A305" t="s">
        <v>1242</v>
      </c>
      <c r="B305" t="s">
        <v>1243</v>
      </c>
      <c r="C305" t="s">
        <v>1244</v>
      </c>
      <c r="D305" t="s">
        <v>95</v>
      </c>
      <c r="E305" s="1">
        <v>0.32707129629629628</v>
      </c>
      <c r="F305">
        <v>24.72</v>
      </c>
      <c r="G305" t="s">
        <v>1245</v>
      </c>
      <c r="H305">
        <v>4.88</v>
      </c>
      <c r="I305">
        <v>0.15</v>
      </c>
      <c r="J305">
        <v>0.311</v>
      </c>
      <c r="K305">
        <v>1.0999999999999999E-2</v>
      </c>
      <c r="L305">
        <v>0.64617000000000002</v>
      </c>
      <c r="O305">
        <v>0.11330999999999999</v>
      </c>
      <c r="P305">
        <v>9.7000000000000005E-4</v>
      </c>
      <c r="Q305">
        <v>0.49463000000000001</v>
      </c>
      <c r="R305">
        <v>8.9499999999999996E-2</v>
      </c>
      <c r="S305">
        <v>5.4999999999999997E-3</v>
      </c>
      <c r="T305" t="s">
        <v>5</v>
      </c>
      <c r="U305" t="s">
        <v>6</v>
      </c>
      <c r="V305">
        <v>1793</v>
      </c>
      <c r="W305">
        <v>25</v>
      </c>
      <c r="X305">
        <v>1742</v>
      </c>
      <c r="Y305">
        <v>52</v>
      </c>
      <c r="Z305">
        <v>1730</v>
      </c>
      <c r="AA305">
        <v>100</v>
      </c>
      <c r="AB305">
        <v>1842</v>
      </c>
      <c r="AC305">
        <v>16</v>
      </c>
      <c r="AD305">
        <v>1407</v>
      </c>
      <c r="AE305" t="s">
        <v>7</v>
      </c>
      <c r="AF305">
        <v>160</v>
      </c>
      <c r="AG305" t="s">
        <v>7</v>
      </c>
      <c r="AH305">
        <v>564</v>
      </c>
      <c r="AI305" t="s">
        <v>7</v>
      </c>
      <c r="AJ305">
        <v>137</v>
      </c>
      <c r="AK305" t="s">
        <v>7</v>
      </c>
      <c r="AL305">
        <v>299</v>
      </c>
      <c r="AM305" t="s">
        <v>7</v>
      </c>
      <c r="AN305">
        <v>2503</v>
      </c>
      <c r="AO305" t="s">
        <v>7</v>
      </c>
      <c r="AP305">
        <v>0</v>
      </c>
      <c r="AQ305" t="s">
        <v>7</v>
      </c>
      <c r="AR305">
        <v>3.2154340000000001</v>
      </c>
      <c r="AS305">
        <v>0.1137292</v>
      </c>
      <c r="AT305">
        <v>4</v>
      </c>
      <c r="AU305" t="s">
        <v>7</v>
      </c>
      <c r="AV305">
        <v>1301070494510850</v>
      </c>
      <c r="AW305" t="s">
        <v>7</v>
      </c>
      <c r="AX305" t="str">
        <f t="shared" si="8"/>
        <v>s71226120373_124</v>
      </c>
      <c r="AY305" s="2">
        <f t="shared" si="9"/>
        <v>2.6601520086862118</v>
      </c>
      <c r="AZ305">
        <f t="shared" si="10"/>
        <v>1842</v>
      </c>
      <c r="BA305">
        <f t="shared" si="11"/>
        <v>16</v>
      </c>
      <c r="BC305">
        <f t="shared" si="12"/>
        <v>0.45819397993311034</v>
      </c>
    </row>
    <row r="306" spans="1:55" x14ac:dyDescent="0.25">
      <c r="A306" t="s">
        <v>1246</v>
      </c>
      <c r="B306" t="s">
        <v>1247</v>
      </c>
      <c r="C306" t="s">
        <v>1248</v>
      </c>
      <c r="D306" t="s">
        <v>95</v>
      </c>
      <c r="E306" s="1">
        <v>0.32803483796296296</v>
      </c>
      <c r="F306">
        <v>26.466999999999999</v>
      </c>
      <c r="G306" t="s">
        <v>1249</v>
      </c>
      <c r="H306">
        <v>4.5999999999999996</v>
      </c>
      <c r="I306">
        <v>0.14000000000000001</v>
      </c>
      <c r="J306">
        <v>0.31</v>
      </c>
      <c r="K306">
        <v>1.0999999999999999E-2</v>
      </c>
      <c r="L306">
        <v>0.49059000000000003</v>
      </c>
      <c r="O306">
        <v>0.1076</v>
      </c>
      <c r="P306">
        <v>1.1000000000000001E-3</v>
      </c>
      <c r="Q306">
        <v>0.51753000000000005</v>
      </c>
      <c r="R306">
        <v>9.1499999999999998E-2</v>
      </c>
      <c r="S306">
        <v>5.7999999999999996E-3</v>
      </c>
      <c r="T306" t="s">
        <v>5</v>
      </c>
      <c r="U306" t="s">
        <v>6</v>
      </c>
      <c r="V306">
        <v>1745</v>
      </c>
      <c r="W306">
        <v>25</v>
      </c>
      <c r="X306">
        <v>1736</v>
      </c>
      <c r="Y306">
        <v>52</v>
      </c>
      <c r="Z306">
        <v>1770</v>
      </c>
      <c r="AA306">
        <v>110</v>
      </c>
      <c r="AB306">
        <v>1737</v>
      </c>
      <c r="AC306">
        <v>19</v>
      </c>
      <c r="AD306">
        <v>811</v>
      </c>
      <c r="AE306" t="s">
        <v>7</v>
      </c>
      <c r="AF306">
        <v>90</v>
      </c>
      <c r="AG306" t="s">
        <v>7</v>
      </c>
      <c r="AH306">
        <v>89</v>
      </c>
      <c r="AI306" t="s">
        <v>7</v>
      </c>
      <c r="AJ306">
        <v>93</v>
      </c>
      <c r="AK306" t="s">
        <v>7</v>
      </c>
      <c r="AL306">
        <v>53</v>
      </c>
      <c r="AM306" t="s">
        <v>7</v>
      </c>
      <c r="AN306">
        <v>453</v>
      </c>
      <c r="AO306" t="s">
        <v>7</v>
      </c>
      <c r="AP306">
        <v>2</v>
      </c>
      <c r="AQ306" t="s">
        <v>7</v>
      </c>
      <c r="AR306">
        <v>3.225806</v>
      </c>
      <c r="AS306">
        <v>0.1144641</v>
      </c>
      <c r="AT306">
        <v>-2</v>
      </c>
      <c r="AU306" t="s">
        <v>7</v>
      </c>
      <c r="AV306">
        <v>674109919721524</v>
      </c>
      <c r="AW306" t="s">
        <v>7</v>
      </c>
      <c r="AX306" t="str">
        <f t="shared" si="8"/>
        <v>s71226120373_125</v>
      </c>
      <c r="AY306" s="2">
        <f t="shared" si="9"/>
        <v>-0.46056419113413849</v>
      </c>
      <c r="AZ306">
        <f t="shared" si="10"/>
        <v>1737</v>
      </c>
      <c r="BA306">
        <f t="shared" si="11"/>
        <v>19</v>
      </c>
      <c r="BC306">
        <f t="shared" si="12"/>
        <v>1.7547169811320755</v>
      </c>
    </row>
    <row r="307" spans="1:55" x14ac:dyDescent="0.25">
      <c r="A307" t="s">
        <v>1250</v>
      </c>
      <c r="B307" t="s">
        <v>1251</v>
      </c>
      <c r="C307" t="s">
        <v>1252</v>
      </c>
      <c r="D307" t="s">
        <v>95</v>
      </c>
      <c r="E307" s="1">
        <v>0.32899166666666663</v>
      </c>
      <c r="F307">
        <v>23.678999999999998</v>
      </c>
      <c r="G307" t="s">
        <v>1253</v>
      </c>
      <c r="H307">
        <v>10.52</v>
      </c>
      <c r="I307">
        <v>0.31</v>
      </c>
      <c r="J307">
        <v>0.46600000000000003</v>
      </c>
      <c r="K307">
        <v>1.6E-2</v>
      </c>
      <c r="L307">
        <v>0.59658</v>
      </c>
      <c r="O307">
        <v>0.1633</v>
      </c>
      <c r="P307">
        <v>1.4E-3</v>
      </c>
      <c r="Q307">
        <v>0.49264000000000002</v>
      </c>
      <c r="R307">
        <v>0.128</v>
      </c>
      <c r="S307">
        <v>8.0000000000000002E-3</v>
      </c>
      <c r="T307" t="s">
        <v>5</v>
      </c>
      <c r="U307" t="s">
        <v>6</v>
      </c>
      <c r="V307">
        <v>2475</v>
      </c>
      <c r="W307">
        <v>28</v>
      </c>
      <c r="X307">
        <v>2462</v>
      </c>
      <c r="Y307">
        <v>70</v>
      </c>
      <c r="Z307">
        <v>2430</v>
      </c>
      <c r="AA307">
        <v>140</v>
      </c>
      <c r="AB307">
        <v>2480</v>
      </c>
      <c r="AC307">
        <v>14</v>
      </c>
      <c r="AD307">
        <v>1267</v>
      </c>
      <c r="AE307" t="s">
        <v>7</v>
      </c>
      <c r="AF307">
        <v>209</v>
      </c>
      <c r="AG307" t="s">
        <v>7</v>
      </c>
      <c r="AH307">
        <v>180</v>
      </c>
      <c r="AI307" t="s">
        <v>7</v>
      </c>
      <c r="AJ307">
        <v>90</v>
      </c>
      <c r="AK307" t="s">
        <v>7</v>
      </c>
      <c r="AL307">
        <v>70</v>
      </c>
      <c r="AM307" t="s">
        <v>7</v>
      </c>
      <c r="AN307">
        <v>830</v>
      </c>
      <c r="AO307" t="s">
        <v>7</v>
      </c>
      <c r="AP307">
        <v>1</v>
      </c>
      <c r="AQ307" t="s">
        <v>7</v>
      </c>
      <c r="AR307">
        <v>2.1459229999999998</v>
      </c>
      <c r="AS307">
        <v>7.3679750000000002E-2</v>
      </c>
      <c r="AT307">
        <v>0</v>
      </c>
      <c r="AU307" t="s">
        <v>7</v>
      </c>
      <c r="AV307">
        <v>1097333398640450</v>
      </c>
      <c r="AW307" t="s">
        <v>7</v>
      </c>
      <c r="AX307" t="str">
        <f t="shared" si="8"/>
        <v>s71226120373_126</v>
      </c>
      <c r="AY307" s="2">
        <f t="shared" si="9"/>
        <v>0.20161290322581182</v>
      </c>
      <c r="AZ307">
        <f t="shared" si="10"/>
        <v>2480</v>
      </c>
      <c r="BA307">
        <f t="shared" si="11"/>
        <v>14</v>
      </c>
      <c r="BC307">
        <f t="shared" si="12"/>
        <v>1.2857142857142858</v>
      </c>
    </row>
    <row r="308" spans="1:55" x14ac:dyDescent="0.25">
      <c r="A308" t="s">
        <v>1254</v>
      </c>
      <c r="B308" t="s">
        <v>1255</v>
      </c>
      <c r="C308" t="s">
        <v>1256</v>
      </c>
      <c r="D308" t="s">
        <v>95</v>
      </c>
      <c r="E308" s="1">
        <v>0.33005648148148148</v>
      </c>
      <c r="F308">
        <v>16.800999999999998</v>
      </c>
      <c r="G308" t="s">
        <v>1257</v>
      </c>
      <c r="H308">
        <v>2.9889999999999999</v>
      </c>
      <c r="I308">
        <v>0.09</v>
      </c>
      <c r="J308">
        <v>0.23680000000000001</v>
      </c>
      <c r="K308">
        <v>8.0000000000000002E-3</v>
      </c>
      <c r="L308">
        <v>0.56440000000000001</v>
      </c>
      <c r="O308">
        <v>9.1009999999999994E-2</v>
      </c>
      <c r="P308">
        <v>8.0999999999999996E-4</v>
      </c>
      <c r="Q308">
        <v>0.40188000000000001</v>
      </c>
      <c r="R308">
        <v>7.5499999999999998E-2</v>
      </c>
      <c r="S308">
        <v>4.4999999999999997E-3</v>
      </c>
      <c r="T308" t="s">
        <v>5</v>
      </c>
      <c r="U308" t="s">
        <v>6</v>
      </c>
      <c r="V308">
        <v>1403</v>
      </c>
      <c r="W308">
        <v>23</v>
      </c>
      <c r="X308">
        <v>1368</v>
      </c>
      <c r="Y308">
        <v>41</v>
      </c>
      <c r="Z308">
        <v>1468</v>
      </c>
      <c r="AA308">
        <v>85</v>
      </c>
      <c r="AB308">
        <v>1434</v>
      </c>
      <c r="AC308">
        <v>17</v>
      </c>
      <c r="AD308">
        <v>1145</v>
      </c>
      <c r="AE308" t="s">
        <v>7</v>
      </c>
      <c r="AF308">
        <v>106</v>
      </c>
      <c r="AG308" t="s">
        <v>7</v>
      </c>
      <c r="AH308">
        <v>97</v>
      </c>
      <c r="AI308" t="s">
        <v>7</v>
      </c>
      <c r="AJ308">
        <v>137</v>
      </c>
      <c r="AK308" t="s">
        <v>7</v>
      </c>
      <c r="AL308">
        <v>60</v>
      </c>
      <c r="AM308" t="s">
        <v>7</v>
      </c>
      <c r="AN308">
        <v>445</v>
      </c>
      <c r="AO308" t="s">
        <v>7</v>
      </c>
      <c r="AP308">
        <v>2</v>
      </c>
      <c r="AQ308" t="s">
        <v>7</v>
      </c>
      <c r="AR308">
        <v>4.2229729999999996</v>
      </c>
      <c r="AS308">
        <v>0.14266799999999999</v>
      </c>
      <c r="AT308">
        <v>2</v>
      </c>
      <c r="AU308" t="s">
        <v>7</v>
      </c>
      <c r="AV308">
        <v>765400168845337</v>
      </c>
      <c r="AW308" t="s">
        <v>7</v>
      </c>
      <c r="AX308" t="str">
        <f t="shared" si="8"/>
        <v>s71226120373_127</v>
      </c>
      <c r="AY308" s="2">
        <f t="shared" si="9"/>
        <v>2.1617852161785245</v>
      </c>
      <c r="AZ308">
        <f t="shared" si="10"/>
        <v>1434</v>
      </c>
      <c r="BA308">
        <f t="shared" si="11"/>
        <v>17</v>
      </c>
      <c r="BC308">
        <f t="shared" si="12"/>
        <v>2.2833333333333332</v>
      </c>
    </row>
    <row r="309" spans="1:55" x14ac:dyDescent="0.25">
      <c r="A309" t="s">
        <v>1258</v>
      </c>
      <c r="B309" t="s">
        <v>1259</v>
      </c>
      <c r="C309" t="s">
        <v>1260</v>
      </c>
      <c r="D309" t="s">
        <v>95</v>
      </c>
      <c r="E309" s="1">
        <v>0.33091238425925923</v>
      </c>
      <c r="F309">
        <v>24.853999999999999</v>
      </c>
      <c r="G309" t="s">
        <v>1261</v>
      </c>
      <c r="H309">
        <v>4.3600000000000003</v>
      </c>
      <c r="I309">
        <v>0.13</v>
      </c>
      <c r="J309">
        <v>0.30099999999999999</v>
      </c>
      <c r="K309">
        <v>0.01</v>
      </c>
      <c r="L309">
        <v>0.71043999999999996</v>
      </c>
      <c r="O309">
        <v>0.10462</v>
      </c>
      <c r="P309">
        <v>7.6000000000000004E-4</v>
      </c>
      <c r="Q309">
        <v>0.45278000000000002</v>
      </c>
      <c r="R309">
        <v>9.2600000000000002E-2</v>
      </c>
      <c r="S309">
        <v>5.7999999999999996E-3</v>
      </c>
      <c r="T309" t="s">
        <v>5</v>
      </c>
      <c r="U309" t="s">
        <v>6</v>
      </c>
      <c r="V309">
        <v>1700</v>
      </c>
      <c r="W309">
        <v>25</v>
      </c>
      <c r="X309">
        <v>1694</v>
      </c>
      <c r="Y309">
        <v>51</v>
      </c>
      <c r="Z309">
        <v>1790</v>
      </c>
      <c r="AA309">
        <v>110</v>
      </c>
      <c r="AB309">
        <v>1699</v>
      </c>
      <c r="AC309">
        <v>13</v>
      </c>
      <c r="AD309">
        <v>4522</v>
      </c>
      <c r="AE309" t="s">
        <v>7</v>
      </c>
      <c r="AF309">
        <v>483</v>
      </c>
      <c r="AG309" t="s">
        <v>7</v>
      </c>
      <c r="AH309">
        <v>295</v>
      </c>
      <c r="AI309" t="s">
        <v>7</v>
      </c>
      <c r="AJ309">
        <v>596</v>
      </c>
      <c r="AK309" t="s">
        <v>7</v>
      </c>
      <c r="AL309">
        <v>199</v>
      </c>
      <c r="AM309" t="s">
        <v>7</v>
      </c>
      <c r="AN309">
        <v>1732</v>
      </c>
      <c r="AO309" t="s">
        <v>7</v>
      </c>
      <c r="AP309">
        <v>3</v>
      </c>
      <c r="AQ309" t="s">
        <v>7</v>
      </c>
      <c r="AR309">
        <v>3.3222589999999999</v>
      </c>
      <c r="AS309">
        <v>0.1103741</v>
      </c>
      <c r="AT309">
        <v>-1</v>
      </c>
      <c r="AU309" t="s">
        <v>7</v>
      </c>
      <c r="AV309">
        <v>4061275640032400</v>
      </c>
      <c r="AW309" t="s">
        <v>7</v>
      </c>
      <c r="AX309" t="str">
        <f t="shared" si="8"/>
        <v>s71226120373_128</v>
      </c>
      <c r="AY309" s="2">
        <f t="shared" si="9"/>
        <v>-5.8858151854024321E-2</v>
      </c>
      <c r="AZ309">
        <f t="shared" si="10"/>
        <v>1699</v>
      </c>
      <c r="BA309">
        <f t="shared" si="11"/>
        <v>13</v>
      </c>
      <c r="BC309">
        <f t="shared" si="12"/>
        <v>2.9949748743718594</v>
      </c>
    </row>
    <row r="310" spans="1:55" x14ac:dyDescent="0.25">
      <c r="A310" t="s">
        <v>1262</v>
      </c>
      <c r="B310" t="s">
        <v>1263</v>
      </c>
      <c r="C310" t="s">
        <v>1264</v>
      </c>
      <c r="D310" t="s">
        <v>95</v>
      </c>
      <c r="E310" s="1">
        <v>0.33196006944444445</v>
      </c>
      <c r="F310">
        <v>17.332000000000001</v>
      </c>
      <c r="G310" t="s">
        <v>1265</v>
      </c>
      <c r="H310">
        <v>4.25</v>
      </c>
      <c r="I310">
        <v>0.13</v>
      </c>
      <c r="J310">
        <v>0.2928</v>
      </c>
      <c r="K310">
        <v>9.9000000000000008E-3</v>
      </c>
      <c r="L310">
        <v>0.40249000000000001</v>
      </c>
      <c r="O310">
        <v>0.1047</v>
      </c>
      <c r="P310">
        <v>1.1999999999999999E-3</v>
      </c>
      <c r="Q310">
        <v>0.50814999999999999</v>
      </c>
      <c r="R310">
        <v>9.6299999999999997E-2</v>
      </c>
      <c r="S310">
        <v>5.7999999999999996E-3</v>
      </c>
      <c r="T310" t="s">
        <v>5</v>
      </c>
      <c r="U310" t="s">
        <v>6</v>
      </c>
      <c r="V310">
        <v>1680</v>
      </c>
      <c r="W310">
        <v>25</v>
      </c>
      <c r="X310">
        <v>1654</v>
      </c>
      <c r="Y310">
        <v>50</v>
      </c>
      <c r="Z310">
        <v>1860</v>
      </c>
      <c r="AA310">
        <v>110</v>
      </c>
      <c r="AB310">
        <v>1688</v>
      </c>
      <c r="AC310">
        <v>21</v>
      </c>
      <c r="AD310">
        <v>496</v>
      </c>
      <c r="AE310" t="s">
        <v>7</v>
      </c>
      <c r="AF310">
        <v>53</v>
      </c>
      <c r="AG310" t="s">
        <v>7</v>
      </c>
      <c r="AH310">
        <v>93</v>
      </c>
      <c r="AI310" t="s">
        <v>7</v>
      </c>
      <c r="AJ310">
        <v>59</v>
      </c>
      <c r="AK310" t="s">
        <v>7</v>
      </c>
      <c r="AL310">
        <v>55</v>
      </c>
      <c r="AM310" t="s">
        <v>7</v>
      </c>
      <c r="AN310">
        <v>535</v>
      </c>
      <c r="AO310" t="s">
        <v>7</v>
      </c>
      <c r="AP310">
        <v>1</v>
      </c>
      <c r="AQ310" t="s">
        <v>7</v>
      </c>
      <c r="AR310">
        <v>3.4153009999999999</v>
      </c>
      <c r="AS310">
        <v>0.11547640000000001</v>
      </c>
      <c r="AT310">
        <v>-1</v>
      </c>
      <c r="AU310" t="s">
        <v>7</v>
      </c>
      <c r="AV310">
        <v>441637178967052</v>
      </c>
      <c r="AW310" t="s">
        <v>7</v>
      </c>
      <c r="AX310" t="str">
        <f t="shared" ref="AX310:AX323" si="13">A310</f>
        <v>s71226120373_129</v>
      </c>
      <c r="AY310" s="2">
        <f t="shared" ref="AY310:AY323" si="14">IF(X310&lt;700,(1-(X310/V310))*100,(1-(V310/AB310))*100)</f>
        <v>0.47393364928910442</v>
      </c>
      <c r="AZ310">
        <f t="shared" ref="AZ310:AZ323" si="15">IF(X310&lt;700,X310,AB310)</f>
        <v>1688</v>
      </c>
      <c r="BA310">
        <f t="shared" ref="BA310:BA323" si="16">IF(X310&lt;700,Y310,AC310)</f>
        <v>21</v>
      </c>
      <c r="BC310">
        <f t="shared" si="12"/>
        <v>1.0727272727272728</v>
      </c>
    </row>
    <row r="311" spans="1:55" x14ac:dyDescent="0.25">
      <c r="A311" t="s">
        <v>1266</v>
      </c>
      <c r="B311" t="s">
        <v>1267</v>
      </c>
      <c r="C311" t="s">
        <v>1268</v>
      </c>
      <c r="D311" t="s">
        <v>95</v>
      </c>
      <c r="E311" s="1">
        <v>0.33292430555555558</v>
      </c>
      <c r="F311">
        <v>17.023</v>
      </c>
      <c r="G311" t="s">
        <v>1269</v>
      </c>
      <c r="H311">
        <v>3.161</v>
      </c>
      <c r="I311">
        <v>9.6000000000000002E-2</v>
      </c>
      <c r="J311">
        <v>0.2429</v>
      </c>
      <c r="K311">
        <v>8.0999999999999996E-3</v>
      </c>
      <c r="L311">
        <v>0.4037</v>
      </c>
      <c r="O311">
        <v>9.3880000000000005E-2</v>
      </c>
      <c r="P311">
        <v>9.7999999999999997E-4</v>
      </c>
      <c r="Q311">
        <v>0.50558999999999998</v>
      </c>
      <c r="R311">
        <v>7.9799999999999996E-2</v>
      </c>
      <c r="S311">
        <v>4.8999999999999998E-3</v>
      </c>
      <c r="T311" t="s">
        <v>5</v>
      </c>
      <c r="U311" t="s">
        <v>6</v>
      </c>
      <c r="V311">
        <v>1445</v>
      </c>
      <c r="W311">
        <v>23</v>
      </c>
      <c r="X311">
        <v>1401</v>
      </c>
      <c r="Y311">
        <v>42</v>
      </c>
      <c r="Z311">
        <v>1549</v>
      </c>
      <c r="AA311">
        <v>92</v>
      </c>
      <c r="AB311">
        <v>1492</v>
      </c>
      <c r="AC311">
        <v>19</v>
      </c>
      <c r="AD311">
        <v>928</v>
      </c>
      <c r="AE311" t="s">
        <v>7</v>
      </c>
      <c r="AF311">
        <v>92</v>
      </c>
      <c r="AG311" t="s">
        <v>7</v>
      </c>
      <c r="AH311">
        <v>55</v>
      </c>
      <c r="AI311" t="s">
        <v>7</v>
      </c>
      <c r="AJ311">
        <v>147</v>
      </c>
      <c r="AK311" t="s">
        <v>7</v>
      </c>
      <c r="AL311">
        <v>51</v>
      </c>
      <c r="AM311" t="s">
        <v>7</v>
      </c>
      <c r="AN311">
        <v>400</v>
      </c>
      <c r="AO311" t="s">
        <v>7</v>
      </c>
      <c r="AP311">
        <v>3</v>
      </c>
      <c r="AQ311" t="s">
        <v>7</v>
      </c>
      <c r="AR311">
        <v>4.1169209999999996</v>
      </c>
      <c r="AS311">
        <v>0.1372872</v>
      </c>
      <c r="AT311">
        <v>3</v>
      </c>
      <c r="AU311" t="s">
        <v>7</v>
      </c>
      <c r="AV311">
        <v>826915482235357</v>
      </c>
      <c r="AW311" t="s">
        <v>7</v>
      </c>
      <c r="AX311" t="str">
        <f t="shared" si="13"/>
        <v>s71226120373_130</v>
      </c>
      <c r="AY311" s="2">
        <f t="shared" si="14"/>
        <v>3.1501340482573692</v>
      </c>
      <c r="AZ311">
        <f t="shared" si="15"/>
        <v>1492</v>
      </c>
      <c r="BA311">
        <f t="shared" si="16"/>
        <v>19</v>
      </c>
      <c r="BC311">
        <f t="shared" si="12"/>
        <v>2.8823529411764706</v>
      </c>
    </row>
    <row r="312" spans="1:55" x14ac:dyDescent="0.25">
      <c r="A312" t="s">
        <v>1270</v>
      </c>
      <c r="B312" t="s">
        <v>1271</v>
      </c>
      <c r="C312" t="s">
        <v>1272</v>
      </c>
      <c r="D312" t="s">
        <v>95</v>
      </c>
      <c r="E312" s="1">
        <v>0.33379756944444444</v>
      </c>
      <c r="F312">
        <v>26.568000000000001</v>
      </c>
      <c r="G312" t="s">
        <v>1273</v>
      </c>
      <c r="H312">
        <v>1.877</v>
      </c>
      <c r="I312">
        <v>6.0999999999999999E-2</v>
      </c>
      <c r="J312">
        <v>0.18099999999999999</v>
      </c>
      <c r="K312">
        <v>6.3E-3</v>
      </c>
      <c r="L312">
        <v>0.27831</v>
      </c>
      <c r="O312">
        <v>7.5899999999999995E-2</v>
      </c>
      <c r="P312">
        <v>1.2999999999999999E-3</v>
      </c>
      <c r="Q312">
        <v>0.46694999999999998</v>
      </c>
      <c r="R312">
        <v>5.45E-2</v>
      </c>
      <c r="S312">
        <v>3.3999999999999998E-3</v>
      </c>
      <c r="T312" t="s">
        <v>5</v>
      </c>
      <c r="U312" t="s">
        <v>6</v>
      </c>
      <c r="V312">
        <v>1066</v>
      </c>
      <c r="W312">
        <v>22</v>
      </c>
      <c r="X312">
        <v>1071</v>
      </c>
      <c r="Y312">
        <v>34</v>
      </c>
      <c r="Z312">
        <v>1073</v>
      </c>
      <c r="AA312">
        <v>66</v>
      </c>
      <c r="AB312">
        <v>1028</v>
      </c>
      <c r="AC312">
        <v>35</v>
      </c>
      <c r="AD312">
        <v>225</v>
      </c>
      <c r="AE312" t="s">
        <v>7</v>
      </c>
      <c r="AF312">
        <v>17</v>
      </c>
      <c r="AG312" t="s">
        <v>7</v>
      </c>
      <c r="AH312">
        <v>81</v>
      </c>
      <c r="AI312" t="s">
        <v>7</v>
      </c>
      <c r="AJ312">
        <v>53</v>
      </c>
      <c r="AK312" t="s">
        <v>7</v>
      </c>
      <c r="AL312">
        <v>94</v>
      </c>
      <c r="AM312" t="s">
        <v>7</v>
      </c>
      <c r="AN312">
        <v>488</v>
      </c>
      <c r="AO312" t="s">
        <v>7</v>
      </c>
      <c r="AP312">
        <v>1</v>
      </c>
      <c r="AQ312" t="s">
        <v>7</v>
      </c>
      <c r="AR312">
        <v>5.5248619999999997</v>
      </c>
      <c r="AS312">
        <v>0.19230179999999999</v>
      </c>
      <c r="AT312">
        <v>-33</v>
      </c>
      <c r="AU312" t="s">
        <v>7</v>
      </c>
      <c r="AV312">
        <v>286693595447546</v>
      </c>
      <c r="AW312" t="s">
        <v>7</v>
      </c>
      <c r="AX312" t="str">
        <f t="shared" si="13"/>
        <v>s71226120373_131</v>
      </c>
      <c r="AY312" s="2">
        <f t="shared" si="14"/>
        <v>-3.6964980544747172</v>
      </c>
      <c r="AZ312">
        <f t="shared" si="15"/>
        <v>1028</v>
      </c>
      <c r="BA312">
        <f t="shared" si="16"/>
        <v>35</v>
      </c>
      <c r="BC312">
        <f t="shared" si="12"/>
        <v>0.56382978723404253</v>
      </c>
    </row>
    <row r="313" spans="1:55" x14ac:dyDescent="0.25">
      <c r="A313" t="s">
        <v>1274</v>
      </c>
      <c r="B313" t="s">
        <v>1275</v>
      </c>
      <c r="C313" t="s">
        <v>1276</v>
      </c>
      <c r="D313" t="s">
        <v>95</v>
      </c>
      <c r="E313" s="1">
        <v>0.34070428240740741</v>
      </c>
      <c r="F313">
        <v>9.8584999999999994</v>
      </c>
      <c r="G313" t="s">
        <v>1277</v>
      </c>
      <c r="H313">
        <v>11.47</v>
      </c>
      <c r="I313">
        <v>0.35</v>
      </c>
      <c r="J313">
        <v>0.46700000000000003</v>
      </c>
      <c r="K313">
        <v>1.4E-2</v>
      </c>
      <c r="L313">
        <v>0.64883999999999997</v>
      </c>
      <c r="O313">
        <v>0.1787</v>
      </c>
      <c r="P313">
        <v>2.2000000000000001E-3</v>
      </c>
      <c r="Q313">
        <v>0.41410999999999998</v>
      </c>
      <c r="R313">
        <v>0.12379999999999999</v>
      </c>
      <c r="S313">
        <v>7.3000000000000001E-3</v>
      </c>
      <c r="T313" t="s">
        <v>5</v>
      </c>
      <c r="U313" t="s">
        <v>6</v>
      </c>
      <c r="V313">
        <v>2555</v>
      </c>
      <c r="W313">
        <v>44</v>
      </c>
      <c r="X313">
        <v>2463</v>
      </c>
      <c r="Y313">
        <v>69</v>
      </c>
      <c r="Z313">
        <v>2360</v>
      </c>
      <c r="AA313">
        <v>130</v>
      </c>
      <c r="AB313">
        <v>2630</v>
      </c>
      <c r="AC313">
        <v>25</v>
      </c>
      <c r="AD313">
        <v>1605</v>
      </c>
      <c r="AE313" t="s">
        <v>7</v>
      </c>
      <c r="AF313">
        <v>288</v>
      </c>
      <c r="AG313" t="s">
        <v>7</v>
      </c>
      <c r="AH313">
        <v>462</v>
      </c>
      <c r="AI313" t="s">
        <v>7</v>
      </c>
      <c r="AJ313">
        <v>266</v>
      </c>
      <c r="AK313" t="s">
        <v>7</v>
      </c>
      <c r="AL313">
        <v>385</v>
      </c>
      <c r="AM313" t="s">
        <v>7</v>
      </c>
      <c r="AN313">
        <v>4342</v>
      </c>
      <c r="AO313" t="s">
        <v>7</v>
      </c>
      <c r="AP313">
        <v>1</v>
      </c>
      <c r="AQ313" t="s">
        <v>7</v>
      </c>
      <c r="AR313">
        <v>2.1413280000000001</v>
      </c>
      <c r="AS313">
        <v>6.4193979999999998E-2</v>
      </c>
      <c r="AT313">
        <v>6</v>
      </c>
      <c r="AU313" t="s">
        <v>7</v>
      </c>
      <c r="AV313">
        <v>3913628204198440</v>
      </c>
      <c r="AW313" t="s">
        <v>7</v>
      </c>
      <c r="AX313" t="str">
        <f t="shared" si="13"/>
        <v>s71226120373_132</v>
      </c>
      <c r="AY313" s="2">
        <f t="shared" si="14"/>
        <v>2.8517110266159662</v>
      </c>
      <c r="AZ313">
        <f t="shared" si="15"/>
        <v>2630</v>
      </c>
      <c r="BA313">
        <f t="shared" si="16"/>
        <v>25</v>
      </c>
      <c r="BC313">
        <f t="shared" si="12"/>
        <v>0.69090909090909092</v>
      </c>
    </row>
    <row r="314" spans="1:55" x14ac:dyDescent="0.25">
      <c r="A314" t="s">
        <v>1278</v>
      </c>
      <c r="B314" t="s">
        <v>1279</v>
      </c>
      <c r="C314" t="s">
        <v>1280</v>
      </c>
      <c r="D314" t="s">
        <v>95</v>
      </c>
      <c r="E314" s="1">
        <v>0.34167002314814815</v>
      </c>
      <c r="F314">
        <v>25.391999999999999</v>
      </c>
      <c r="G314" t="s">
        <v>1281</v>
      </c>
      <c r="H314">
        <v>5.16</v>
      </c>
      <c r="I314">
        <v>0.16</v>
      </c>
      <c r="J314">
        <v>0.32500000000000001</v>
      </c>
      <c r="K314">
        <v>1.0999999999999999E-2</v>
      </c>
      <c r="L314">
        <v>0.58311000000000002</v>
      </c>
      <c r="O314">
        <v>0.1149</v>
      </c>
      <c r="P314">
        <v>1E-3</v>
      </c>
      <c r="Q314">
        <v>0.53259999999999996</v>
      </c>
      <c r="R314">
        <v>9.7000000000000003E-2</v>
      </c>
      <c r="S314">
        <v>6.1000000000000004E-3</v>
      </c>
      <c r="T314" t="s">
        <v>5</v>
      </c>
      <c r="U314" t="s">
        <v>6</v>
      </c>
      <c r="V314">
        <v>1841</v>
      </c>
      <c r="W314">
        <v>26</v>
      </c>
      <c r="X314">
        <v>1810</v>
      </c>
      <c r="Y314">
        <v>54</v>
      </c>
      <c r="Z314">
        <v>1870</v>
      </c>
      <c r="AA314">
        <v>110</v>
      </c>
      <c r="AB314">
        <v>1865</v>
      </c>
      <c r="AC314">
        <v>17</v>
      </c>
      <c r="AD314">
        <v>876</v>
      </c>
      <c r="AE314" t="s">
        <v>7</v>
      </c>
      <c r="AF314">
        <v>103</v>
      </c>
      <c r="AG314" t="s">
        <v>7</v>
      </c>
      <c r="AH314">
        <v>122</v>
      </c>
      <c r="AI314" t="s">
        <v>7</v>
      </c>
      <c r="AJ314">
        <v>184</v>
      </c>
      <c r="AK314" t="s">
        <v>7</v>
      </c>
      <c r="AL314">
        <v>127</v>
      </c>
      <c r="AM314" t="s">
        <v>7</v>
      </c>
      <c r="AN314">
        <v>1143</v>
      </c>
      <c r="AO314" t="s">
        <v>7</v>
      </c>
      <c r="AP314">
        <v>1</v>
      </c>
      <c r="AQ314" t="s">
        <v>7</v>
      </c>
      <c r="AR314">
        <v>3.0769229999999999</v>
      </c>
      <c r="AS314">
        <v>0.104142</v>
      </c>
      <c r="AT314">
        <v>1</v>
      </c>
      <c r="AU314" t="s">
        <v>7</v>
      </c>
      <c r="AV314">
        <v>1399341220815060</v>
      </c>
      <c r="AW314" t="s">
        <v>7</v>
      </c>
      <c r="AX314" t="str">
        <f t="shared" si="13"/>
        <v>s71226120373_133</v>
      </c>
      <c r="AY314" s="2">
        <f t="shared" si="14"/>
        <v>1.286863270777483</v>
      </c>
      <c r="AZ314">
        <f t="shared" si="15"/>
        <v>1865</v>
      </c>
      <c r="BA314">
        <f t="shared" si="16"/>
        <v>17</v>
      </c>
      <c r="BC314">
        <f t="shared" si="12"/>
        <v>1.4488188976377954</v>
      </c>
    </row>
    <row r="315" spans="1:55" x14ac:dyDescent="0.25">
      <c r="A315" t="s">
        <v>1282</v>
      </c>
      <c r="B315" t="s">
        <v>1283</v>
      </c>
      <c r="C315" t="s">
        <v>1284</v>
      </c>
      <c r="D315" t="s">
        <v>95</v>
      </c>
      <c r="E315" s="1">
        <v>0.34262407407407408</v>
      </c>
      <c r="F315">
        <v>24.954999999999998</v>
      </c>
      <c r="G315" t="s">
        <v>1285</v>
      </c>
      <c r="H315">
        <v>3.34</v>
      </c>
      <c r="I315">
        <v>0.1</v>
      </c>
      <c r="J315">
        <v>0.25700000000000001</v>
      </c>
      <c r="K315">
        <v>8.6999999999999994E-3</v>
      </c>
      <c r="L315">
        <v>0.57869000000000004</v>
      </c>
      <c r="O315">
        <v>9.4079999999999997E-2</v>
      </c>
      <c r="P315">
        <v>8.4999999999999995E-4</v>
      </c>
      <c r="Q315">
        <v>0.50444</v>
      </c>
      <c r="R315">
        <v>7.8200000000000006E-2</v>
      </c>
      <c r="S315">
        <v>4.8999999999999998E-3</v>
      </c>
      <c r="T315" t="s">
        <v>5</v>
      </c>
      <c r="U315" t="s">
        <v>6</v>
      </c>
      <c r="V315">
        <v>1488</v>
      </c>
      <c r="W315">
        <v>24</v>
      </c>
      <c r="X315">
        <v>1472</v>
      </c>
      <c r="Y315">
        <v>45</v>
      </c>
      <c r="Z315">
        <v>1519</v>
      </c>
      <c r="AA315">
        <v>91</v>
      </c>
      <c r="AB315">
        <v>1494</v>
      </c>
      <c r="AC315">
        <v>17</v>
      </c>
      <c r="AD315">
        <v>628</v>
      </c>
      <c r="AE315" t="s">
        <v>7</v>
      </c>
      <c r="AF315">
        <v>61</v>
      </c>
      <c r="AG315" t="s">
        <v>7</v>
      </c>
      <c r="AH315">
        <v>69</v>
      </c>
      <c r="AI315" t="s">
        <v>7</v>
      </c>
      <c r="AJ315">
        <v>176</v>
      </c>
      <c r="AK315" t="s">
        <v>7</v>
      </c>
      <c r="AL315">
        <v>97</v>
      </c>
      <c r="AM315" t="s">
        <v>7</v>
      </c>
      <c r="AN315">
        <v>721</v>
      </c>
      <c r="AO315" t="s">
        <v>7</v>
      </c>
      <c r="AP315">
        <v>2</v>
      </c>
      <c r="AQ315" t="s">
        <v>7</v>
      </c>
      <c r="AR315">
        <v>3.891051</v>
      </c>
      <c r="AS315">
        <v>0.13172039999999999</v>
      </c>
      <c r="AT315">
        <v>-1</v>
      </c>
      <c r="AU315" t="s">
        <v>7</v>
      </c>
      <c r="AV315">
        <v>1092734659341010</v>
      </c>
      <c r="AW315" t="s">
        <v>7</v>
      </c>
      <c r="AX315" t="str">
        <f t="shared" si="13"/>
        <v>s71226120373_134</v>
      </c>
      <c r="AY315" s="2">
        <f t="shared" si="14"/>
        <v>0.40160642570281624</v>
      </c>
      <c r="AZ315">
        <f t="shared" si="15"/>
        <v>1494</v>
      </c>
      <c r="BA315">
        <f t="shared" si="16"/>
        <v>17</v>
      </c>
      <c r="BC315">
        <f t="shared" si="12"/>
        <v>1.8144329896907216</v>
      </c>
    </row>
    <row r="316" spans="1:55" x14ac:dyDescent="0.25">
      <c r="A316" t="s">
        <v>1286</v>
      </c>
      <c r="B316" t="s">
        <v>1287</v>
      </c>
      <c r="C316" t="s">
        <v>1288</v>
      </c>
      <c r="D316" t="s">
        <v>95</v>
      </c>
      <c r="E316" s="1">
        <v>0.34358634259259263</v>
      </c>
      <c r="F316">
        <v>24.821000000000002</v>
      </c>
      <c r="G316" t="s">
        <v>1289</v>
      </c>
      <c r="H316">
        <v>0.501</v>
      </c>
      <c r="I316">
        <v>1.7000000000000001E-2</v>
      </c>
      <c r="J316">
        <v>6.5500000000000003E-2</v>
      </c>
      <c r="K316">
        <v>2.3E-3</v>
      </c>
      <c r="L316">
        <v>0.31584000000000001</v>
      </c>
      <c r="O316">
        <v>5.5710000000000003E-2</v>
      </c>
      <c r="P316">
        <v>9.6000000000000002E-4</v>
      </c>
      <c r="Q316">
        <v>0.44073000000000001</v>
      </c>
      <c r="R316">
        <v>2.0799999999999999E-2</v>
      </c>
      <c r="S316">
        <v>1.2999999999999999E-3</v>
      </c>
      <c r="T316" t="s">
        <v>5</v>
      </c>
      <c r="U316" t="s">
        <v>6</v>
      </c>
      <c r="V316">
        <v>410</v>
      </c>
      <c r="W316">
        <v>11</v>
      </c>
      <c r="X316">
        <v>409</v>
      </c>
      <c r="Y316">
        <v>14</v>
      </c>
      <c r="Z316">
        <v>417</v>
      </c>
      <c r="AA316">
        <v>26</v>
      </c>
      <c r="AB316">
        <v>387</v>
      </c>
      <c r="AC316">
        <v>37</v>
      </c>
      <c r="AD316">
        <v>129</v>
      </c>
      <c r="AE316" t="s">
        <v>7</v>
      </c>
      <c r="AF316">
        <v>7</v>
      </c>
      <c r="AG316" t="s">
        <v>7</v>
      </c>
      <c r="AH316">
        <v>32</v>
      </c>
      <c r="AI316" t="s">
        <v>7</v>
      </c>
      <c r="AJ316">
        <v>171</v>
      </c>
      <c r="AK316" t="s">
        <v>7</v>
      </c>
      <c r="AL316">
        <v>213</v>
      </c>
      <c r="AM316" t="s">
        <v>7</v>
      </c>
      <c r="AN316">
        <v>415</v>
      </c>
      <c r="AO316" t="s">
        <v>7</v>
      </c>
      <c r="AP316">
        <v>1</v>
      </c>
      <c r="AQ316" t="s">
        <v>7</v>
      </c>
      <c r="AR316">
        <v>15.26718</v>
      </c>
      <c r="AS316">
        <v>0.53609929999999995</v>
      </c>
      <c r="AT316">
        <v>86</v>
      </c>
      <c r="AU316" t="s">
        <v>7</v>
      </c>
      <c r="AV316">
        <v>300729157044973</v>
      </c>
      <c r="AW316" t="s">
        <v>7</v>
      </c>
      <c r="AX316" t="str">
        <f t="shared" si="13"/>
        <v>s71226120373_135</v>
      </c>
      <c r="AY316" s="2">
        <f t="shared" si="14"/>
        <v>0.24390243902439046</v>
      </c>
      <c r="AZ316">
        <f t="shared" si="15"/>
        <v>409</v>
      </c>
      <c r="BA316">
        <f t="shared" si="16"/>
        <v>14</v>
      </c>
      <c r="BC316">
        <f t="shared" si="12"/>
        <v>0.80281690140845074</v>
      </c>
    </row>
    <row r="317" spans="1:55" x14ac:dyDescent="0.25">
      <c r="A317" t="s">
        <v>1290</v>
      </c>
      <c r="B317" t="s">
        <v>1291</v>
      </c>
      <c r="C317" t="s">
        <v>1292</v>
      </c>
      <c r="D317" t="s">
        <v>95</v>
      </c>
      <c r="E317" s="1">
        <v>0.34454571759259256</v>
      </c>
      <c r="F317">
        <v>25.93</v>
      </c>
      <c r="G317" t="s">
        <v>1293</v>
      </c>
      <c r="H317">
        <v>6.15</v>
      </c>
      <c r="I317">
        <v>0.18</v>
      </c>
      <c r="J317">
        <v>0.36499999999999999</v>
      </c>
      <c r="K317">
        <v>1.2E-2</v>
      </c>
      <c r="L317">
        <v>0.46045000000000003</v>
      </c>
      <c r="O317">
        <v>0.12180000000000001</v>
      </c>
      <c r="P317">
        <v>1.1000000000000001E-3</v>
      </c>
      <c r="Q317">
        <v>0.53398999999999996</v>
      </c>
      <c r="R317">
        <v>0.10630000000000001</v>
      </c>
      <c r="S317">
        <v>6.7000000000000002E-3</v>
      </c>
      <c r="T317" t="s">
        <v>5</v>
      </c>
      <c r="U317" t="s">
        <v>6</v>
      </c>
      <c r="V317">
        <v>1992</v>
      </c>
      <c r="W317">
        <v>26</v>
      </c>
      <c r="X317">
        <v>2004</v>
      </c>
      <c r="Y317">
        <v>59</v>
      </c>
      <c r="Z317">
        <v>2040</v>
      </c>
      <c r="AA317">
        <v>120</v>
      </c>
      <c r="AB317">
        <v>1971</v>
      </c>
      <c r="AC317">
        <v>16</v>
      </c>
      <c r="AD317">
        <v>487</v>
      </c>
      <c r="AE317" t="s">
        <v>7</v>
      </c>
      <c r="AF317">
        <v>61</v>
      </c>
      <c r="AG317" t="s">
        <v>7</v>
      </c>
      <c r="AH317">
        <v>56</v>
      </c>
      <c r="AI317" t="s">
        <v>7</v>
      </c>
      <c r="AJ317">
        <v>121</v>
      </c>
      <c r="AK317" t="s">
        <v>7</v>
      </c>
      <c r="AL317">
        <v>77</v>
      </c>
      <c r="AM317" t="s">
        <v>7</v>
      </c>
      <c r="AN317">
        <v>756</v>
      </c>
      <c r="AO317" t="s">
        <v>7</v>
      </c>
      <c r="AP317">
        <v>2</v>
      </c>
      <c r="AQ317" t="s">
        <v>7</v>
      </c>
      <c r="AR317">
        <v>2.7397260000000001</v>
      </c>
      <c r="AS317">
        <v>9.0073180000000003E-2</v>
      </c>
      <c r="AT317">
        <v>-3</v>
      </c>
      <c r="AU317" t="s">
        <v>7</v>
      </c>
      <c r="AV317">
        <v>999416170473164</v>
      </c>
      <c r="AW317" t="s">
        <v>7</v>
      </c>
      <c r="AX317" t="str">
        <f t="shared" si="13"/>
        <v>s71226120373_136</v>
      </c>
      <c r="AY317" s="2">
        <f t="shared" si="14"/>
        <v>-1.0654490106544845</v>
      </c>
      <c r="AZ317">
        <f t="shared" si="15"/>
        <v>1971</v>
      </c>
      <c r="BA317">
        <f t="shared" si="16"/>
        <v>16</v>
      </c>
      <c r="BC317">
        <f t="shared" si="12"/>
        <v>1.5714285714285714</v>
      </c>
    </row>
    <row r="318" spans="1:55" x14ac:dyDescent="0.25">
      <c r="A318" t="s">
        <v>1294</v>
      </c>
      <c r="B318" t="s">
        <v>1295</v>
      </c>
      <c r="C318" t="s">
        <v>1296</v>
      </c>
      <c r="D318" t="s">
        <v>95</v>
      </c>
      <c r="E318" s="1">
        <v>0.34550416666666667</v>
      </c>
      <c r="F318">
        <v>25.123000000000001</v>
      </c>
      <c r="G318" t="s">
        <v>1297</v>
      </c>
      <c r="H318">
        <v>4.01</v>
      </c>
      <c r="I318">
        <v>0.12</v>
      </c>
      <c r="J318">
        <v>0.28699999999999998</v>
      </c>
      <c r="K318">
        <v>9.9000000000000008E-3</v>
      </c>
      <c r="L318">
        <v>0.49031999999999998</v>
      </c>
      <c r="O318">
        <v>0.1011</v>
      </c>
      <c r="P318">
        <v>1.1999999999999999E-3</v>
      </c>
      <c r="Q318">
        <v>0.48458000000000001</v>
      </c>
      <c r="R318">
        <v>8.6199999999999999E-2</v>
      </c>
      <c r="S318">
        <v>5.4000000000000003E-3</v>
      </c>
      <c r="T318" t="s">
        <v>5</v>
      </c>
      <c r="U318" t="s">
        <v>6</v>
      </c>
      <c r="V318">
        <v>1628</v>
      </c>
      <c r="W318">
        <v>25</v>
      </c>
      <c r="X318">
        <v>1623</v>
      </c>
      <c r="Y318">
        <v>49</v>
      </c>
      <c r="Z318">
        <v>1670</v>
      </c>
      <c r="AA318">
        <v>100</v>
      </c>
      <c r="AB318">
        <v>1622</v>
      </c>
      <c r="AC318">
        <v>22</v>
      </c>
      <c r="AD318">
        <v>180</v>
      </c>
      <c r="AE318" t="s">
        <v>7</v>
      </c>
      <c r="AF318">
        <v>19</v>
      </c>
      <c r="AG318" t="s">
        <v>7</v>
      </c>
      <c r="AH318">
        <v>43</v>
      </c>
      <c r="AI318" t="s">
        <v>7</v>
      </c>
      <c r="AJ318">
        <v>65</v>
      </c>
      <c r="AK318" t="s">
        <v>7</v>
      </c>
      <c r="AL318">
        <v>79</v>
      </c>
      <c r="AM318" t="s">
        <v>7</v>
      </c>
      <c r="AN318">
        <v>661</v>
      </c>
      <c r="AO318" t="s">
        <v>7</v>
      </c>
      <c r="AP318">
        <v>1</v>
      </c>
      <c r="AQ318" t="s">
        <v>7</v>
      </c>
      <c r="AR318">
        <v>3.484321</v>
      </c>
      <c r="AS318">
        <v>0.1201908</v>
      </c>
      <c r="AT318">
        <v>-4</v>
      </c>
      <c r="AU318" t="s">
        <v>7</v>
      </c>
      <c r="AV318">
        <v>500352234916394</v>
      </c>
      <c r="AW318" t="s">
        <v>7</v>
      </c>
      <c r="AX318" t="str">
        <f t="shared" si="13"/>
        <v>s71226120373_137</v>
      </c>
      <c r="AY318" s="2">
        <f t="shared" si="14"/>
        <v>-0.36991368680641123</v>
      </c>
      <c r="AZ318">
        <f t="shared" si="15"/>
        <v>1622</v>
      </c>
      <c r="BA318">
        <f t="shared" si="16"/>
        <v>22</v>
      </c>
      <c r="BC318">
        <f t="shared" si="12"/>
        <v>0.82278481012658233</v>
      </c>
    </row>
    <row r="319" spans="1:55" x14ac:dyDescent="0.25">
      <c r="A319" t="s">
        <v>1298</v>
      </c>
      <c r="B319" t="s">
        <v>1299</v>
      </c>
      <c r="C319" t="s">
        <v>1300</v>
      </c>
      <c r="D319" t="s">
        <v>95</v>
      </c>
      <c r="E319" s="1">
        <v>0.34645578703703706</v>
      </c>
      <c r="F319">
        <v>25.896000000000001</v>
      </c>
      <c r="G319" t="s">
        <v>1301</v>
      </c>
      <c r="H319">
        <v>7.93</v>
      </c>
      <c r="I319">
        <v>0.25</v>
      </c>
      <c r="J319">
        <v>0.36299999999999999</v>
      </c>
      <c r="K319">
        <v>1.2999999999999999E-2</v>
      </c>
      <c r="L319">
        <v>0.84880999999999995</v>
      </c>
      <c r="O319">
        <v>0.15740000000000001</v>
      </c>
      <c r="P319">
        <v>1.1999999999999999E-3</v>
      </c>
      <c r="Q319">
        <v>0.25907000000000002</v>
      </c>
      <c r="R319">
        <v>9.9900000000000003E-2</v>
      </c>
      <c r="S319">
        <v>6.1999999999999998E-3</v>
      </c>
      <c r="T319" t="s">
        <v>5</v>
      </c>
      <c r="U319" t="s">
        <v>6</v>
      </c>
      <c r="V319">
        <v>2210</v>
      </c>
      <c r="W319">
        <v>29</v>
      </c>
      <c r="X319">
        <v>1989</v>
      </c>
      <c r="Y319">
        <v>61</v>
      </c>
      <c r="Z319">
        <v>1920</v>
      </c>
      <c r="AA319">
        <v>110</v>
      </c>
      <c r="AB319">
        <v>2420</v>
      </c>
      <c r="AC319">
        <v>12</v>
      </c>
      <c r="AD319">
        <v>1339</v>
      </c>
      <c r="AE319" t="s">
        <v>7</v>
      </c>
      <c r="AF319">
        <v>216</v>
      </c>
      <c r="AG319" t="s">
        <v>7</v>
      </c>
      <c r="AH319">
        <v>154</v>
      </c>
      <c r="AI319" t="s">
        <v>7</v>
      </c>
      <c r="AJ319">
        <v>386</v>
      </c>
      <c r="AK319" t="s">
        <v>7</v>
      </c>
      <c r="AL319">
        <v>240</v>
      </c>
      <c r="AM319" t="s">
        <v>7</v>
      </c>
      <c r="AN319">
        <v>2308</v>
      </c>
      <c r="AO319" t="s">
        <v>7</v>
      </c>
      <c r="AP319">
        <v>1</v>
      </c>
      <c r="AQ319" t="s">
        <v>7</v>
      </c>
      <c r="AR319">
        <v>2.7548210000000002</v>
      </c>
      <c r="AS319">
        <v>9.8657499999999995E-2</v>
      </c>
      <c r="AT319">
        <v>17</v>
      </c>
      <c r="AU319" t="s">
        <v>7</v>
      </c>
      <c r="AV319">
        <v>3736325005896890</v>
      </c>
      <c r="AW319" t="s">
        <v>7</v>
      </c>
      <c r="AX319" t="str">
        <f t="shared" si="13"/>
        <v>s71226120373_138</v>
      </c>
      <c r="AY319" s="2">
        <f t="shared" si="14"/>
        <v>8.6776859504132275</v>
      </c>
      <c r="AZ319">
        <f t="shared" si="15"/>
        <v>2420</v>
      </c>
      <c r="BA319">
        <f t="shared" si="16"/>
        <v>12</v>
      </c>
      <c r="BC319">
        <f t="shared" si="12"/>
        <v>1.6083333333333334</v>
      </c>
    </row>
    <row r="320" spans="1:55" x14ac:dyDescent="0.25">
      <c r="A320" t="s">
        <v>1302</v>
      </c>
      <c r="B320" t="s">
        <v>1303</v>
      </c>
      <c r="C320" t="s">
        <v>1304</v>
      </c>
      <c r="D320" t="s">
        <v>95</v>
      </c>
      <c r="E320" s="1">
        <v>0.34742233796296301</v>
      </c>
      <c r="F320">
        <v>25.391999999999999</v>
      </c>
      <c r="G320" t="s">
        <v>1305</v>
      </c>
      <c r="H320">
        <v>4.16</v>
      </c>
      <c r="I320">
        <v>0.12</v>
      </c>
      <c r="J320">
        <v>0.29499999999999998</v>
      </c>
      <c r="K320">
        <v>0.01</v>
      </c>
      <c r="L320">
        <v>0.63682000000000005</v>
      </c>
      <c r="O320">
        <v>0.10219</v>
      </c>
      <c r="P320">
        <v>8.4000000000000003E-4</v>
      </c>
      <c r="Q320">
        <v>0.47575000000000001</v>
      </c>
      <c r="R320">
        <v>8.5999999999999993E-2</v>
      </c>
      <c r="S320">
        <v>5.4000000000000003E-3</v>
      </c>
      <c r="T320" t="s">
        <v>5</v>
      </c>
      <c r="U320" t="s">
        <v>6</v>
      </c>
      <c r="V320">
        <v>1663</v>
      </c>
      <c r="W320">
        <v>24</v>
      </c>
      <c r="X320">
        <v>1666</v>
      </c>
      <c r="Y320">
        <v>50</v>
      </c>
      <c r="Z320">
        <v>1670</v>
      </c>
      <c r="AA320">
        <v>100</v>
      </c>
      <c r="AB320">
        <v>1653</v>
      </c>
      <c r="AC320">
        <v>15</v>
      </c>
      <c r="AD320">
        <v>719</v>
      </c>
      <c r="AE320" t="s">
        <v>7</v>
      </c>
      <c r="AF320">
        <v>73</v>
      </c>
      <c r="AG320" t="s">
        <v>7</v>
      </c>
      <c r="AH320">
        <v>41</v>
      </c>
      <c r="AI320" t="s">
        <v>7</v>
      </c>
      <c r="AJ320">
        <v>277</v>
      </c>
      <c r="AK320" t="s">
        <v>7</v>
      </c>
      <c r="AL320">
        <v>86</v>
      </c>
      <c r="AM320" t="s">
        <v>7</v>
      </c>
      <c r="AN320">
        <v>702</v>
      </c>
      <c r="AO320" t="s">
        <v>7</v>
      </c>
      <c r="AP320">
        <v>3</v>
      </c>
      <c r="AQ320" t="s">
        <v>7</v>
      </c>
      <c r="AR320">
        <v>3.389831</v>
      </c>
      <c r="AS320">
        <v>0.1149095</v>
      </c>
      <c r="AT320">
        <v>-2</v>
      </c>
      <c r="AU320" t="s">
        <v>7</v>
      </c>
      <c r="AV320">
        <v>1858718458566490</v>
      </c>
      <c r="AW320" t="s">
        <v>7</v>
      </c>
      <c r="AX320" t="str">
        <f t="shared" si="13"/>
        <v>s71226120373_139</v>
      </c>
      <c r="AY320" s="2">
        <f t="shared" si="14"/>
        <v>-0.60496067755595462</v>
      </c>
      <c r="AZ320">
        <f t="shared" si="15"/>
        <v>1653</v>
      </c>
      <c r="BA320">
        <f t="shared" si="16"/>
        <v>15</v>
      </c>
      <c r="BC320">
        <f t="shared" si="12"/>
        <v>3.2209302325581395</v>
      </c>
    </row>
    <row r="321" spans="1:55" x14ac:dyDescent="0.25">
      <c r="A321" t="s">
        <v>1306</v>
      </c>
      <c r="B321" t="s">
        <v>1307</v>
      </c>
      <c r="C321" t="s">
        <v>1308</v>
      </c>
      <c r="D321" t="s">
        <v>95</v>
      </c>
      <c r="E321" s="1">
        <v>0.34844756944444444</v>
      </c>
      <c r="F321">
        <v>19.809000000000001</v>
      </c>
      <c r="G321" t="s">
        <v>1309</v>
      </c>
      <c r="H321">
        <v>3.74</v>
      </c>
      <c r="I321">
        <v>0.11</v>
      </c>
      <c r="J321">
        <v>0.27010000000000001</v>
      </c>
      <c r="K321">
        <v>9.1999999999999998E-3</v>
      </c>
      <c r="L321">
        <v>0.39639999999999997</v>
      </c>
      <c r="O321">
        <v>0.1</v>
      </c>
      <c r="P321">
        <v>1.1000000000000001E-3</v>
      </c>
      <c r="Q321">
        <v>0.50793999999999995</v>
      </c>
      <c r="R321">
        <v>8.3900000000000002E-2</v>
      </c>
      <c r="S321">
        <v>5.1999999999999998E-3</v>
      </c>
      <c r="T321" t="s">
        <v>5</v>
      </c>
      <c r="U321" t="s">
        <v>6</v>
      </c>
      <c r="V321">
        <v>1575</v>
      </c>
      <c r="W321">
        <v>25</v>
      </c>
      <c r="X321">
        <v>1539</v>
      </c>
      <c r="Y321">
        <v>47</v>
      </c>
      <c r="Z321">
        <v>1625</v>
      </c>
      <c r="AA321">
        <v>97</v>
      </c>
      <c r="AB321">
        <v>1601</v>
      </c>
      <c r="AC321">
        <v>21</v>
      </c>
      <c r="AD321">
        <v>193</v>
      </c>
      <c r="AE321" t="s">
        <v>7</v>
      </c>
      <c r="AF321">
        <v>20</v>
      </c>
      <c r="AG321" t="s">
        <v>7</v>
      </c>
      <c r="AH321">
        <v>39</v>
      </c>
      <c r="AI321" t="s">
        <v>7</v>
      </c>
      <c r="AJ321">
        <v>73</v>
      </c>
      <c r="AK321" t="s">
        <v>7</v>
      </c>
      <c r="AL321">
        <v>73</v>
      </c>
      <c r="AM321" t="s">
        <v>7</v>
      </c>
      <c r="AN321">
        <v>594</v>
      </c>
      <c r="AO321" t="s">
        <v>7</v>
      </c>
      <c r="AP321">
        <v>1</v>
      </c>
      <c r="AQ321" t="s">
        <v>7</v>
      </c>
      <c r="AR321">
        <v>3.7023320000000002</v>
      </c>
      <c r="AS321">
        <v>0.12610679999999999</v>
      </c>
      <c r="AT321">
        <v>1</v>
      </c>
      <c r="AU321" t="s">
        <v>7</v>
      </c>
      <c r="AV321">
        <v>513149748733320</v>
      </c>
      <c r="AW321" t="s">
        <v>7</v>
      </c>
      <c r="AX321" t="str">
        <f t="shared" si="13"/>
        <v>s71226120373_140</v>
      </c>
      <c r="AY321" s="2">
        <f t="shared" si="14"/>
        <v>1.6239850093691444</v>
      </c>
      <c r="AZ321">
        <f t="shared" si="15"/>
        <v>1601</v>
      </c>
      <c r="BA321">
        <f t="shared" si="16"/>
        <v>21</v>
      </c>
      <c r="BC321">
        <f t="shared" si="12"/>
        <v>1</v>
      </c>
    </row>
    <row r="322" spans="1:55" x14ac:dyDescent="0.25">
      <c r="A322" t="s">
        <v>1310</v>
      </c>
      <c r="B322" t="s">
        <v>1311</v>
      </c>
      <c r="C322" t="s">
        <v>1312</v>
      </c>
      <c r="D322" t="s">
        <v>95</v>
      </c>
      <c r="E322" s="1">
        <v>0.34934675925925923</v>
      </c>
      <c r="F322">
        <v>24.114999999999998</v>
      </c>
      <c r="G322" t="s">
        <v>1313</v>
      </c>
      <c r="H322">
        <v>2.8069999999999999</v>
      </c>
      <c r="I322">
        <v>8.7999999999999995E-2</v>
      </c>
      <c r="J322">
        <v>0.2268</v>
      </c>
      <c r="K322">
        <v>7.7000000000000002E-3</v>
      </c>
      <c r="L322">
        <v>0.46938999999999997</v>
      </c>
      <c r="O322">
        <v>8.9099999999999999E-2</v>
      </c>
      <c r="P322">
        <v>1.1000000000000001E-3</v>
      </c>
      <c r="Q322">
        <v>0.40365000000000001</v>
      </c>
      <c r="R322">
        <v>6.9199999999999998E-2</v>
      </c>
      <c r="S322">
        <v>4.4000000000000003E-3</v>
      </c>
      <c r="T322" t="s">
        <v>5</v>
      </c>
      <c r="U322" t="s">
        <v>6</v>
      </c>
      <c r="V322">
        <v>1351</v>
      </c>
      <c r="W322">
        <v>23</v>
      </c>
      <c r="X322">
        <v>1316</v>
      </c>
      <c r="Y322">
        <v>41</v>
      </c>
      <c r="Z322">
        <v>1352</v>
      </c>
      <c r="AA322">
        <v>84</v>
      </c>
      <c r="AB322">
        <v>1382</v>
      </c>
      <c r="AC322">
        <v>24</v>
      </c>
      <c r="AD322">
        <v>151</v>
      </c>
      <c r="AE322" t="s">
        <v>7</v>
      </c>
      <c r="AF322">
        <v>13</v>
      </c>
      <c r="AG322" t="s">
        <v>7</v>
      </c>
      <c r="AH322">
        <v>17</v>
      </c>
      <c r="AI322" t="s">
        <v>7</v>
      </c>
      <c r="AJ322">
        <v>79</v>
      </c>
      <c r="AK322" t="s">
        <v>7</v>
      </c>
      <c r="AL322">
        <v>46</v>
      </c>
      <c r="AM322" t="s">
        <v>7</v>
      </c>
      <c r="AN322">
        <v>309</v>
      </c>
      <c r="AO322" t="s">
        <v>7</v>
      </c>
      <c r="AP322">
        <v>2</v>
      </c>
      <c r="AQ322" t="s">
        <v>7</v>
      </c>
      <c r="AR322">
        <v>4.4091709999999997</v>
      </c>
      <c r="AS322">
        <v>0.1496941</v>
      </c>
      <c r="AT322">
        <v>-1</v>
      </c>
      <c r="AU322" t="s">
        <v>7</v>
      </c>
      <c r="AV322">
        <v>433887524664684</v>
      </c>
      <c r="AW322" t="s">
        <v>7</v>
      </c>
      <c r="AX322" t="str">
        <f t="shared" si="13"/>
        <v>s71226120373_141</v>
      </c>
      <c r="AY322" s="2">
        <f t="shared" si="14"/>
        <v>2.2431259044862539</v>
      </c>
      <c r="AZ322">
        <f t="shared" si="15"/>
        <v>1382</v>
      </c>
      <c r="BA322">
        <f t="shared" si="16"/>
        <v>24</v>
      </c>
      <c r="BC322">
        <f t="shared" si="12"/>
        <v>1.7173913043478262</v>
      </c>
    </row>
    <row r="323" spans="1:55" x14ac:dyDescent="0.25">
      <c r="A323" t="s">
        <v>1314</v>
      </c>
      <c r="B323" t="s">
        <v>1315</v>
      </c>
      <c r="C323" t="s">
        <v>1316</v>
      </c>
      <c r="D323" t="s">
        <v>95</v>
      </c>
      <c r="E323" s="1">
        <v>0.35031307870370371</v>
      </c>
      <c r="F323">
        <v>25.626999999999999</v>
      </c>
      <c r="G323" t="s">
        <v>1317</v>
      </c>
      <c r="H323">
        <v>1.9319999999999999</v>
      </c>
      <c r="I323">
        <v>6.4000000000000001E-2</v>
      </c>
      <c r="J323">
        <v>0.18640000000000001</v>
      </c>
      <c r="K323">
        <v>6.4999999999999997E-3</v>
      </c>
      <c r="L323">
        <v>0.30953999999999998</v>
      </c>
      <c r="O323">
        <v>7.5700000000000003E-2</v>
      </c>
      <c r="P323">
        <v>1.2999999999999999E-3</v>
      </c>
      <c r="Q323">
        <v>0.39822000000000002</v>
      </c>
      <c r="R323">
        <v>5.7200000000000001E-2</v>
      </c>
      <c r="S323">
        <v>3.8E-3</v>
      </c>
      <c r="T323" t="s">
        <v>5</v>
      </c>
      <c r="U323" t="s">
        <v>6</v>
      </c>
      <c r="V323">
        <v>1087</v>
      </c>
      <c r="W323">
        <v>22</v>
      </c>
      <c r="X323">
        <v>1100</v>
      </c>
      <c r="Y323">
        <v>35</v>
      </c>
      <c r="Z323">
        <v>1120</v>
      </c>
      <c r="AA323">
        <v>72</v>
      </c>
      <c r="AB323">
        <v>1039</v>
      </c>
      <c r="AC323">
        <v>35</v>
      </c>
      <c r="AD323">
        <v>79</v>
      </c>
      <c r="AE323" t="s">
        <v>7</v>
      </c>
      <c r="AF323">
        <v>6</v>
      </c>
      <c r="AG323" t="s">
        <v>7</v>
      </c>
      <c r="AH323">
        <v>8</v>
      </c>
      <c r="AI323" t="s">
        <v>7</v>
      </c>
      <c r="AJ323">
        <v>61</v>
      </c>
      <c r="AK323" t="s">
        <v>7</v>
      </c>
      <c r="AL323">
        <v>37</v>
      </c>
      <c r="AM323" t="s">
        <v>7</v>
      </c>
      <c r="AN323">
        <v>191</v>
      </c>
      <c r="AO323" t="s">
        <v>7</v>
      </c>
      <c r="AP323">
        <v>2</v>
      </c>
      <c r="AQ323" t="s">
        <v>7</v>
      </c>
      <c r="AR323">
        <v>5.3648069999999999</v>
      </c>
      <c r="AS323">
        <v>0.18707750000000001</v>
      </c>
      <c r="AT323">
        <v>-29</v>
      </c>
      <c r="AU323" t="s">
        <v>7</v>
      </c>
      <c r="AV323">
        <v>275002650492370</v>
      </c>
      <c r="AW323" t="s">
        <v>7</v>
      </c>
      <c r="AX323" t="str">
        <f t="shared" si="13"/>
        <v>s71226120373_142</v>
      </c>
      <c r="AY323" s="2">
        <f t="shared" si="14"/>
        <v>-4.6198267564966367</v>
      </c>
      <c r="AZ323">
        <f t="shared" si="15"/>
        <v>1039</v>
      </c>
      <c r="BA323">
        <f t="shared" si="16"/>
        <v>35</v>
      </c>
      <c r="BC323">
        <f t="shared" si="12"/>
        <v>1.6486486486486487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5"/>
  <sheetViews>
    <sheetView workbookViewId="0">
      <selection activeCell="I19" sqref="I19"/>
    </sheetView>
  </sheetViews>
  <sheetFormatPr defaultRowHeight="15" x14ac:dyDescent="0.25"/>
  <sheetData>
    <row r="1" spans="1:53" x14ac:dyDescent="0.25">
      <c r="B1" t="s">
        <v>701</v>
      </c>
      <c r="C1" t="s">
        <v>702</v>
      </c>
      <c r="D1" t="s">
        <v>703</v>
      </c>
      <c r="E1" t="s">
        <v>704</v>
      </c>
      <c r="F1" t="s">
        <v>705</v>
      </c>
      <c r="G1" t="s">
        <v>706</v>
      </c>
      <c r="H1" t="s">
        <v>707</v>
      </c>
      <c r="I1" t="s">
        <v>708</v>
      </c>
      <c r="J1" t="s">
        <v>709</v>
      </c>
      <c r="K1" t="s">
        <v>710</v>
      </c>
      <c r="L1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t="s">
        <v>721</v>
      </c>
      <c r="W1" t="s">
        <v>722</v>
      </c>
      <c r="X1" t="s">
        <v>723</v>
      </c>
      <c r="Y1" t="s">
        <v>724</v>
      </c>
      <c r="Z1" t="s">
        <v>725</v>
      </c>
      <c r="AA1" t="s">
        <v>726</v>
      </c>
      <c r="AB1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Y1" t="s">
        <v>747</v>
      </c>
      <c r="AZ1" t="s">
        <v>748</v>
      </c>
      <c r="BA1" t="s">
        <v>749</v>
      </c>
    </row>
    <row r="2" spans="1:53" x14ac:dyDescent="0.25">
      <c r="A2" t="s">
        <v>0</v>
      </c>
      <c r="B2" t="s">
        <v>1319</v>
      </c>
      <c r="C2" t="s">
        <v>1320</v>
      </c>
      <c r="D2" t="s">
        <v>95</v>
      </c>
      <c r="E2" s="1">
        <v>0.47089560185185181</v>
      </c>
      <c r="F2">
        <v>22.300999999999998</v>
      </c>
      <c r="G2" t="s">
        <v>1321</v>
      </c>
      <c r="H2">
        <v>0.78800000000000003</v>
      </c>
      <c r="I2">
        <v>2.8000000000000001E-2</v>
      </c>
      <c r="J2">
        <v>9.6199999999999994E-2</v>
      </c>
      <c r="K2">
        <v>3.5999999999999999E-3</v>
      </c>
      <c r="L2">
        <v>0.55362999999999996</v>
      </c>
      <c r="O2">
        <v>5.9409999999999998E-2</v>
      </c>
      <c r="P2">
        <v>7.5000000000000002E-4</v>
      </c>
      <c r="Q2">
        <v>0.51482000000000006</v>
      </c>
      <c r="R2">
        <v>3.1E-2</v>
      </c>
      <c r="S2">
        <v>2.7E-2</v>
      </c>
      <c r="T2" t="s">
        <v>5</v>
      </c>
      <c r="U2" t="s">
        <v>6</v>
      </c>
      <c r="V2">
        <v>589</v>
      </c>
      <c r="W2">
        <v>16</v>
      </c>
      <c r="X2">
        <v>591</v>
      </c>
      <c r="Y2">
        <v>21</v>
      </c>
      <c r="Z2">
        <v>620</v>
      </c>
      <c r="AA2">
        <v>540</v>
      </c>
      <c r="AB2">
        <v>557</v>
      </c>
      <c r="AC2">
        <v>28</v>
      </c>
      <c r="AD2">
        <v>327</v>
      </c>
      <c r="AE2" t="s">
        <v>7</v>
      </c>
      <c r="AF2">
        <v>20</v>
      </c>
      <c r="AG2" t="s">
        <v>7</v>
      </c>
      <c r="AH2">
        <v>1</v>
      </c>
      <c r="AI2" t="s">
        <v>7</v>
      </c>
      <c r="AJ2">
        <v>307</v>
      </c>
      <c r="AK2" t="s">
        <v>7</v>
      </c>
      <c r="AL2">
        <v>9</v>
      </c>
      <c r="AM2" t="s">
        <v>7</v>
      </c>
      <c r="AN2">
        <v>27</v>
      </c>
      <c r="AO2" t="s">
        <v>7</v>
      </c>
      <c r="AP2">
        <v>34</v>
      </c>
      <c r="AQ2" t="s">
        <v>7</v>
      </c>
      <c r="AR2">
        <v>10.395009999999999</v>
      </c>
      <c r="AS2">
        <v>0.38900249999999997</v>
      </c>
      <c r="AT2">
        <v>3</v>
      </c>
      <c r="AU2" t="s">
        <v>7</v>
      </c>
      <c r="AV2">
        <v>622769219517418</v>
      </c>
      <c r="AW2" t="s">
        <v>7</v>
      </c>
    </row>
    <row r="3" spans="1:53" x14ac:dyDescent="0.25">
      <c r="A3" t="s">
        <v>8</v>
      </c>
      <c r="B3" t="s">
        <v>1322</v>
      </c>
      <c r="C3" t="s">
        <v>1323</v>
      </c>
      <c r="D3" t="s">
        <v>95</v>
      </c>
      <c r="E3" s="1">
        <v>0.47181932870370374</v>
      </c>
      <c r="F3">
        <v>25.492999999999999</v>
      </c>
      <c r="G3" t="s">
        <v>1324</v>
      </c>
      <c r="H3">
        <v>0.82699999999999996</v>
      </c>
      <c r="I3">
        <v>0.03</v>
      </c>
      <c r="J3">
        <v>9.9000000000000005E-2</v>
      </c>
      <c r="K3">
        <v>3.7000000000000002E-3</v>
      </c>
      <c r="L3">
        <v>0.50495999999999996</v>
      </c>
      <c r="O3">
        <v>6.062E-2</v>
      </c>
      <c r="P3">
        <v>7.6000000000000004E-4</v>
      </c>
      <c r="Q3">
        <v>0.47764000000000001</v>
      </c>
      <c r="R3">
        <v>2.8000000000000001E-2</v>
      </c>
      <c r="S3">
        <v>2.5000000000000001E-2</v>
      </c>
      <c r="T3" t="s">
        <v>5</v>
      </c>
      <c r="U3" t="s">
        <v>6</v>
      </c>
      <c r="V3">
        <v>611</v>
      </c>
      <c r="W3">
        <v>16</v>
      </c>
      <c r="X3">
        <v>608</v>
      </c>
      <c r="Y3">
        <v>22</v>
      </c>
      <c r="Z3">
        <v>560</v>
      </c>
      <c r="AA3">
        <v>490</v>
      </c>
      <c r="AB3">
        <v>601</v>
      </c>
      <c r="AC3">
        <v>27</v>
      </c>
      <c r="AD3">
        <v>288</v>
      </c>
      <c r="AE3" t="s">
        <v>7</v>
      </c>
      <c r="AF3">
        <v>18</v>
      </c>
      <c r="AG3" t="s">
        <v>7</v>
      </c>
      <c r="AH3">
        <v>1</v>
      </c>
      <c r="AI3" t="s">
        <v>7</v>
      </c>
      <c r="AJ3">
        <v>302</v>
      </c>
      <c r="AK3" t="s">
        <v>7</v>
      </c>
      <c r="AL3">
        <v>9</v>
      </c>
      <c r="AM3" t="s">
        <v>7</v>
      </c>
      <c r="AN3">
        <v>24</v>
      </c>
      <c r="AO3" t="s">
        <v>7</v>
      </c>
      <c r="AP3">
        <v>33</v>
      </c>
      <c r="AQ3" t="s">
        <v>7</v>
      </c>
      <c r="AR3">
        <v>10.10101</v>
      </c>
      <c r="AS3">
        <v>0.37751249999999997</v>
      </c>
      <c r="AT3">
        <v>-28</v>
      </c>
      <c r="AU3" t="s">
        <v>7</v>
      </c>
      <c r="AV3">
        <v>638163883341152</v>
      </c>
      <c r="AW3" t="s">
        <v>7</v>
      </c>
    </row>
    <row r="4" spans="1:53" x14ac:dyDescent="0.25">
      <c r="A4" t="s">
        <v>12</v>
      </c>
      <c r="B4" t="s">
        <v>1325</v>
      </c>
      <c r="C4" t="s">
        <v>1326</v>
      </c>
      <c r="D4" t="s">
        <v>95</v>
      </c>
      <c r="E4" s="1">
        <v>0.49004756944444444</v>
      </c>
      <c r="F4">
        <v>26.568000000000001</v>
      </c>
      <c r="G4" t="s">
        <v>1327</v>
      </c>
      <c r="H4">
        <v>0.82699999999999996</v>
      </c>
      <c r="I4">
        <v>0.03</v>
      </c>
      <c r="J4">
        <v>9.9199999999999997E-2</v>
      </c>
      <c r="K4">
        <v>3.7000000000000002E-3</v>
      </c>
      <c r="L4">
        <v>0.49726999999999999</v>
      </c>
      <c r="O4">
        <v>6.0720000000000003E-2</v>
      </c>
      <c r="P4">
        <v>7.3999999999999999E-4</v>
      </c>
      <c r="Q4">
        <v>0.52488000000000001</v>
      </c>
      <c r="R4">
        <v>3.1E-2</v>
      </c>
      <c r="S4">
        <v>2.7E-2</v>
      </c>
      <c r="T4" t="s">
        <v>5</v>
      </c>
      <c r="U4" t="s">
        <v>6</v>
      </c>
      <c r="V4">
        <v>611</v>
      </c>
      <c r="W4">
        <v>17</v>
      </c>
      <c r="X4">
        <v>609</v>
      </c>
      <c r="Y4">
        <v>22</v>
      </c>
      <c r="Z4">
        <v>610</v>
      </c>
      <c r="AA4">
        <v>530</v>
      </c>
      <c r="AB4">
        <v>609</v>
      </c>
      <c r="AC4">
        <v>26</v>
      </c>
      <c r="AD4">
        <v>201</v>
      </c>
      <c r="AE4" t="s">
        <v>7</v>
      </c>
      <c r="AF4">
        <v>13</v>
      </c>
      <c r="AG4" t="s">
        <v>7</v>
      </c>
      <c r="AH4">
        <v>0</v>
      </c>
      <c r="AI4" t="s">
        <v>7</v>
      </c>
      <c r="AJ4">
        <v>312</v>
      </c>
      <c r="AK4" t="s">
        <v>7</v>
      </c>
      <c r="AL4">
        <v>9</v>
      </c>
      <c r="AM4" t="s">
        <v>7</v>
      </c>
      <c r="AN4">
        <v>26</v>
      </c>
      <c r="AO4" t="s">
        <v>7</v>
      </c>
      <c r="AP4">
        <v>34</v>
      </c>
      <c r="AQ4" t="s">
        <v>7</v>
      </c>
      <c r="AR4">
        <v>10.08065</v>
      </c>
      <c r="AS4">
        <v>0.37599179999999999</v>
      </c>
      <c r="AT4">
        <v>-10</v>
      </c>
      <c r="AU4" t="s">
        <v>7</v>
      </c>
      <c r="AV4">
        <v>650332202489509</v>
      </c>
      <c r="AW4" t="s">
        <v>7</v>
      </c>
    </row>
    <row r="5" spans="1:53" x14ac:dyDescent="0.25">
      <c r="A5" t="s">
        <v>16</v>
      </c>
      <c r="B5" t="s">
        <v>1328</v>
      </c>
      <c r="C5" t="s">
        <v>1329</v>
      </c>
      <c r="D5" t="s">
        <v>95</v>
      </c>
      <c r="E5" s="1">
        <v>0.49099837962962961</v>
      </c>
      <c r="F5">
        <v>24.417999999999999</v>
      </c>
      <c r="G5" t="s">
        <v>1330</v>
      </c>
      <c r="H5">
        <v>0.81699999999999995</v>
      </c>
      <c r="I5">
        <v>2.9000000000000001E-2</v>
      </c>
      <c r="J5">
        <v>9.8599999999999993E-2</v>
      </c>
      <c r="K5">
        <v>3.7000000000000002E-3</v>
      </c>
      <c r="L5">
        <v>0.47308</v>
      </c>
      <c r="O5">
        <v>6.0080000000000001E-2</v>
      </c>
      <c r="P5">
        <v>7.7999999999999999E-4</v>
      </c>
      <c r="Q5">
        <v>0.56564000000000003</v>
      </c>
      <c r="R5">
        <v>3.1E-2</v>
      </c>
      <c r="S5">
        <v>2.7E-2</v>
      </c>
      <c r="T5" t="s">
        <v>5</v>
      </c>
      <c r="U5" t="s">
        <v>6</v>
      </c>
      <c r="V5">
        <v>605</v>
      </c>
      <c r="W5">
        <v>16</v>
      </c>
      <c r="X5">
        <v>606</v>
      </c>
      <c r="Y5">
        <v>21</v>
      </c>
      <c r="Z5">
        <v>610</v>
      </c>
      <c r="AA5">
        <v>530</v>
      </c>
      <c r="AB5">
        <v>588</v>
      </c>
      <c r="AC5">
        <v>29</v>
      </c>
      <c r="AD5">
        <v>251</v>
      </c>
      <c r="AE5" t="s">
        <v>7</v>
      </c>
      <c r="AF5">
        <v>16</v>
      </c>
      <c r="AG5" t="s">
        <v>7</v>
      </c>
      <c r="AH5">
        <v>1</v>
      </c>
      <c r="AI5" t="s">
        <v>7</v>
      </c>
      <c r="AJ5">
        <v>303</v>
      </c>
      <c r="AK5" t="s">
        <v>7</v>
      </c>
      <c r="AL5">
        <v>9</v>
      </c>
      <c r="AM5" t="s">
        <v>7</v>
      </c>
      <c r="AN5">
        <v>25</v>
      </c>
      <c r="AO5" t="s">
        <v>7</v>
      </c>
      <c r="AP5">
        <v>33</v>
      </c>
      <c r="AQ5" t="s">
        <v>7</v>
      </c>
      <c r="AR5">
        <v>10.14199</v>
      </c>
      <c r="AS5">
        <v>0.38058170000000002</v>
      </c>
      <c r="AT5">
        <v>-12</v>
      </c>
      <c r="AU5" t="s">
        <v>7</v>
      </c>
      <c r="AV5">
        <v>633202719789159</v>
      </c>
      <c r="AW5" t="s">
        <v>7</v>
      </c>
    </row>
    <row r="6" spans="1:53" x14ac:dyDescent="0.25">
      <c r="A6" t="s">
        <v>20</v>
      </c>
      <c r="B6" t="s">
        <v>1331</v>
      </c>
      <c r="C6" t="s">
        <v>1332</v>
      </c>
      <c r="D6" t="s">
        <v>95</v>
      </c>
      <c r="E6" s="1">
        <v>0.50923101851851849</v>
      </c>
      <c r="F6">
        <v>25.123000000000001</v>
      </c>
      <c r="G6" t="s">
        <v>1333</v>
      </c>
      <c r="H6">
        <v>0.84</v>
      </c>
      <c r="I6">
        <v>0.03</v>
      </c>
      <c r="J6">
        <v>0.1012</v>
      </c>
      <c r="K6">
        <v>3.8E-3</v>
      </c>
      <c r="L6">
        <v>0.40206999999999998</v>
      </c>
      <c r="O6">
        <v>5.9760000000000001E-2</v>
      </c>
      <c r="P6">
        <v>8.3000000000000001E-4</v>
      </c>
      <c r="Q6">
        <v>0.48580000000000001</v>
      </c>
      <c r="R6">
        <v>3.1E-2</v>
      </c>
      <c r="S6">
        <v>2.7E-2</v>
      </c>
      <c r="T6" t="s">
        <v>5</v>
      </c>
      <c r="U6" t="s">
        <v>6</v>
      </c>
      <c r="V6">
        <v>618</v>
      </c>
      <c r="W6">
        <v>17</v>
      </c>
      <c r="X6">
        <v>621</v>
      </c>
      <c r="Y6">
        <v>22</v>
      </c>
      <c r="Z6">
        <v>620</v>
      </c>
      <c r="AA6">
        <v>530</v>
      </c>
      <c r="AB6">
        <v>574</v>
      </c>
      <c r="AC6">
        <v>30</v>
      </c>
      <c r="AD6">
        <v>178</v>
      </c>
      <c r="AE6" t="s">
        <v>7</v>
      </c>
      <c r="AF6">
        <v>12</v>
      </c>
      <c r="AG6" t="s">
        <v>7</v>
      </c>
      <c r="AH6">
        <v>0</v>
      </c>
      <c r="AI6" t="s">
        <v>7</v>
      </c>
      <c r="AJ6">
        <v>298</v>
      </c>
      <c r="AK6" t="s">
        <v>7</v>
      </c>
      <c r="AL6">
        <v>9</v>
      </c>
      <c r="AM6" t="s">
        <v>7</v>
      </c>
      <c r="AN6">
        <v>25</v>
      </c>
      <c r="AO6" t="s">
        <v>7</v>
      </c>
      <c r="AP6">
        <v>33</v>
      </c>
      <c r="AQ6" t="s">
        <v>7</v>
      </c>
      <c r="AR6">
        <v>9.8814229999999998</v>
      </c>
      <c r="AS6">
        <v>0.37104160000000003</v>
      </c>
      <c r="AT6">
        <v>2</v>
      </c>
      <c r="AU6" t="s">
        <v>7</v>
      </c>
      <c r="AV6">
        <v>644449282360986</v>
      </c>
      <c r="AW6" t="s">
        <v>7</v>
      </c>
    </row>
    <row r="7" spans="1:53" x14ac:dyDescent="0.25">
      <c r="A7" t="s">
        <v>24</v>
      </c>
      <c r="B7" t="s">
        <v>1334</v>
      </c>
      <c r="C7" t="s">
        <v>1335</v>
      </c>
      <c r="D7" t="s">
        <v>95</v>
      </c>
      <c r="E7" s="1">
        <v>0.51019004629629627</v>
      </c>
      <c r="F7">
        <v>25.257999999999999</v>
      </c>
      <c r="G7" t="s">
        <v>1336</v>
      </c>
      <c r="H7">
        <v>0.80800000000000005</v>
      </c>
      <c r="I7">
        <v>2.9000000000000001E-2</v>
      </c>
      <c r="J7">
        <v>9.7699999999999995E-2</v>
      </c>
      <c r="K7">
        <v>3.7000000000000002E-3</v>
      </c>
      <c r="L7">
        <v>0.53029999999999999</v>
      </c>
      <c r="O7">
        <v>5.9819999999999998E-2</v>
      </c>
      <c r="P7">
        <v>7.6999999999999996E-4</v>
      </c>
      <c r="Q7">
        <v>0.58259000000000005</v>
      </c>
      <c r="R7">
        <v>0.03</v>
      </c>
      <c r="S7">
        <v>2.5999999999999999E-2</v>
      </c>
      <c r="T7" t="s">
        <v>5</v>
      </c>
      <c r="U7" t="s">
        <v>6</v>
      </c>
      <c r="V7">
        <v>600</v>
      </c>
      <c r="W7">
        <v>16</v>
      </c>
      <c r="X7">
        <v>600</v>
      </c>
      <c r="Y7">
        <v>22</v>
      </c>
      <c r="Z7">
        <v>590</v>
      </c>
      <c r="AA7">
        <v>520</v>
      </c>
      <c r="AB7">
        <v>568</v>
      </c>
      <c r="AC7">
        <v>28</v>
      </c>
      <c r="AD7">
        <v>234</v>
      </c>
      <c r="AE7" t="s">
        <v>7</v>
      </c>
      <c r="AF7">
        <v>15</v>
      </c>
      <c r="AG7" t="s">
        <v>7</v>
      </c>
      <c r="AH7">
        <v>1</v>
      </c>
      <c r="AI7" t="s">
        <v>7</v>
      </c>
      <c r="AJ7">
        <v>301</v>
      </c>
      <c r="AK7" t="s">
        <v>7</v>
      </c>
      <c r="AL7">
        <v>9</v>
      </c>
      <c r="AM7" t="s">
        <v>7</v>
      </c>
      <c r="AN7">
        <v>24</v>
      </c>
      <c r="AO7" t="s">
        <v>7</v>
      </c>
      <c r="AP7">
        <v>34</v>
      </c>
      <c r="AQ7" t="s">
        <v>7</v>
      </c>
      <c r="AR7">
        <v>10.23541</v>
      </c>
      <c r="AS7">
        <v>0.38762570000000002</v>
      </c>
      <c r="AT7">
        <v>-8</v>
      </c>
      <c r="AU7" t="s">
        <v>7</v>
      </c>
      <c r="AV7">
        <v>622100449955895</v>
      </c>
      <c r="AW7" t="s">
        <v>7</v>
      </c>
    </row>
    <row r="8" spans="1:53" x14ac:dyDescent="0.25">
      <c r="A8" t="s">
        <v>28</v>
      </c>
      <c r="B8" t="s">
        <v>1337</v>
      </c>
      <c r="C8" t="s">
        <v>1338</v>
      </c>
      <c r="D8" t="s">
        <v>95</v>
      </c>
      <c r="E8" s="1">
        <v>0.52842500000000003</v>
      </c>
      <c r="F8">
        <v>25.762</v>
      </c>
      <c r="G8" t="s">
        <v>1339</v>
      </c>
      <c r="H8">
        <v>0.81899999999999995</v>
      </c>
      <c r="I8">
        <v>2.9000000000000001E-2</v>
      </c>
      <c r="J8">
        <v>9.8900000000000002E-2</v>
      </c>
      <c r="K8">
        <v>3.7000000000000002E-3</v>
      </c>
      <c r="L8">
        <v>0.53844999999999998</v>
      </c>
      <c r="O8">
        <v>5.9889999999999999E-2</v>
      </c>
      <c r="P8">
        <v>7.3999999999999999E-4</v>
      </c>
      <c r="Q8">
        <v>0.51975000000000005</v>
      </c>
      <c r="R8">
        <v>0.03</v>
      </c>
      <c r="S8">
        <v>2.5999999999999999E-2</v>
      </c>
      <c r="T8" t="s">
        <v>5</v>
      </c>
      <c r="U8" t="s">
        <v>6</v>
      </c>
      <c r="V8">
        <v>605</v>
      </c>
      <c r="W8">
        <v>16</v>
      </c>
      <c r="X8">
        <v>607</v>
      </c>
      <c r="Y8">
        <v>22</v>
      </c>
      <c r="Z8">
        <v>590</v>
      </c>
      <c r="AA8">
        <v>510</v>
      </c>
      <c r="AB8">
        <v>578</v>
      </c>
      <c r="AC8">
        <v>27</v>
      </c>
      <c r="AD8">
        <v>187</v>
      </c>
      <c r="AE8" t="s">
        <v>7</v>
      </c>
      <c r="AF8">
        <v>12</v>
      </c>
      <c r="AG8" t="s">
        <v>7</v>
      </c>
      <c r="AH8">
        <v>0</v>
      </c>
      <c r="AI8" t="s">
        <v>7</v>
      </c>
      <c r="AJ8">
        <v>308</v>
      </c>
      <c r="AK8" t="s">
        <v>7</v>
      </c>
      <c r="AL8">
        <v>9</v>
      </c>
      <c r="AM8" t="s">
        <v>7</v>
      </c>
      <c r="AN8">
        <v>25</v>
      </c>
      <c r="AO8" t="s">
        <v>7</v>
      </c>
      <c r="AP8">
        <v>34</v>
      </c>
      <c r="AQ8" t="s">
        <v>7</v>
      </c>
      <c r="AR8">
        <v>10.111219999999999</v>
      </c>
      <c r="AS8">
        <v>0.37827630000000001</v>
      </c>
      <c r="AT8">
        <v>-2</v>
      </c>
      <c r="AU8" t="s">
        <v>7</v>
      </c>
      <c r="AV8">
        <v>645411517549220</v>
      </c>
      <c r="AW8" t="s">
        <v>7</v>
      </c>
    </row>
    <row r="9" spans="1:53" x14ac:dyDescent="0.25">
      <c r="A9" t="s">
        <v>32</v>
      </c>
      <c r="B9" t="s">
        <v>1340</v>
      </c>
      <c r="C9" t="s">
        <v>1341</v>
      </c>
      <c r="D9" t="s">
        <v>95</v>
      </c>
      <c r="E9" s="1">
        <v>0.52937974537037036</v>
      </c>
      <c r="F9">
        <v>26.265999999999998</v>
      </c>
      <c r="G9" t="s">
        <v>1342</v>
      </c>
      <c r="H9">
        <v>0.82699999999999996</v>
      </c>
      <c r="I9">
        <v>0.03</v>
      </c>
      <c r="J9">
        <v>9.9900000000000003E-2</v>
      </c>
      <c r="K9">
        <v>3.7000000000000002E-3</v>
      </c>
      <c r="L9">
        <v>0.57033999999999996</v>
      </c>
      <c r="O9">
        <v>6.0130000000000003E-2</v>
      </c>
      <c r="P9">
        <v>7.2999999999999996E-4</v>
      </c>
      <c r="Q9">
        <v>0.51673000000000002</v>
      </c>
      <c r="R9">
        <v>3.2000000000000001E-2</v>
      </c>
      <c r="S9">
        <v>2.8000000000000001E-2</v>
      </c>
      <c r="T9" t="s">
        <v>5</v>
      </c>
      <c r="U9" t="s">
        <v>6</v>
      </c>
      <c r="V9">
        <v>610</v>
      </c>
      <c r="W9">
        <v>16</v>
      </c>
      <c r="X9">
        <v>613</v>
      </c>
      <c r="Y9">
        <v>22</v>
      </c>
      <c r="Z9">
        <v>620</v>
      </c>
      <c r="AA9">
        <v>540</v>
      </c>
      <c r="AB9">
        <v>586</v>
      </c>
      <c r="AC9">
        <v>27</v>
      </c>
      <c r="AD9">
        <v>236</v>
      </c>
      <c r="AE9" t="s">
        <v>7</v>
      </c>
      <c r="AF9">
        <v>15</v>
      </c>
      <c r="AG9" t="s">
        <v>7</v>
      </c>
      <c r="AH9">
        <v>1</v>
      </c>
      <c r="AI9" t="s">
        <v>7</v>
      </c>
      <c r="AJ9">
        <v>298</v>
      </c>
      <c r="AK9" t="s">
        <v>7</v>
      </c>
      <c r="AL9">
        <v>9</v>
      </c>
      <c r="AM9" t="s">
        <v>7</v>
      </c>
      <c r="AN9">
        <v>25</v>
      </c>
      <c r="AO9" t="s">
        <v>7</v>
      </c>
      <c r="AP9">
        <v>34</v>
      </c>
      <c r="AQ9" t="s">
        <v>7</v>
      </c>
      <c r="AR9">
        <v>10.010009999999999</v>
      </c>
      <c r="AS9">
        <v>0.37074109999999999</v>
      </c>
      <c r="AT9">
        <v>14</v>
      </c>
      <c r="AU9" t="s">
        <v>7</v>
      </c>
      <c r="AV9">
        <v>625853192303926</v>
      </c>
      <c r="AW9" t="s">
        <v>7</v>
      </c>
    </row>
    <row r="10" spans="1:53" x14ac:dyDescent="0.25">
      <c r="A10" t="s">
        <v>36</v>
      </c>
      <c r="B10" t="s">
        <v>1343</v>
      </c>
      <c r="C10" t="s">
        <v>1344</v>
      </c>
      <c r="D10" t="s">
        <v>95</v>
      </c>
      <c r="E10" s="1">
        <v>0.54759629629629625</v>
      </c>
      <c r="F10">
        <v>25.358000000000001</v>
      </c>
      <c r="G10" t="s">
        <v>1345</v>
      </c>
      <c r="H10">
        <v>0.84399999999999997</v>
      </c>
      <c r="I10">
        <v>3.1E-2</v>
      </c>
      <c r="J10">
        <v>0.1012</v>
      </c>
      <c r="K10">
        <v>3.8E-3</v>
      </c>
      <c r="L10">
        <v>0.55749000000000004</v>
      </c>
      <c r="O10">
        <v>6.0420000000000001E-2</v>
      </c>
      <c r="P10">
        <v>7.6000000000000004E-4</v>
      </c>
      <c r="Q10">
        <v>0.40045999999999998</v>
      </c>
      <c r="R10">
        <v>3.1E-2</v>
      </c>
      <c r="S10">
        <v>2.7E-2</v>
      </c>
      <c r="T10" t="s">
        <v>5</v>
      </c>
      <c r="U10" t="s">
        <v>6</v>
      </c>
      <c r="V10">
        <v>620</v>
      </c>
      <c r="W10">
        <v>17</v>
      </c>
      <c r="X10">
        <v>621</v>
      </c>
      <c r="Y10">
        <v>22</v>
      </c>
      <c r="Z10">
        <v>620</v>
      </c>
      <c r="AA10">
        <v>530</v>
      </c>
      <c r="AB10">
        <v>589</v>
      </c>
      <c r="AC10">
        <v>27</v>
      </c>
      <c r="AD10">
        <v>145</v>
      </c>
      <c r="AE10" t="s">
        <v>7</v>
      </c>
      <c r="AF10">
        <v>9</v>
      </c>
      <c r="AG10" t="s">
        <v>7</v>
      </c>
      <c r="AH10">
        <v>0</v>
      </c>
      <c r="AI10" t="s">
        <v>7</v>
      </c>
      <c r="AJ10">
        <v>293</v>
      </c>
      <c r="AK10" t="s">
        <v>7</v>
      </c>
      <c r="AL10">
        <v>9</v>
      </c>
      <c r="AM10" t="s">
        <v>7</v>
      </c>
      <c r="AN10">
        <v>25</v>
      </c>
      <c r="AO10" t="s">
        <v>7</v>
      </c>
      <c r="AP10">
        <v>33</v>
      </c>
      <c r="AQ10" t="s">
        <v>7</v>
      </c>
      <c r="AR10">
        <v>9.8814229999999998</v>
      </c>
      <c r="AS10">
        <v>0.37104160000000003</v>
      </c>
      <c r="AT10">
        <v>-17</v>
      </c>
      <c r="AU10" t="s">
        <v>7</v>
      </c>
      <c r="AV10">
        <v>631222011942610</v>
      </c>
      <c r="AW10" t="s">
        <v>7</v>
      </c>
    </row>
    <row r="11" spans="1:53" x14ac:dyDescent="0.25">
      <c r="A11" t="s">
        <v>40</v>
      </c>
      <c r="B11" t="s">
        <v>1346</v>
      </c>
      <c r="C11" t="s">
        <v>1347</v>
      </c>
      <c r="D11" t="s">
        <v>95</v>
      </c>
      <c r="E11" s="1">
        <v>0.54855231481481481</v>
      </c>
      <c r="F11">
        <v>25.762</v>
      </c>
      <c r="G11" t="s">
        <v>1348</v>
      </c>
      <c r="H11">
        <v>0.83</v>
      </c>
      <c r="I11">
        <v>0.03</v>
      </c>
      <c r="J11">
        <v>0.1</v>
      </c>
      <c r="K11">
        <v>3.7000000000000002E-3</v>
      </c>
      <c r="L11">
        <v>0.51587000000000005</v>
      </c>
      <c r="O11">
        <v>6.003E-2</v>
      </c>
      <c r="P11">
        <v>7.5000000000000002E-4</v>
      </c>
      <c r="Q11">
        <v>0.52224000000000004</v>
      </c>
      <c r="R11">
        <v>3.1E-2</v>
      </c>
      <c r="S11">
        <v>2.7E-2</v>
      </c>
      <c r="T11" t="s">
        <v>5</v>
      </c>
      <c r="U11" t="s">
        <v>6</v>
      </c>
      <c r="V11">
        <v>613</v>
      </c>
      <c r="W11">
        <v>16</v>
      </c>
      <c r="X11">
        <v>614</v>
      </c>
      <c r="Y11">
        <v>22</v>
      </c>
      <c r="Z11">
        <v>620</v>
      </c>
      <c r="AA11">
        <v>530</v>
      </c>
      <c r="AB11">
        <v>581</v>
      </c>
      <c r="AC11">
        <v>27</v>
      </c>
      <c r="AD11">
        <v>249</v>
      </c>
      <c r="AE11" t="s">
        <v>7</v>
      </c>
      <c r="AF11">
        <v>16</v>
      </c>
      <c r="AG11" t="s">
        <v>7</v>
      </c>
      <c r="AH11">
        <v>1</v>
      </c>
      <c r="AI11" t="s">
        <v>7</v>
      </c>
      <c r="AJ11">
        <v>292</v>
      </c>
      <c r="AK11" t="s">
        <v>7</v>
      </c>
      <c r="AL11">
        <v>9</v>
      </c>
      <c r="AM11" t="s">
        <v>7</v>
      </c>
      <c r="AN11">
        <v>25</v>
      </c>
      <c r="AO11" t="s">
        <v>7</v>
      </c>
      <c r="AP11">
        <v>33</v>
      </c>
      <c r="AQ11" t="s">
        <v>7</v>
      </c>
      <c r="AR11">
        <v>10</v>
      </c>
      <c r="AS11">
        <v>0.37</v>
      </c>
      <c r="AT11">
        <v>10</v>
      </c>
      <c r="AU11" t="s">
        <v>7</v>
      </c>
      <c r="AV11">
        <v>621818920664003</v>
      </c>
      <c r="AW11" t="s">
        <v>7</v>
      </c>
    </row>
    <row r="12" spans="1:53" x14ac:dyDescent="0.25">
      <c r="A12" t="s">
        <v>44</v>
      </c>
      <c r="B12" t="s">
        <v>1349</v>
      </c>
      <c r="C12" t="s">
        <v>1350</v>
      </c>
      <c r="D12" t="s">
        <v>95</v>
      </c>
      <c r="E12" s="1">
        <v>0.56682905092592595</v>
      </c>
      <c r="F12">
        <v>24.652999999999999</v>
      </c>
      <c r="G12" t="s">
        <v>1351</v>
      </c>
      <c r="H12">
        <v>0.82399999999999995</v>
      </c>
      <c r="I12">
        <v>2.9000000000000001E-2</v>
      </c>
      <c r="J12">
        <v>9.8500000000000004E-2</v>
      </c>
      <c r="K12">
        <v>3.5999999999999999E-3</v>
      </c>
      <c r="L12">
        <v>0.52529999999999999</v>
      </c>
      <c r="O12">
        <v>6.0479999999999999E-2</v>
      </c>
      <c r="P12">
        <v>7.2000000000000005E-4</v>
      </c>
      <c r="Q12">
        <v>0.47016000000000002</v>
      </c>
      <c r="R12">
        <v>3.1E-2</v>
      </c>
      <c r="S12">
        <v>2.7E-2</v>
      </c>
      <c r="T12" t="s">
        <v>5</v>
      </c>
      <c r="U12" t="s">
        <v>6</v>
      </c>
      <c r="V12">
        <v>608</v>
      </c>
      <c r="W12">
        <v>16</v>
      </c>
      <c r="X12">
        <v>605</v>
      </c>
      <c r="Y12">
        <v>21</v>
      </c>
      <c r="Z12">
        <v>610</v>
      </c>
      <c r="AA12">
        <v>530</v>
      </c>
      <c r="AB12">
        <v>603</v>
      </c>
      <c r="AC12">
        <v>27</v>
      </c>
      <c r="AD12">
        <v>207</v>
      </c>
      <c r="AE12" t="s">
        <v>7</v>
      </c>
      <c r="AF12">
        <v>13</v>
      </c>
      <c r="AG12" t="s">
        <v>7</v>
      </c>
      <c r="AH12">
        <v>1</v>
      </c>
      <c r="AI12" t="s">
        <v>7</v>
      </c>
      <c r="AJ12">
        <v>302</v>
      </c>
      <c r="AK12" t="s">
        <v>7</v>
      </c>
      <c r="AL12">
        <v>9</v>
      </c>
      <c r="AM12" t="s">
        <v>7</v>
      </c>
      <c r="AN12">
        <v>25</v>
      </c>
      <c r="AO12" t="s">
        <v>7</v>
      </c>
      <c r="AP12">
        <v>33</v>
      </c>
      <c r="AQ12" t="s">
        <v>7</v>
      </c>
      <c r="AR12">
        <v>10.152279999999999</v>
      </c>
      <c r="AS12">
        <v>0.37104799999999999</v>
      </c>
      <c r="AT12">
        <v>-25</v>
      </c>
      <c r="AU12" t="s">
        <v>7</v>
      </c>
      <c r="AV12">
        <v>636541882456222</v>
      </c>
      <c r="AW12" t="s">
        <v>7</v>
      </c>
    </row>
    <row r="13" spans="1:53" x14ac:dyDescent="0.25">
      <c r="A13" t="s">
        <v>48</v>
      </c>
      <c r="B13" t="s">
        <v>1352</v>
      </c>
      <c r="C13" t="s">
        <v>1353</v>
      </c>
      <c r="D13" t="s">
        <v>95</v>
      </c>
      <c r="E13" s="1">
        <v>0.56777500000000003</v>
      </c>
      <c r="F13">
        <v>24.922000000000001</v>
      </c>
      <c r="G13" t="s">
        <v>1354</v>
      </c>
      <c r="H13">
        <v>0.82699999999999996</v>
      </c>
      <c r="I13">
        <v>0.03</v>
      </c>
      <c r="J13">
        <v>9.8699999999999996E-2</v>
      </c>
      <c r="K13">
        <v>3.7000000000000002E-3</v>
      </c>
      <c r="L13">
        <v>0.53091999999999995</v>
      </c>
      <c r="O13">
        <v>6.0720000000000003E-2</v>
      </c>
      <c r="P13">
        <v>7.7999999999999999E-4</v>
      </c>
      <c r="Q13">
        <v>0.50038000000000005</v>
      </c>
      <c r="R13">
        <v>3.1E-2</v>
      </c>
      <c r="S13">
        <v>2.7E-2</v>
      </c>
      <c r="T13" t="s">
        <v>5</v>
      </c>
      <c r="U13" t="s">
        <v>6</v>
      </c>
      <c r="V13">
        <v>611</v>
      </c>
      <c r="W13">
        <v>16</v>
      </c>
      <c r="X13">
        <v>606</v>
      </c>
      <c r="Y13">
        <v>22</v>
      </c>
      <c r="Z13">
        <v>620</v>
      </c>
      <c r="AA13">
        <v>530</v>
      </c>
      <c r="AB13">
        <v>615</v>
      </c>
      <c r="AC13">
        <v>27</v>
      </c>
      <c r="AD13">
        <v>208</v>
      </c>
      <c r="AE13" t="s">
        <v>7</v>
      </c>
      <c r="AF13">
        <v>12</v>
      </c>
      <c r="AG13" t="s">
        <v>7</v>
      </c>
      <c r="AH13">
        <v>1</v>
      </c>
      <c r="AI13" t="s">
        <v>7</v>
      </c>
      <c r="AJ13">
        <v>298</v>
      </c>
      <c r="AK13" t="s">
        <v>7</v>
      </c>
      <c r="AL13">
        <v>9</v>
      </c>
      <c r="AM13" t="s">
        <v>7</v>
      </c>
      <c r="AN13">
        <v>25</v>
      </c>
      <c r="AO13" t="s">
        <v>7</v>
      </c>
      <c r="AP13">
        <v>33</v>
      </c>
      <c r="AQ13" t="s">
        <v>7</v>
      </c>
      <c r="AR13">
        <v>10.13171</v>
      </c>
      <c r="AS13">
        <v>0.37981090000000001</v>
      </c>
      <c r="AT13">
        <v>-23</v>
      </c>
      <c r="AU13" t="s">
        <v>7</v>
      </c>
      <c r="AV13">
        <v>630786048523217</v>
      </c>
      <c r="AW13" t="s">
        <v>7</v>
      </c>
    </row>
    <row r="14" spans="1:53" x14ac:dyDescent="0.25">
      <c r="A14" t="s">
        <v>52</v>
      </c>
      <c r="B14" t="s">
        <v>1355</v>
      </c>
      <c r="C14" t="s">
        <v>1356</v>
      </c>
      <c r="D14" t="s">
        <v>95</v>
      </c>
      <c r="E14" s="1">
        <v>0.58610243055555555</v>
      </c>
      <c r="F14">
        <v>25.425999999999998</v>
      </c>
      <c r="G14" t="s">
        <v>1357</v>
      </c>
      <c r="H14">
        <v>0.83099999999999996</v>
      </c>
      <c r="I14">
        <v>0.03</v>
      </c>
      <c r="J14">
        <v>9.8900000000000002E-2</v>
      </c>
      <c r="K14">
        <v>3.7000000000000002E-3</v>
      </c>
      <c r="L14">
        <v>0.56083000000000005</v>
      </c>
      <c r="O14">
        <v>6.0879999999999997E-2</v>
      </c>
      <c r="P14">
        <v>7.9000000000000001E-4</v>
      </c>
      <c r="Q14">
        <v>0.46920000000000001</v>
      </c>
      <c r="R14">
        <v>0.03</v>
      </c>
      <c r="S14">
        <v>2.7E-2</v>
      </c>
      <c r="T14" t="s">
        <v>5</v>
      </c>
      <c r="U14" t="s">
        <v>6</v>
      </c>
      <c r="V14">
        <v>612</v>
      </c>
      <c r="W14">
        <v>17</v>
      </c>
      <c r="X14">
        <v>608</v>
      </c>
      <c r="Y14">
        <v>21</v>
      </c>
      <c r="Z14">
        <v>600</v>
      </c>
      <c r="AA14">
        <v>520</v>
      </c>
      <c r="AB14">
        <v>603</v>
      </c>
      <c r="AC14">
        <v>28</v>
      </c>
      <c r="AD14">
        <v>232</v>
      </c>
      <c r="AE14" t="s">
        <v>7</v>
      </c>
      <c r="AF14">
        <v>15</v>
      </c>
      <c r="AG14" t="s">
        <v>7</v>
      </c>
      <c r="AH14">
        <v>1</v>
      </c>
      <c r="AI14" t="s">
        <v>7</v>
      </c>
      <c r="AJ14">
        <v>291</v>
      </c>
      <c r="AK14" t="s">
        <v>7</v>
      </c>
      <c r="AL14">
        <v>9</v>
      </c>
      <c r="AM14" t="s">
        <v>7</v>
      </c>
      <c r="AN14">
        <v>25</v>
      </c>
      <c r="AO14" t="s">
        <v>7</v>
      </c>
      <c r="AP14">
        <v>33</v>
      </c>
      <c r="AQ14" t="s">
        <v>7</v>
      </c>
      <c r="AR14">
        <v>10.111219999999999</v>
      </c>
      <c r="AS14">
        <v>0.37827630000000001</v>
      </c>
      <c r="AT14">
        <v>-20</v>
      </c>
      <c r="AU14" t="s">
        <v>7</v>
      </c>
      <c r="AV14">
        <v>615991361235326</v>
      </c>
      <c r="AW14" t="s">
        <v>7</v>
      </c>
    </row>
    <row r="15" spans="1:53" x14ac:dyDescent="0.25">
      <c r="A15" t="s">
        <v>56</v>
      </c>
      <c r="B15" t="s">
        <v>1358</v>
      </c>
      <c r="C15" t="s">
        <v>1359</v>
      </c>
      <c r="D15" t="s">
        <v>95</v>
      </c>
      <c r="E15" s="1">
        <v>0.58705231481481479</v>
      </c>
      <c r="F15">
        <v>25.358000000000001</v>
      </c>
      <c r="G15" t="s">
        <v>1360</v>
      </c>
      <c r="H15">
        <v>0.81799999999999995</v>
      </c>
      <c r="I15">
        <v>2.9000000000000001E-2</v>
      </c>
      <c r="J15">
        <v>9.8900000000000002E-2</v>
      </c>
      <c r="K15">
        <v>3.7000000000000002E-3</v>
      </c>
      <c r="L15">
        <v>0.47944999999999999</v>
      </c>
      <c r="O15">
        <v>5.9970000000000002E-2</v>
      </c>
      <c r="P15">
        <v>7.6000000000000004E-4</v>
      </c>
      <c r="Q15">
        <v>0.42892999999999998</v>
      </c>
      <c r="R15">
        <v>0.03</v>
      </c>
      <c r="S15">
        <v>2.5999999999999999E-2</v>
      </c>
      <c r="T15" t="s">
        <v>5</v>
      </c>
      <c r="U15" t="s">
        <v>6</v>
      </c>
      <c r="V15">
        <v>604</v>
      </c>
      <c r="W15">
        <v>16</v>
      </c>
      <c r="X15">
        <v>608</v>
      </c>
      <c r="Y15">
        <v>22</v>
      </c>
      <c r="Z15">
        <v>600</v>
      </c>
      <c r="AA15">
        <v>520</v>
      </c>
      <c r="AB15">
        <v>576</v>
      </c>
      <c r="AC15">
        <v>27</v>
      </c>
      <c r="AD15">
        <v>134</v>
      </c>
      <c r="AE15" t="s">
        <v>7</v>
      </c>
      <c r="AF15">
        <v>9</v>
      </c>
      <c r="AG15" t="s">
        <v>7</v>
      </c>
      <c r="AH15">
        <v>0</v>
      </c>
      <c r="AI15" t="s">
        <v>7</v>
      </c>
      <c r="AJ15">
        <v>299</v>
      </c>
      <c r="AK15" t="s">
        <v>7</v>
      </c>
      <c r="AL15">
        <v>9</v>
      </c>
      <c r="AM15" t="s">
        <v>7</v>
      </c>
      <c r="AN15">
        <v>24</v>
      </c>
      <c r="AO15" t="s">
        <v>7</v>
      </c>
      <c r="AP15">
        <v>33</v>
      </c>
      <c r="AQ15" t="s">
        <v>7</v>
      </c>
      <c r="AR15">
        <v>10.111219999999999</v>
      </c>
      <c r="AS15">
        <v>0.37827630000000001</v>
      </c>
      <c r="AT15">
        <v>-1</v>
      </c>
      <c r="AU15" t="s">
        <v>7</v>
      </c>
      <c r="AV15">
        <v>632825753291176</v>
      </c>
      <c r="AW15" t="s">
        <v>7</v>
      </c>
    </row>
    <row r="16" spans="1:53" x14ac:dyDescent="0.25">
      <c r="A16" t="s">
        <v>60</v>
      </c>
      <c r="B16" t="s">
        <v>1361</v>
      </c>
      <c r="C16" t="s">
        <v>1362</v>
      </c>
      <c r="D16" t="s">
        <v>95</v>
      </c>
      <c r="E16" s="1">
        <v>0.60653946759259258</v>
      </c>
      <c r="F16">
        <v>26.669</v>
      </c>
      <c r="G16" t="s">
        <v>1363</v>
      </c>
      <c r="H16">
        <v>0.81599999999999995</v>
      </c>
      <c r="I16">
        <v>0.03</v>
      </c>
      <c r="J16">
        <v>9.9000000000000005E-2</v>
      </c>
      <c r="K16">
        <v>3.7000000000000002E-3</v>
      </c>
      <c r="L16">
        <v>0.47739999999999999</v>
      </c>
      <c r="O16">
        <v>5.9760000000000001E-2</v>
      </c>
      <c r="P16">
        <v>7.6999999999999996E-4</v>
      </c>
      <c r="Q16">
        <v>0.54906999999999995</v>
      </c>
      <c r="R16">
        <v>3.2000000000000001E-2</v>
      </c>
      <c r="S16">
        <v>2.8000000000000001E-2</v>
      </c>
      <c r="T16" t="s">
        <v>5</v>
      </c>
      <c r="U16" t="s">
        <v>6</v>
      </c>
      <c r="V16">
        <v>604</v>
      </c>
      <c r="W16">
        <v>16</v>
      </c>
      <c r="X16">
        <v>608</v>
      </c>
      <c r="Y16">
        <v>22</v>
      </c>
      <c r="Z16">
        <v>630</v>
      </c>
      <c r="AA16">
        <v>550</v>
      </c>
      <c r="AB16">
        <v>578</v>
      </c>
      <c r="AC16">
        <v>28</v>
      </c>
      <c r="AD16">
        <v>204</v>
      </c>
      <c r="AE16" t="s">
        <v>7</v>
      </c>
      <c r="AF16">
        <v>13</v>
      </c>
      <c r="AG16" t="s">
        <v>7</v>
      </c>
      <c r="AH16">
        <v>1</v>
      </c>
      <c r="AI16" t="s">
        <v>7</v>
      </c>
      <c r="AJ16">
        <v>303</v>
      </c>
      <c r="AK16" t="s">
        <v>7</v>
      </c>
      <c r="AL16">
        <v>9</v>
      </c>
      <c r="AM16" t="s">
        <v>7</v>
      </c>
      <c r="AN16">
        <v>25</v>
      </c>
      <c r="AO16" t="s">
        <v>7</v>
      </c>
      <c r="AP16">
        <v>35</v>
      </c>
      <c r="AQ16" t="s">
        <v>7</v>
      </c>
      <c r="AR16">
        <v>10.10101</v>
      </c>
      <c r="AS16">
        <v>0.37751249999999997</v>
      </c>
      <c r="AT16">
        <v>-16</v>
      </c>
      <c r="AU16" t="s">
        <v>7</v>
      </c>
      <c r="AV16">
        <v>631793867567299</v>
      </c>
      <c r="AW16" t="s">
        <v>7</v>
      </c>
    </row>
    <row r="17" spans="1:49" x14ac:dyDescent="0.25">
      <c r="A17" t="s">
        <v>64</v>
      </c>
      <c r="B17" t="s">
        <v>1364</v>
      </c>
      <c r="C17" t="s">
        <v>1365</v>
      </c>
      <c r="D17" t="s">
        <v>95</v>
      </c>
      <c r="E17" s="1">
        <v>0.60749664351851851</v>
      </c>
      <c r="F17">
        <v>26.971</v>
      </c>
      <c r="G17" t="s">
        <v>1366</v>
      </c>
      <c r="H17">
        <v>0.85</v>
      </c>
      <c r="I17">
        <v>3.1E-2</v>
      </c>
      <c r="J17">
        <v>0.1031</v>
      </c>
      <c r="K17">
        <v>3.8E-3</v>
      </c>
      <c r="L17">
        <v>0.50073999999999996</v>
      </c>
      <c r="O17">
        <v>5.9709999999999999E-2</v>
      </c>
      <c r="P17">
        <v>7.3999999999999999E-4</v>
      </c>
      <c r="Q17">
        <v>0.48937999999999998</v>
      </c>
      <c r="R17">
        <v>3.2000000000000001E-2</v>
      </c>
      <c r="S17">
        <v>2.8000000000000001E-2</v>
      </c>
      <c r="T17" t="s">
        <v>5</v>
      </c>
      <c r="U17" t="s">
        <v>6</v>
      </c>
      <c r="V17">
        <v>624</v>
      </c>
      <c r="W17">
        <v>17</v>
      </c>
      <c r="X17">
        <v>632</v>
      </c>
      <c r="Y17">
        <v>22</v>
      </c>
      <c r="Z17">
        <v>630</v>
      </c>
      <c r="AA17">
        <v>540</v>
      </c>
      <c r="AB17">
        <v>573</v>
      </c>
      <c r="AC17">
        <v>27</v>
      </c>
      <c r="AD17">
        <v>151</v>
      </c>
      <c r="AE17" t="s">
        <v>7</v>
      </c>
      <c r="AF17">
        <v>10</v>
      </c>
      <c r="AG17" t="s">
        <v>7</v>
      </c>
      <c r="AH17">
        <v>1</v>
      </c>
      <c r="AI17" t="s">
        <v>7</v>
      </c>
      <c r="AJ17">
        <v>288</v>
      </c>
      <c r="AK17" t="s">
        <v>7</v>
      </c>
      <c r="AL17">
        <v>9</v>
      </c>
      <c r="AM17" t="s">
        <v>7</v>
      </c>
      <c r="AN17">
        <v>25</v>
      </c>
      <c r="AO17" t="s">
        <v>7</v>
      </c>
      <c r="AP17">
        <v>33</v>
      </c>
      <c r="AQ17" t="s">
        <v>7</v>
      </c>
      <c r="AR17">
        <v>9.6993209999999994</v>
      </c>
      <c r="AS17">
        <v>0.35749189999999997</v>
      </c>
      <c r="AT17">
        <v>-29</v>
      </c>
      <c r="AU17" t="s">
        <v>7</v>
      </c>
      <c r="AV17">
        <v>643486787872626</v>
      </c>
      <c r="AW17" t="s">
        <v>7</v>
      </c>
    </row>
    <row r="18" spans="1:49" x14ac:dyDescent="0.25">
      <c r="A18" t="s">
        <v>68</v>
      </c>
      <c r="B18" t="s">
        <v>1367</v>
      </c>
      <c r="C18" t="s">
        <v>1368</v>
      </c>
      <c r="D18" t="s">
        <v>95</v>
      </c>
      <c r="E18" s="1">
        <v>0.62595092592592594</v>
      </c>
      <c r="F18">
        <v>24.518000000000001</v>
      </c>
      <c r="G18" t="s">
        <v>1369</v>
      </c>
      <c r="H18">
        <v>0.81399999999999995</v>
      </c>
      <c r="I18">
        <v>2.9000000000000001E-2</v>
      </c>
      <c r="J18">
        <v>9.8000000000000004E-2</v>
      </c>
      <c r="K18">
        <v>3.7000000000000002E-3</v>
      </c>
      <c r="L18">
        <v>0.54293999999999998</v>
      </c>
      <c r="O18">
        <v>6.0040000000000003E-2</v>
      </c>
      <c r="P18">
        <v>8.0999999999999996E-4</v>
      </c>
      <c r="Q18">
        <v>0.52190999999999999</v>
      </c>
      <c r="R18">
        <v>2.9000000000000001E-2</v>
      </c>
      <c r="S18">
        <v>2.5999999999999999E-2</v>
      </c>
      <c r="T18" t="s">
        <v>5</v>
      </c>
      <c r="U18" t="s">
        <v>6</v>
      </c>
      <c r="V18">
        <v>604</v>
      </c>
      <c r="W18">
        <v>16</v>
      </c>
      <c r="X18">
        <v>602</v>
      </c>
      <c r="Y18">
        <v>21</v>
      </c>
      <c r="Z18">
        <v>580</v>
      </c>
      <c r="AA18">
        <v>500</v>
      </c>
      <c r="AB18">
        <v>581</v>
      </c>
      <c r="AC18">
        <v>30</v>
      </c>
      <c r="AD18">
        <v>108</v>
      </c>
      <c r="AE18" t="s">
        <v>7</v>
      </c>
      <c r="AF18">
        <v>7</v>
      </c>
      <c r="AG18" t="s">
        <v>7</v>
      </c>
      <c r="AH18">
        <v>0</v>
      </c>
      <c r="AI18" t="s">
        <v>7</v>
      </c>
      <c r="AJ18">
        <v>294</v>
      </c>
      <c r="AK18" t="s">
        <v>7</v>
      </c>
      <c r="AL18">
        <v>9</v>
      </c>
      <c r="AM18" t="s">
        <v>7</v>
      </c>
      <c r="AN18">
        <v>24</v>
      </c>
      <c r="AO18" t="s">
        <v>7</v>
      </c>
      <c r="AP18">
        <v>33</v>
      </c>
      <c r="AQ18" t="s">
        <v>7</v>
      </c>
      <c r="AR18">
        <v>10.204079999999999</v>
      </c>
      <c r="AS18">
        <v>0.38525609999999999</v>
      </c>
      <c r="AT18">
        <v>-14</v>
      </c>
      <c r="AU18" t="s">
        <v>7</v>
      </c>
      <c r="AV18">
        <v>622428457827758</v>
      </c>
      <c r="AW18" t="s">
        <v>7</v>
      </c>
    </row>
    <row r="19" spans="1:49" x14ac:dyDescent="0.25">
      <c r="A19" t="s">
        <v>72</v>
      </c>
      <c r="B19" t="s">
        <v>1370</v>
      </c>
      <c r="C19" t="s">
        <v>1371</v>
      </c>
      <c r="D19" t="s">
        <v>95</v>
      </c>
      <c r="E19" s="1">
        <v>0.62689965277777782</v>
      </c>
      <c r="F19">
        <v>24.552</v>
      </c>
      <c r="G19" t="s">
        <v>1372</v>
      </c>
      <c r="H19">
        <v>0.81200000000000006</v>
      </c>
      <c r="I19">
        <v>2.9000000000000001E-2</v>
      </c>
      <c r="J19">
        <v>9.7299999999999998E-2</v>
      </c>
      <c r="K19">
        <v>3.5999999999999999E-3</v>
      </c>
      <c r="L19">
        <v>0.43883</v>
      </c>
      <c r="O19">
        <v>6.055E-2</v>
      </c>
      <c r="P19">
        <v>8.0000000000000004E-4</v>
      </c>
      <c r="Q19">
        <v>0.53274999999999995</v>
      </c>
      <c r="R19">
        <v>0.03</v>
      </c>
      <c r="S19">
        <v>2.5999999999999999E-2</v>
      </c>
      <c r="T19" t="s">
        <v>5</v>
      </c>
      <c r="U19" t="s">
        <v>6</v>
      </c>
      <c r="V19">
        <v>602</v>
      </c>
      <c r="W19">
        <v>17</v>
      </c>
      <c r="X19">
        <v>597</v>
      </c>
      <c r="Y19">
        <v>21</v>
      </c>
      <c r="Z19">
        <v>590</v>
      </c>
      <c r="AA19">
        <v>510</v>
      </c>
      <c r="AB19">
        <v>601</v>
      </c>
      <c r="AC19">
        <v>28</v>
      </c>
      <c r="AD19">
        <v>257</v>
      </c>
      <c r="AE19" t="s">
        <v>7</v>
      </c>
      <c r="AF19">
        <v>15</v>
      </c>
      <c r="AG19" t="s">
        <v>7</v>
      </c>
      <c r="AH19">
        <v>1</v>
      </c>
      <c r="AI19" t="s">
        <v>7</v>
      </c>
      <c r="AJ19">
        <v>307</v>
      </c>
      <c r="AK19" t="s">
        <v>7</v>
      </c>
      <c r="AL19">
        <v>9</v>
      </c>
      <c r="AM19" t="s">
        <v>7</v>
      </c>
      <c r="AN19">
        <v>26</v>
      </c>
      <c r="AO19" t="s">
        <v>7</v>
      </c>
      <c r="AP19">
        <v>33</v>
      </c>
      <c r="AQ19" t="s">
        <v>7</v>
      </c>
      <c r="AR19">
        <v>10.27749</v>
      </c>
      <c r="AS19">
        <v>0.3802567</v>
      </c>
      <c r="AT19">
        <v>-4</v>
      </c>
      <c r="AU19" t="s">
        <v>7</v>
      </c>
      <c r="AV19">
        <v>634764701738948</v>
      </c>
      <c r="AW19" t="s">
        <v>7</v>
      </c>
    </row>
    <row r="20" spans="1:49" x14ac:dyDescent="0.25">
      <c r="A20" t="s">
        <v>76</v>
      </c>
      <c r="B20" t="s">
        <v>1373</v>
      </c>
      <c r="C20" t="s">
        <v>1374</v>
      </c>
      <c r="D20" t="s">
        <v>95</v>
      </c>
      <c r="E20" s="1">
        <v>0.64536689814814818</v>
      </c>
      <c r="F20">
        <v>23.981000000000002</v>
      </c>
      <c r="G20" t="s">
        <v>1375</v>
      </c>
      <c r="H20">
        <v>0.79100000000000004</v>
      </c>
      <c r="I20">
        <v>2.8000000000000001E-2</v>
      </c>
      <c r="J20">
        <v>9.4899999999999998E-2</v>
      </c>
      <c r="K20">
        <v>3.5999999999999999E-3</v>
      </c>
      <c r="L20">
        <v>0.54535999999999996</v>
      </c>
      <c r="O20">
        <v>6.0400000000000002E-2</v>
      </c>
      <c r="P20">
        <v>7.7999999999999999E-4</v>
      </c>
      <c r="Q20">
        <v>0.52746999999999999</v>
      </c>
      <c r="R20">
        <v>3.2000000000000001E-2</v>
      </c>
      <c r="S20">
        <v>2.8000000000000001E-2</v>
      </c>
      <c r="T20" t="s">
        <v>5</v>
      </c>
      <c r="U20" t="s">
        <v>6</v>
      </c>
      <c r="V20">
        <v>590</v>
      </c>
      <c r="W20">
        <v>16</v>
      </c>
      <c r="X20">
        <v>584</v>
      </c>
      <c r="Y20">
        <v>21</v>
      </c>
      <c r="Z20">
        <v>630</v>
      </c>
      <c r="AA20">
        <v>540</v>
      </c>
      <c r="AB20">
        <v>593</v>
      </c>
      <c r="AC20">
        <v>28</v>
      </c>
      <c r="AD20">
        <v>152</v>
      </c>
      <c r="AE20" t="s">
        <v>7</v>
      </c>
      <c r="AF20">
        <v>10</v>
      </c>
      <c r="AG20" t="s">
        <v>7</v>
      </c>
      <c r="AH20">
        <v>1</v>
      </c>
      <c r="AI20" t="s">
        <v>7</v>
      </c>
      <c r="AJ20">
        <v>312</v>
      </c>
      <c r="AK20" t="s">
        <v>7</v>
      </c>
      <c r="AL20">
        <v>9</v>
      </c>
      <c r="AM20" t="s">
        <v>7</v>
      </c>
      <c r="AN20">
        <v>26</v>
      </c>
      <c r="AO20" t="s">
        <v>7</v>
      </c>
      <c r="AP20">
        <v>35</v>
      </c>
      <c r="AQ20" t="s">
        <v>7</v>
      </c>
      <c r="AR20">
        <v>10.537409999999999</v>
      </c>
      <c r="AS20">
        <v>0.39973310000000001</v>
      </c>
      <c r="AT20">
        <v>-15</v>
      </c>
      <c r="AU20" t="s">
        <v>7</v>
      </c>
      <c r="AV20">
        <v>625401501239967</v>
      </c>
      <c r="AW20" t="s">
        <v>7</v>
      </c>
    </row>
    <row r="21" spans="1:49" x14ac:dyDescent="0.25">
      <c r="A21" t="s">
        <v>80</v>
      </c>
      <c r="B21" t="s">
        <v>1376</v>
      </c>
      <c r="C21" t="s">
        <v>1377</v>
      </c>
      <c r="D21" t="s">
        <v>95</v>
      </c>
      <c r="E21" s="1">
        <v>0.64632418981481476</v>
      </c>
      <c r="F21">
        <v>26.265999999999998</v>
      </c>
      <c r="G21" t="s">
        <v>1378</v>
      </c>
      <c r="H21">
        <v>0.83399999999999996</v>
      </c>
      <c r="I21">
        <v>0.03</v>
      </c>
      <c r="J21">
        <v>0.1009</v>
      </c>
      <c r="K21">
        <v>3.8E-3</v>
      </c>
      <c r="L21">
        <v>0.49946000000000002</v>
      </c>
      <c r="O21">
        <v>6.0019999999999997E-2</v>
      </c>
      <c r="P21">
        <v>8.0000000000000004E-4</v>
      </c>
      <c r="Q21">
        <v>0.48857</v>
      </c>
      <c r="R21">
        <v>3.1E-2</v>
      </c>
      <c r="S21">
        <v>2.7E-2</v>
      </c>
      <c r="T21" t="s">
        <v>5</v>
      </c>
      <c r="U21" t="s">
        <v>6</v>
      </c>
      <c r="V21">
        <v>614</v>
      </c>
      <c r="W21">
        <v>17</v>
      </c>
      <c r="X21">
        <v>619</v>
      </c>
      <c r="Y21">
        <v>22</v>
      </c>
      <c r="Z21">
        <v>620</v>
      </c>
      <c r="AA21">
        <v>540</v>
      </c>
      <c r="AB21">
        <v>574</v>
      </c>
      <c r="AC21">
        <v>29</v>
      </c>
      <c r="AD21">
        <v>105</v>
      </c>
      <c r="AE21" t="s">
        <v>7</v>
      </c>
      <c r="AF21">
        <v>7</v>
      </c>
      <c r="AG21" t="s">
        <v>7</v>
      </c>
      <c r="AH21">
        <v>0</v>
      </c>
      <c r="AI21" t="s">
        <v>7</v>
      </c>
      <c r="AJ21">
        <v>295</v>
      </c>
      <c r="AK21" t="s">
        <v>7</v>
      </c>
      <c r="AL21">
        <v>9</v>
      </c>
      <c r="AM21" t="s">
        <v>7</v>
      </c>
      <c r="AN21">
        <v>25</v>
      </c>
      <c r="AO21" t="s">
        <v>7</v>
      </c>
      <c r="AP21">
        <v>33</v>
      </c>
      <c r="AQ21" t="s">
        <v>7</v>
      </c>
      <c r="AR21">
        <v>9.9108029999999996</v>
      </c>
      <c r="AS21">
        <v>0.37325120000000001</v>
      </c>
      <c r="AT21">
        <v>-1</v>
      </c>
      <c r="AU21" t="s">
        <v>7</v>
      </c>
      <c r="AV21">
        <v>635312762767756</v>
      </c>
      <c r="AW21" t="s">
        <v>7</v>
      </c>
    </row>
    <row r="22" spans="1:49" x14ac:dyDescent="0.25">
      <c r="A22" t="s">
        <v>84</v>
      </c>
      <c r="B22" t="s">
        <v>1379</v>
      </c>
      <c r="C22" t="s">
        <v>1380</v>
      </c>
      <c r="D22" t="s">
        <v>95</v>
      </c>
      <c r="E22" s="1">
        <v>0.66479456018518512</v>
      </c>
      <c r="F22">
        <v>25.425999999999998</v>
      </c>
      <c r="G22" t="s">
        <v>1381</v>
      </c>
      <c r="H22">
        <v>0.83</v>
      </c>
      <c r="I22">
        <v>0.03</v>
      </c>
      <c r="J22">
        <v>0.1003</v>
      </c>
      <c r="K22">
        <v>3.7000000000000002E-3</v>
      </c>
      <c r="L22">
        <v>0.52471999999999996</v>
      </c>
      <c r="O22">
        <v>5.9990000000000002E-2</v>
      </c>
      <c r="P22">
        <v>7.2999999999999996E-4</v>
      </c>
      <c r="Q22">
        <v>0.47399999999999998</v>
      </c>
      <c r="R22">
        <v>0.03</v>
      </c>
      <c r="S22">
        <v>2.7E-2</v>
      </c>
      <c r="T22" t="s">
        <v>5</v>
      </c>
      <c r="U22" t="s">
        <v>6</v>
      </c>
      <c r="V22">
        <v>613</v>
      </c>
      <c r="W22">
        <v>16</v>
      </c>
      <c r="X22">
        <v>616</v>
      </c>
      <c r="Y22">
        <v>22</v>
      </c>
      <c r="Z22">
        <v>600</v>
      </c>
      <c r="AA22">
        <v>520</v>
      </c>
      <c r="AB22">
        <v>584</v>
      </c>
      <c r="AC22">
        <v>27</v>
      </c>
      <c r="AD22">
        <v>140</v>
      </c>
      <c r="AE22" t="s">
        <v>7</v>
      </c>
      <c r="AF22">
        <v>9</v>
      </c>
      <c r="AG22" t="s">
        <v>7</v>
      </c>
      <c r="AH22">
        <v>0</v>
      </c>
      <c r="AI22" t="s">
        <v>7</v>
      </c>
      <c r="AJ22">
        <v>296</v>
      </c>
      <c r="AK22" t="s">
        <v>7</v>
      </c>
      <c r="AL22">
        <v>9</v>
      </c>
      <c r="AM22" t="s">
        <v>7</v>
      </c>
      <c r="AN22">
        <v>24</v>
      </c>
      <c r="AO22" t="s">
        <v>7</v>
      </c>
      <c r="AP22">
        <v>33</v>
      </c>
      <c r="AQ22" t="s">
        <v>7</v>
      </c>
      <c r="AR22">
        <v>9.9700900000000008</v>
      </c>
      <c r="AS22">
        <v>0.36779000000000001</v>
      </c>
      <c r="AT22">
        <v>-29</v>
      </c>
      <c r="AU22" t="s">
        <v>7</v>
      </c>
      <c r="AV22">
        <v>635074291116802</v>
      </c>
      <c r="AW22" t="s">
        <v>7</v>
      </c>
    </row>
    <row r="23" spans="1:49" x14ac:dyDescent="0.25">
      <c r="A23" t="s">
        <v>88</v>
      </c>
      <c r="B23" t="s">
        <v>1382</v>
      </c>
      <c r="C23" t="s">
        <v>1383</v>
      </c>
      <c r="D23" t="s">
        <v>95</v>
      </c>
      <c r="E23" s="1">
        <v>0.66574907407407402</v>
      </c>
      <c r="F23">
        <v>24.954999999999998</v>
      </c>
      <c r="G23" t="s">
        <v>1384</v>
      </c>
      <c r="H23">
        <v>0.82299999999999995</v>
      </c>
      <c r="I23">
        <v>0.03</v>
      </c>
      <c r="J23">
        <v>9.9400000000000002E-2</v>
      </c>
      <c r="K23">
        <v>3.7000000000000002E-3</v>
      </c>
      <c r="L23">
        <v>0.56162999999999996</v>
      </c>
      <c r="O23">
        <v>5.9659999999999998E-2</v>
      </c>
      <c r="P23">
        <v>7.6999999999999996E-4</v>
      </c>
      <c r="Q23">
        <v>0.46417000000000003</v>
      </c>
      <c r="R23">
        <v>0.03</v>
      </c>
      <c r="S23">
        <v>2.7E-2</v>
      </c>
      <c r="T23" t="s">
        <v>5</v>
      </c>
      <c r="U23" t="s">
        <v>6</v>
      </c>
      <c r="V23">
        <v>607</v>
      </c>
      <c r="W23">
        <v>16</v>
      </c>
      <c r="X23">
        <v>610</v>
      </c>
      <c r="Y23">
        <v>22</v>
      </c>
      <c r="Z23">
        <v>600</v>
      </c>
      <c r="AA23">
        <v>520</v>
      </c>
      <c r="AB23">
        <v>573</v>
      </c>
      <c r="AC23">
        <v>28</v>
      </c>
      <c r="AD23">
        <v>143</v>
      </c>
      <c r="AE23" t="s">
        <v>7</v>
      </c>
      <c r="AF23">
        <v>9</v>
      </c>
      <c r="AG23" t="s">
        <v>7</v>
      </c>
      <c r="AH23">
        <v>1</v>
      </c>
      <c r="AI23" t="s">
        <v>7</v>
      </c>
      <c r="AJ23">
        <v>297</v>
      </c>
      <c r="AK23" t="s">
        <v>7</v>
      </c>
      <c r="AL23">
        <v>9</v>
      </c>
      <c r="AM23" t="s">
        <v>7</v>
      </c>
      <c r="AN23">
        <v>25</v>
      </c>
      <c r="AO23" t="s">
        <v>7</v>
      </c>
      <c r="AP23">
        <v>33</v>
      </c>
      <c r="AQ23" t="s">
        <v>7</v>
      </c>
      <c r="AR23">
        <v>10.060359999999999</v>
      </c>
      <c r="AS23">
        <v>0.37448029999999999</v>
      </c>
      <c r="AT23">
        <v>4</v>
      </c>
      <c r="AU23" t="s">
        <v>7</v>
      </c>
      <c r="AV23">
        <v>634956801577245</v>
      </c>
      <c r="AW23" t="s">
        <v>7</v>
      </c>
    </row>
    <row r="24" spans="1:49" x14ac:dyDescent="0.25">
      <c r="A24" t="s">
        <v>92</v>
      </c>
      <c r="B24" t="s">
        <v>1385</v>
      </c>
      <c r="C24" t="s">
        <v>1386</v>
      </c>
      <c r="D24" t="s">
        <v>95</v>
      </c>
      <c r="E24" s="1">
        <v>0.68417731481481481</v>
      </c>
      <c r="F24">
        <v>25.762</v>
      </c>
      <c r="G24" t="s">
        <v>1387</v>
      </c>
      <c r="H24">
        <v>0.81</v>
      </c>
      <c r="I24">
        <v>2.9000000000000001E-2</v>
      </c>
      <c r="J24">
        <v>9.7199999999999995E-2</v>
      </c>
      <c r="K24">
        <v>3.5999999999999999E-3</v>
      </c>
      <c r="L24">
        <v>0.53513999999999995</v>
      </c>
      <c r="O24">
        <v>6.0420000000000001E-2</v>
      </c>
      <c r="P24">
        <v>7.6000000000000004E-4</v>
      </c>
      <c r="Q24">
        <v>0.47182000000000002</v>
      </c>
      <c r="R24">
        <v>3.1E-2</v>
      </c>
      <c r="S24">
        <v>2.7E-2</v>
      </c>
      <c r="T24" t="s">
        <v>5</v>
      </c>
      <c r="U24" t="s">
        <v>6</v>
      </c>
      <c r="V24">
        <v>600</v>
      </c>
      <c r="W24">
        <v>16</v>
      </c>
      <c r="X24">
        <v>598</v>
      </c>
      <c r="Y24">
        <v>21</v>
      </c>
      <c r="Z24">
        <v>620</v>
      </c>
      <c r="AA24">
        <v>530</v>
      </c>
      <c r="AB24">
        <v>591</v>
      </c>
      <c r="AC24">
        <v>27</v>
      </c>
      <c r="AD24">
        <v>58</v>
      </c>
      <c r="AE24" t="s">
        <v>7</v>
      </c>
      <c r="AF24">
        <v>4</v>
      </c>
      <c r="AG24" t="s">
        <v>7</v>
      </c>
      <c r="AH24">
        <v>0</v>
      </c>
      <c r="AI24" t="s">
        <v>7</v>
      </c>
      <c r="AJ24">
        <v>314</v>
      </c>
      <c r="AK24" t="s">
        <v>7</v>
      </c>
      <c r="AL24">
        <v>9</v>
      </c>
      <c r="AM24" t="s">
        <v>7</v>
      </c>
      <c r="AN24">
        <v>26</v>
      </c>
      <c r="AO24" t="s">
        <v>7</v>
      </c>
      <c r="AP24">
        <v>34</v>
      </c>
      <c r="AQ24" t="s">
        <v>7</v>
      </c>
      <c r="AR24">
        <v>10.288069999999999</v>
      </c>
      <c r="AS24">
        <v>0.38103949999999998</v>
      </c>
      <c r="AT24">
        <v>-23</v>
      </c>
      <c r="AU24" t="s">
        <v>7</v>
      </c>
      <c r="AV24">
        <v>639973641792517</v>
      </c>
      <c r="AW24" t="s">
        <v>7</v>
      </c>
    </row>
    <row r="25" spans="1:49" x14ac:dyDescent="0.25">
      <c r="A25" t="s">
        <v>97</v>
      </c>
      <c r="B25" t="s">
        <v>1388</v>
      </c>
      <c r="C25" t="s">
        <v>1389</v>
      </c>
      <c r="D25" t="s">
        <v>95</v>
      </c>
      <c r="E25" s="1">
        <v>0.68512777777777778</v>
      </c>
      <c r="F25">
        <v>26.635000000000002</v>
      </c>
      <c r="G25" t="s">
        <v>1390</v>
      </c>
      <c r="H25">
        <v>0.85</v>
      </c>
      <c r="I25">
        <v>0.03</v>
      </c>
      <c r="J25">
        <v>0.10249999999999999</v>
      </c>
      <c r="K25">
        <v>3.8E-3</v>
      </c>
      <c r="L25">
        <v>0.48603000000000002</v>
      </c>
      <c r="O25">
        <v>6.0080000000000001E-2</v>
      </c>
      <c r="P25">
        <v>7.5000000000000002E-4</v>
      </c>
      <c r="Q25">
        <v>0.52005999999999997</v>
      </c>
      <c r="R25">
        <v>3.2000000000000001E-2</v>
      </c>
      <c r="S25">
        <v>2.8000000000000001E-2</v>
      </c>
      <c r="T25" t="s">
        <v>5</v>
      </c>
      <c r="U25" t="s">
        <v>6</v>
      </c>
      <c r="V25">
        <v>623</v>
      </c>
      <c r="W25">
        <v>17</v>
      </c>
      <c r="X25">
        <v>629</v>
      </c>
      <c r="Y25">
        <v>22</v>
      </c>
      <c r="Z25">
        <v>630</v>
      </c>
      <c r="AA25">
        <v>550</v>
      </c>
      <c r="AB25">
        <v>584</v>
      </c>
      <c r="AC25">
        <v>27</v>
      </c>
      <c r="AD25">
        <v>155</v>
      </c>
      <c r="AE25" t="s">
        <v>7</v>
      </c>
      <c r="AF25">
        <v>10</v>
      </c>
      <c r="AG25" t="s">
        <v>7</v>
      </c>
      <c r="AH25">
        <v>1</v>
      </c>
      <c r="AI25" t="s">
        <v>7</v>
      </c>
      <c r="AJ25">
        <v>289</v>
      </c>
      <c r="AK25" t="s">
        <v>7</v>
      </c>
      <c r="AL25">
        <v>9</v>
      </c>
      <c r="AM25" t="s">
        <v>7</v>
      </c>
      <c r="AN25">
        <v>25</v>
      </c>
      <c r="AO25" t="s">
        <v>7</v>
      </c>
      <c r="AP25">
        <v>33</v>
      </c>
      <c r="AQ25" t="s">
        <v>7</v>
      </c>
      <c r="AR25">
        <v>9.7560979999999997</v>
      </c>
      <c r="AS25">
        <v>0.3616895</v>
      </c>
      <c r="AT25">
        <v>-39</v>
      </c>
      <c r="AU25" t="s">
        <v>7</v>
      </c>
      <c r="AV25">
        <v>638559220475122</v>
      </c>
      <c r="AW25" t="s">
        <v>7</v>
      </c>
    </row>
    <row r="26" spans="1:49" x14ac:dyDescent="0.25">
      <c r="A26" t="s">
        <v>101</v>
      </c>
      <c r="B26" t="s">
        <v>1391</v>
      </c>
      <c r="C26" t="s">
        <v>1392</v>
      </c>
      <c r="D26" t="s">
        <v>95</v>
      </c>
      <c r="E26" s="1">
        <v>0.70355497685185187</v>
      </c>
      <c r="F26">
        <v>25.526</v>
      </c>
      <c r="G26" t="s">
        <v>1393</v>
      </c>
      <c r="H26">
        <v>0.82399999999999995</v>
      </c>
      <c r="I26">
        <v>2.9000000000000001E-2</v>
      </c>
      <c r="J26">
        <v>9.9699999999999997E-2</v>
      </c>
      <c r="K26">
        <v>3.7000000000000002E-3</v>
      </c>
      <c r="L26">
        <v>0.45286999999999999</v>
      </c>
      <c r="O26">
        <v>6.0150000000000002E-2</v>
      </c>
      <c r="P26">
        <v>7.6999999999999996E-4</v>
      </c>
      <c r="Q26">
        <v>0.54635999999999996</v>
      </c>
      <c r="R26">
        <v>0.03</v>
      </c>
      <c r="S26">
        <v>2.7E-2</v>
      </c>
      <c r="T26" t="s">
        <v>5</v>
      </c>
      <c r="U26" t="s">
        <v>6</v>
      </c>
      <c r="V26">
        <v>609</v>
      </c>
      <c r="W26">
        <v>17</v>
      </c>
      <c r="X26">
        <v>613</v>
      </c>
      <c r="Y26">
        <v>21</v>
      </c>
      <c r="Z26">
        <v>600</v>
      </c>
      <c r="AA26">
        <v>520</v>
      </c>
      <c r="AB26">
        <v>588</v>
      </c>
      <c r="AC26">
        <v>28</v>
      </c>
      <c r="AD26">
        <v>92</v>
      </c>
      <c r="AE26" t="s">
        <v>7</v>
      </c>
      <c r="AF26">
        <v>5</v>
      </c>
      <c r="AG26" t="s">
        <v>7</v>
      </c>
      <c r="AH26">
        <v>0</v>
      </c>
      <c r="AI26" t="s">
        <v>7</v>
      </c>
      <c r="AJ26">
        <v>302</v>
      </c>
      <c r="AK26" t="s">
        <v>7</v>
      </c>
      <c r="AL26">
        <v>9</v>
      </c>
      <c r="AM26" t="s">
        <v>7</v>
      </c>
      <c r="AN26">
        <v>25</v>
      </c>
      <c r="AO26" t="s">
        <v>7</v>
      </c>
      <c r="AP26">
        <v>33</v>
      </c>
      <c r="AQ26" t="s">
        <v>7</v>
      </c>
      <c r="AR26">
        <v>10.03009</v>
      </c>
      <c r="AS26">
        <v>0.37223000000000001</v>
      </c>
      <c r="AT26">
        <v>-22</v>
      </c>
      <c r="AU26" t="s">
        <v>7</v>
      </c>
      <c r="AV26">
        <v>642057909505972</v>
      </c>
      <c r="AW26" t="s">
        <v>7</v>
      </c>
    </row>
    <row r="27" spans="1:49" x14ac:dyDescent="0.25">
      <c r="A27" t="s">
        <v>105</v>
      </c>
      <c r="B27" t="s">
        <v>1394</v>
      </c>
      <c r="C27" t="s">
        <v>1395</v>
      </c>
      <c r="D27" t="s">
        <v>95</v>
      </c>
      <c r="E27" s="1">
        <v>0.70451493055555547</v>
      </c>
      <c r="F27">
        <v>25.594000000000001</v>
      </c>
      <c r="G27" t="s">
        <v>1396</v>
      </c>
      <c r="H27">
        <v>0.82</v>
      </c>
      <c r="I27">
        <v>0.03</v>
      </c>
      <c r="J27">
        <v>9.8799999999999999E-2</v>
      </c>
      <c r="K27">
        <v>3.7000000000000002E-3</v>
      </c>
      <c r="L27">
        <v>0.53554000000000002</v>
      </c>
      <c r="O27">
        <v>6.0170000000000001E-2</v>
      </c>
      <c r="P27">
        <v>7.7999999999999999E-4</v>
      </c>
      <c r="Q27">
        <v>0.4839</v>
      </c>
      <c r="R27">
        <v>3.1E-2</v>
      </c>
      <c r="S27">
        <v>2.7E-2</v>
      </c>
      <c r="T27" t="s">
        <v>5</v>
      </c>
      <c r="U27" t="s">
        <v>6</v>
      </c>
      <c r="V27">
        <v>607</v>
      </c>
      <c r="W27">
        <v>16</v>
      </c>
      <c r="X27">
        <v>607</v>
      </c>
      <c r="Y27">
        <v>22</v>
      </c>
      <c r="Z27">
        <v>610</v>
      </c>
      <c r="AA27">
        <v>530</v>
      </c>
      <c r="AB27">
        <v>582</v>
      </c>
      <c r="AC27">
        <v>28</v>
      </c>
      <c r="AD27">
        <v>92</v>
      </c>
      <c r="AE27" t="s">
        <v>7</v>
      </c>
      <c r="AF27">
        <v>6</v>
      </c>
      <c r="AG27" t="s">
        <v>7</v>
      </c>
      <c r="AH27">
        <v>0</v>
      </c>
      <c r="AI27" t="s">
        <v>7</v>
      </c>
      <c r="AJ27">
        <v>303</v>
      </c>
      <c r="AK27" t="s">
        <v>7</v>
      </c>
      <c r="AL27">
        <v>9</v>
      </c>
      <c r="AM27" t="s">
        <v>7</v>
      </c>
      <c r="AN27">
        <v>26</v>
      </c>
      <c r="AO27" t="s">
        <v>7</v>
      </c>
      <c r="AP27">
        <v>33</v>
      </c>
      <c r="AQ27" t="s">
        <v>7</v>
      </c>
      <c r="AR27">
        <v>10.121460000000001</v>
      </c>
      <c r="AS27">
        <v>0.3790424</v>
      </c>
      <c r="AT27">
        <v>-34</v>
      </c>
      <c r="AU27" t="s">
        <v>7</v>
      </c>
      <c r="AV27">
        <v>641958833904792</v>
      </c>
      <c r="AW27" t="s">
        <v>7</v>
      </c>
    </row>
    <row r="28" spans="1:49" x14ac:dyDescent="0.25">
      <c r="A28" t="s">
        <v>109</v>
      </c>
      <c r="B28" t="s">
        <v>1397</v>
      </c>
      <c r="C28" t="s">
        <v>1398</v>
      </c>
      <c r="D28" t="s">
        <v>95</v>
      </c>
      <c r="E28" s="1">
        <v>0.72295555555555557</v>
      </c>
      <c r="F28">
        <v>25.324999999999999</v>
      </c>
      <c r="G28" t="s">
        <v>1399</v>
      </c>
      <c r="H28">
        <v>0.79200000000000004</v>
      </c>
      <c r="I28">
        <v>2.8000000000000001E-2</v>
      </c>
      <c r="J28">
        <v>9.69E-2</v>
      </c>
      <c r="K28">
        <v>3.5999999999999999E-3</v>
      </c>
      <c r="L28">
        <v>0.72109000000000001</v>
      </c>
      <c r="O28">
        <v>5.9670000000000001E-2</v>
      </c>
      <c r="P28">
        <v>7.3999999999999999E-4</v>
      </c>
      <c r="Q28">
        <v>0.51349</v>
      </c>
      <c r="R28">
        <v>0.03</v>
      </c>
      <c r="S28">
        <v>2.5999999999999999E-2</v>
      </c>
      <c r="T28" t="s">
        <v>5</v>
      </c>
      <c r="U28" t="s">
        <v>6</v>
      </c>
      <c r="V28">
        <v>590</v>
      </c>
      <c r="W28">
        <v>16</v>
      </c>
      <c r="X28">
        <v>596</v>
      </c>
      <c r="Y28">
        <v>21</v>
      </c>
      <c r="Z28">
        <v>590</v>
      </c>
      <c r="AA28">
        <v>510</v>
      </c>
      <c r="AB28">
        <v>568</v>
      </c>
      <c r="AC28">
        <v>27</v>
      </c>
      <c r="AD28">
        <v>51</v>
      </c>
      <c r="AE28" t="s">
        <v>7</v>
      </c>
      <c r="AF28">
        <v>3</v>
      </c>
      <c r="AG28" t="s">
        <v>7</v>
      </c>
      <c r="AH28">
        <v>0</v>
      </c>
      <c r="AI28" t="s">
        <v>7</v>
      </c>
      <c r="AJ28">
        <v>313</v>
      </c>
      <c r="AK28" t="s">
        <v>7</v>
      </c>
      <c r="AL28">
        <v>9</v>
      </c>
      <c r="AM28" t="s">
        <v>7</v>
      </c>
      <c r="AN28">
        <v>25</v>
      </c>
      <c r="AO28" t="s">
        <v>7</v>
      </c>
      <c r="AP28">
        <v>34</v>
      </c>
      <c r="AQ28" t="s">
        <v>7</v>
      </c>
      <c r="AR28">
        <v>10.31992</v>
      </c>
      <c r="AS28">
        <v>0.38340249999999998</v>
      </c>
      <c r="AT28">
        <v>5</v>
      </c>
      <c r="AU28" t="s">
        <v>7</v>
      </c>
      <c r="AV28">
        <v>635471329622832</v>
      </c>
      <c r="AW28" t="s">
        <v>7</v>
      </c>
    </row>
    <row r="29" spans="1:49" x14ac:dyDescent="0.25">
      <c r="A29" t="s">
        <v>113</v>
      </c>
      <c r="B29" t="s">
        <v>1400</v>
      </c>
      <c r="C29" t="s">
        <v>1401</v>
      </c>
      <c r="D29" t="s">
        <v>95</v>
      </c>
      <c r="E29" s="1">
        <v>0.72390995370370381</v>
      </c>
      <c r="F29">
        <v>25.861999999999998</v>
      </c>
      <c r="G29" t="s">
        <v>1402</v>
      </c>
      <c r="H29">
        <v>0.82799999999999996</v>
      </c>
      <c r="I29">
        <v>0.03</v>
      </c>
      <c r="J29">
        <v>0.1002</v>
      </c>
      <c r="K29">
        <v>3.7000000000000002E-3</v>
      </c>
      <c r="L29">
        <v>0.49308999999999997</v>
      </c>
      <c r="O29">
        <v>6.0139999999999999E-2</v>
      </c>
      <c r="P29">
        <v>7.3999999999999999E-4</v>
      </c>
      <c r="Q29">
        <v>0.53683000000000003</v>
      </c>
      <c r="R29">
        <v>0.03</v>
      </c>
      <c r="S29">
        <v>2.5999999999999999E-2</v>
      </c>
      <c r="T29" t="s">
        <v>5</v>
      </c>
      <c r="U29" t="s">
        <v>6</v>
      </c>
      <c r="V29">
        <v>611</v>
      </c>
      <c r="W29">
        <v>16</v>
      </c>
      <c r="X29">
        <v>615</v>
      </c>
      <c r="Y29">
        <v>22</v>
      </c>
      <c r="Z29">
        <v>590</v>
      </c>
      <c r="AA29">
        <v>510</v>
      </c>
      <c r="AB29">
        <v>587</v>
      </c>
      <c r="AC29">
        <v>27</v>
      </c>
      <c r="AD29">
        <v>114</v>
      </c>
      <c r="AE29" t="s">
        <v>7</v>
      </c>
      <c r="AF29">
        <v>7</v>
      </c>
      <c r="AG29" t="s">
        <v>7</v>
      </c>
      <c r="AH29">
        <v>0</v>
      </c>
      <c r="AI29" t="s">
        <v>7</v>
      </c>
      <c r="AJ29">
        <v>295</v>
      </c>
      <c r="AK29" t="s">
        <v>7</v>
      </c>
      <c r="AL29">
        <v>9</v>
      </c>
      <c r="AM29" t="s">
        <v>7</v>
      </c>
      <c r="AN29">
        <v>24</v>
      </c>
      <c r="AO29" t="s">
        <v>7</v>
      </c>
      <c r="AP29">
        <v>33</v>
      </c>
      <c r="AQ29" t="s">
        <v>7</v>
      </c>
      <c r="AR29">
        <v>9.9800400000000007</v>
      </c>
      <c r="AS29">
        <v>0.36852439999999997</v>
      </c>
      <c r="AT29">
        <v>-22</v>
      </c>
      <c r="AU29" t="s">
        <v>7</v>
      </c>
      <c r="AV29">
        <v>635250010974640</v>
      </c>
      <c r="AW29" t="s">
        <v>7</v>
      </c>
    </row>
    <row r="30" spans="1:49" x14ac:dyDescent="0.25">
      <c r="A30" t="s">
        <v>117</v>
      </c>
      <c r="B30" t="s">
        <v>1403</v>
      </c>
      <c r="C30" t="s">
        <v>1404</v>
      </c>
      <c r="D30" t="s">
        <v>95</v>
      </c>
      <c r="E30" s="1">
        <v>0.74229317129629635</v>
      </c>
      <c r="F30">
        <v>24.552</v>
      </c>
      <c r="G30" t="s">
        <v>1405</v>
      </c>
      <c r="H30">
        <v>0.81100000000000005</v>
      </c>
      <c r="I30">
        <v>2.9000000000000001E-2</v>
      </c>
      <c r="J30">
        <v>9.7000000000000003E-2</v>
      </c>
      <c r="K30">
        <v>3.5999999999999999E-3</v>
      </c>
      <c r="L30">
        <v>0.59609999999999996</v>
      </c>
      <c r="O30">
        <v>6.0380000000000003E-2</v>
      </c>
      <c r="P30">
        <v>7.6000000000000004E-4</v>
      </c>
      <c r="Q30">
        <v>0.51117000000000001</v>
      </c>
      <c r="R30">
        <v>0.03</v>
      </c>
      <c r="S30">
        <v>2.5999999999999999E-2</v>
      </c>
      <c r="T30" t="s">
        <v>5</v>
      </c>
      <c r="U30" t="s">
        <v>6</v>
      </c>
      <c r="V30">
        <v>601</v>
      </c>
      <c r="W30">
        <v>16</v>
      </c>
      <c r="X30">
        <v>596</v>
      </c>
      <c r="Y30">
        <v>21</v>
      </c>
      <c r="Z30">
        <v>600</v>
      </c>
      <c r="AA30">
        <v>520</v>
      </c>
      <c r="AB30">
        <v>593</v>
      </c>
      <c r="AC30">
        <v>28</v>
      </c>
      <c r="AD30">
        <v>79</v>
      </c>
      <c r="AE30" t="s">
        <v>7</v>
      </c>
      <c r="AF30">
        <v>5</v>
      </c>
      <c r="AG30" t="s">
        <v>7</v>
      </c>
      <c r="AH30">
        <v>0</v>
      </c>
      <c r="AI30" t="s">
        <v>7</v>
      </c>
      <c r="AJ30">
        <v>305</v>
      </c>
      <c r="AK30" t="s">
        <v>7</v>
      </c>
      <c r="AL30">
        <v>9</v>
      </c>
      <c r="AM30" t="s">
        <v>7</v>
      </c>
      <c r="AN30">
        <v>25</v>
      </c>
      <c r="AO30" t="s">
        <v>7</v>
      </c>
      <c r="AP30">
        <v>33</v>
      </c>
      <c r="AQ30" t="s">
        <v>7</v>
      </c>
      <c r="AR30">
        <v>10.309279999999999</v>
      </c>
      <c r="AS30">
        <v>0.38261240000000002</v>
      </c>
      <c r="AT30">
        <v>0</v>
      </c>
      <c r="AU30" t="s">
        <v>7</v>
      </c>
      <c r="AV30">
        <v>635382686015692</v>
      </c>
      <c r="AW30" t="s">
        <v>7</v>
      </c>
    </row>
    <row r="31" spans="1:49" x14ac:dyDescent="0.25">
      <c r="A31" t="s">
        <v>121</v>
      </c>
      <c r="B31" t="s">
        <v>1406</v>
      </c>
      <c r="C31" t="s">
        <v>1407</v>
      </c>
      <c r="D31" t="s">
        <v>95</v>
      </c>
      <c r="E31" s="1">
        <v>0.74325173611111106</v>
      </c>
      <c r="F31">
        <v>25.728000000000002</v>
      </c>
      <c r="G31" t="s">
        <v>1408</v>
      </c>
      <c r="H31">
        <v>0.83299999999999996</v>
      </c>
      <c r="I31">
        <v>0.03</v>
      </c>
      <c r="J31">
        <v>9.9699999999999997E-2</v>
      </c>
      <c r="K31">
        <v>3.7000000000000002E-3</v>
      </c>
      <c r="L31">
        <v>0.58950999999999998</v>
      </c>
      <c r="O31">
        <v>6.0470000000000003E-2</v>
      </c>
      <c r="P31">
        <v>7.9000000000000001E-4</v>
      </c>
      <c r="Q31">
        <v>0.49717</v>
      </c>
      <c r="R31">
        <v>3.1E-2</v>
      </c>
      <c r="S31">
        <v>2.7E-2</v>
      </c>
      <c r="T31" t="s">
        <v>5</v>
      </c>
      <c r="U31" t="s">
        <v>6</v>
      </c>
      <c r="V31">
        <v>614</v>
      </c>
      <c r="W31">
        <v>16</v>
      </c>
      <c r="X31">
        <v>612</v>
      </c>
      <c r="Y31">
        <v>22</v>
      </c>
      <c r="Z31">
        <v>600</v>
      </c>
      <c r="AA31">
        <v>520</v>
      </c>
      <c r="AB31">
        <v>598</v>
      </c>
      <c r="AC31">
        <v>28</v>
      </c>
      <c r="AD31">
        <v>151</v>
      </c>
      <c r="AE31" t="s">
        <v>7</v>
      </c>
      <c r="AF31">
        <v>9</v>
      </c>
      <c r="AG31" t="s">
        <v>7</v>
      </c>
      <c r="AH31">
        <v>1</v>
      </c>
      <c r="AI31" t="s">
        <v>7</v>
      </c>
      <c r="AJ31">
        <v>298</v>
      </c>
      <c r="AK31" t="s">
        <v>7</v>
      </c>
      <c r="AL31">
        <v>9</v>
      </c>
      <c r="AM31" t="s">
        <v>7</v>
      </c>
      <c r="AN31">
        <v>25</v>
      </c>
      <c r="AO31" t="s">
        <v>7</v>
      </c>
      <c r="AP31">
        <v>33</v>
      </c>
      <c r="AQ31" t="s">
        <v>7</v>
      </c>
      <c r="AR31">
        <v>10.03009</v>
      </c>
      <c r="AS31">
        <v>0.37223000000000001</v>
      </c>
      <c r="AT31">
        <v>-12</v>
      </c>
      <c r="AU31" t="s">
        <v>7</v>
      </c>
      <c r="AV31">
        <v>637479559518770</v>
      </c>
      <c r="AW31" t="s">
        <v>7</v>
      </c>
    </row>
    <row r="33" spans="1:49" x14ac:dyDescent="0.25">
      <c r="A33" t="s">
        <v>237</v>
      </c>
      <c r="B33" t="s">
        <v>1409</v>
      </c>
      <c r="C33" t="s">
        <v>1410</v>
      </c>
      <c r="D33" t="s">
        <v>95</v>
      </c>
      <c r="E33" s="1">
        <v>0.47280150462962967</v>
      </c>
      <c r="F33">
        <v>25.626999999999999</v>
      </c>
      <c r="G33" t="s">
        <v>1411</v>
      </c>
      <c r="H33">
        <v>0.38900000000000001</v>
      </c>
      <c r="I33">
        <v>1.4E-2</v>
      </c>
      <c r="J33">
        <v>5.28E-2</v>
      </c>
      <c r="K33">
        <v>1.9E-3</v>
      </c>
      <c r="L33">
        <v>0.52178999999999998</v>
      </c>
      <c r="O33">
        <v>5.323E-2</v>
      </c>
      <c r="P33">
        <v>5.6999999999999998E-4</v>
      </c>
      <c r="Q33">
        <v>0.47465000000000002</v>
      </c>
      <c r="R33">
        <v>1.7000000000000001E-2</v>
      </c>
      <c r="S33">
        <v>1.4999999999999999E-2</v>
      </c>
      <c r="T33" t="s">
        <v>5</v>
      </c>
      <c r="U33" t="s">
        <v>6</v>
      </c>
      <c r="V33">
        <v>333</v>
      </c>
      <c r="W33">
        <v>10</v>
      </c>
      <c r="X33">
        <v>332</v>
      </c>
      <c r="Y33">
        <v>12</v>
      </c>
      <c r="Z33">
        <v>330</v>
      </c>
      <c r="AA33">
        <v>290</v>
      </c>
      <c r="AB33">
        <v>317</v>
      </c>
      <c r="AC33">
        <v>24</v>
      </c>
      <c r="AD33">
        <v>249</v>
      </c>
      <c r="AE33" t="s">
        <v>7</v>
      </c>
      <c r="AF33">
        <v>13</v>
      </c>
      <c r="AG33" t="s">
        <v>7</v>
      </c>
      <c r="AH33">
        <v>5</v>
      </c>
      <c r="AI33" t="s">
        <v>7</v>
      </c>
      <c r="AJ33">
        <v>552</v>
      </c>
      <c r="AK33" t="s">
        <v>7</v>
      </c>
      <c r="AL33">
        <v>79</v>
      </c>
      <c r="AM33" t="s">
        <v>7</v>
      </c>
      <c r="AN33">
        <v>122</v>
      </c>
      <c r="AO33" t="s">
        <v>7</v>
      </c>
      <c r="AP33">
        <v>7</v>
      </c>
      <c r="AQ33" t="s">
        <v>7</v>
      </c>
      <c r="AR33">
        <v>18.93939</v>
      </c>
      <c r="AS33">
        <v>0.6815312</v>
      </c>
      <c r="AT33">
        <v>-236</v>
      </c>
      <c r="AU33" t="s">
        <v>7</v>
      </c>
      <c r="AV33">
        <v>630911568019070</v>
      </c>
      <c r="AW33" t="s">
        <v>7</v>
      </c>
    </row>
    <row r="34" spans="1:49" x14ac:dyDescent="0.25">
      <c r="A34" t="s">
        <v>241</v>
      </c>
      <c r="B34" t="s">
        <v>1412</v>
      </c>
      <c r="C34" t="s">
        <v>1413</v>
      </c>
      <c r="D34" t="s">
        <v>95</v>
      </c>
      <c r="E34" s="1">
        <v>0.47375532407407411</v>
      </c>
      <c r="F34">
        <v>24.216000000000001</v>
      </c>
      <c r="G34" t="s">
        <v>1414</v>
      </c>
      <c r="H34">
        <v>0.44600000000000001</v>
      </c>
      <c r="I34">
        <v>1.6E-2</v>
      </c>
      <c r="J34">
        <v>4.9399999999999999E-2</v>
      </c>
      <c r="K34">
        <v>1.8E-3</v>
      </c>
      <c r="L34">
        <v>0.35865999999999998</v>
      </c>
      <c r="O34">
        <v>6.5189999999999998E-2</v>
      </c>
      <c r="P34">
        <v>9.1E-4</v>
      </c>
      <c r="Q34">
        <v>0.37408000000000002</v>
      </c>
      <c r="R34">
        <v>2.5999999999999999E-2</v>
      </c>
      <c r="S34">
        <v>2.1999999999999999E-2</v>
      </c>
      <c r="T34" t="s">
        <v>5</v>
      </c>
      <c r="U34" t="s">
        <v>6</v>
      </c>
      <c r="V34">
        <v>373</v>
      </c>
      <c r="W34">
        <v>11</v>
      </c>
      <c r="X34">
        <v>311</v>
      </c>
      <c r="Y34">
        <v>11</v>
      </c>
      <c r="Z34">
        <v>510</v>
      </c>
      <c r="AA34">
        <v>440</v>
      </c>
      <c r="AB34">
        <v>743</v>
      </c>
      <c r="AC34">
        <v>29</v>
      </c>
      <c r="AD34">
        <v>451</v>
      </c>
      <c r="AE34" t="s">
        <v>7</v>
      </c>
      <c r="AF34">
        <v>29</v>
      </c>
      <c r="AG34" t="s">
        <v>7</v>
      </c>
      <c r="AH34">
        <v>28</v>
      </c>
      <c r="AI34" t="s">
        <v>7</v>
      </c>
      <c r="AJ34">
        <v>579</v>
      </c>
      <c r="AK34" t="s">
        <v>7</v>
      </c>
      <c r="AL34">
        <v>108</v>
      </c>
      <c r="AM34" t="s">
        <v>7</v>
      </c>
      <c r="AN34">
        <v>253</v>
      </c>
      <c r="AO34" t="s">
        <v>7</v>
      </c>
      <c r="AP34">
        <v>5</v>
      </c>
      <c r="AQ34" t="s">
        <v>7</v>
      </c>
      <c r="AR34">
        <v>20.242909999999998</v>
      </c>
      <c r="AS34">
        <v>0.73759609999999998</v>
      </c>
      <c r="AT34">
        <v>44</v>
      </c>
      <c r="AU34" t="s">
        <v>7</v>
      </c>
      <c r="AV34">
        <v>629342220175698</v>
      </c>
      <c r="AW34" t="s">
        <v>7</v>
      </c>
    </row>
    <row r="35" spans="1:49" x14ac:dyDescent="0.25">
      <c r="A35" t="s">
        <v>245</v>
      </c>
      <c r="B35" t="s">
        <v>1415</v>
      </c>
      <c r="C35" t="s">
        <v>1416</v>
      </c>
      <c r="D35" t="s">
        <v>95</v>
      </c>
      <c r="E35" s="1">
        <v>0.49198182870370372</v>
      </c>
      <c r="F35">
        <v>24.451000000000001</v>
      </c>
      <c r="G35" t="s">
        <v>1417</v>
      </c>
      <c r="H35">
        <v>0.38500000000000001</v>
      </c>
      <c r="I35">
        <v>1.4E-2</v>
      </c>
      <c r="J35">
        <v>5.2499999999999998E-2</v>
      </c>
      <c r="K35">
        <v>1.9E-3</v>
      </c>
      <c r="L35">
        <v>0.54608000000000001</v>
      </c>
      <c r="O35">
        <v>5.2880000000000003E-2</v>
      </c>
      <c r="P35">
        <v>5.5999999999999995E-4</v>
      </c>
      <c r="Q35">
        <v>0.43025999999999998</v>
      </c>
      <c r="R35">
        <v>1.6E-2</v>
      </c>
      <c r="S35">
        <v>1.4E-2</v>
      </c>
      <c r="T35" t="s">
        <v>5</v>
      </c>
      <c r="U35" t="s">
        <v>6</v>
      </c>
      <c r="V35">
        <v>330</v>
      </c>
      <c r="W35">
        <v>10</v>
      </c>
      <c r="X35">
        <v>330</v>
      </c>
      <c r="Y35">
        <v>12</v>
      </c>
      <c r="Z35">
        <v>330</v>
      </c>
      <c r="AA35">
        <v>290</v>
      </c>
      <c r="AB35">
        <v>308</v>
      </c>
      <c r="AC35">
        <v>24</v>
      </c>
      <c r="AD35">
        <v>223</v>
      </c>
      <c r="AE35" t="s">
        <v>7</v>
      </c>
      <c r="AF35">
        <v>12</v>
      </c>
      <c r="AG35" t="s">
        <v>7</v>
      </c>
      <c r="AH35">
        <v>4</v>
      </c>
      <c r="AI35" t="s">
        <v>7</v>
      </c>
      <c r="AJ35">
        <v>547</v>
      </c>
      <c r="AK35" t="s">
        <v>7</v>
      </c>
      <c r="AL35">
        <v>80</v>
      </c>
      <c r="AM35" t="s">
        <v>7</v>
      </c>
      <c r="AN35">
        <v>121</v>
      </c>
      <c r="AO35" t="s">
        <v>7</v>
      </c>
      <c r="AP35">
        <v>7</v>
      </c>
      <c r="AQ35" t="s">
        <v>7</v>
      </c>
      <c r="AR35">
        <v>19.047619999999998</v>
      </c>
      <c r="AS35">
        <v>0.68934240000000002</v>
      </c>
      <c r="AT35">
        <v>67</v>
      </c>
      <c r="AU35" t="s">
        <v>7</v>
      </c>
      <c r="AV35">
        <v>623207346109384</v>
      </c>
      <c r="AW35" t="s">
        <v>7</v>
      </c>
    </row>
    <row r="36" spans="1:49" x14ac:dyDescent="0.25">
      <c r="A36" t="s">
        <v>249</v>
      </c>
      <c r="B36" t="s">
        <v>1418</v>
      </c>
      <c r="C36" t="s">
        <v>1419</v>
      </c>
      <c r="D36" t="s">
        <v>95</v>
      </c>
      <c r="E36" s="1">
        <v>0.49295231481481477</v>
      </c>
      <c r="F36">
        <v>22.603000000000002</v>
      </c>
      <c r="G36" t="s">
        <v>1420</v>
      </c>
      <c r="H36">
        <v>0.38100000000000001</v>
      </c>
      <c r="I36">
        <v>1.4E-2</v>
      </c>
      <c r="J36">
        <v>5.16E-2</v>
      </c>
      <c r="K36">
        <v>1.9E-3</v>
      </c>
      <c r="L36">
        <v>0.51729000000000003</v>
      </c>
      <c r="O36">
        <v>5.3170000000000002E-2</v>
      </c>
      <c r="P36">
        <v>5.9000000000000003E-4</v>
      </c>
      <c r="Q36">
        <v>0.39501999999999998</v>
      </c>
      <c r="R36">
        <v>1.7000000000000001E-2</v>
      </c>
      <c r="S36">
        <v>1.4999999999999999E-2</v>
      </c>
      <c r="T36" t="s">
        <v>5</v>
      </c>
      <c r="U36" t="s">
        <v>6</v>
      </c>
      <c r="V36">
        <v>328</v>
      </c>
      <c r="W36">
        <v>10</v>
      </c>
      <c r="X36">
        <v>324</v>
      </c>
      <c r="Y36">
        <v>11</v>
      </c>
      <c r="Z36">
        <v>330</v>
      </c>
      <c r="AA36">
        <v>290</v>
      </c>
      <c r="AB36">
        <v>318</v>
      </c>
      <c r="AC36">
        <v>25</v>
      </c>
      <c r="AD36">
        <v>208</v>
      </c>
      <c r="AE36" t="s">
        <v>7</v>
      </c>
      <c r="AF36">
        <v>11</v>
      </c>
      <c r="AG36" t="s">
        <v>7</v>
      </c>
      <c r="AH36">
        <v>6</v>
      </c>
      <c r="AI36" t="s">
        <v>7</v>
      </c>
      <c r="AJ36">
        <v>536</v>
      </c>
      <c r="AK36" t="s">
        <v>7</v>
      </c>
      <c r="AL36">
        <v>78</v>
      </c>
      <c r="AM36" t="s">
        <v>7</v>
      </c>
      <c r="AN36">
        <v>121</v>
      </c>
      <c r="AO36" t="s">
        <v>7</v>
      </c>
      <c r="AP36">
        <v>7</v>
      </c>
      <c r="AQ36" t="s">
        <v>7</v>
      </c>
      <c r="AR36">
        <v>19.379840000000002</v>
      </c>
      <c r="AS36">
        <v>0.71359890000000004</v>
      </c>
      <c r="AT36">
        <v>61</v>
      </c>
      <c r="AU36" t="s">
        <v>7</v>
      </c>
      <c r="AV36">
        <v>599952810698654</v>
      </c>
      <c r="AW36" t="s">
        <v>7</v>
      </c>
    </row>
    <row r="37" spans="1:49" x14ac:dyDescent="0.25">
      <c r="A37" t="s">
        <v>253</v>
      </c>
      <c r="B37" t="s">
        <v>1421</v>
      </c>
      <c r="C37" t="s">
        <v>1422</v>
      </c>
      <c r="D37" t="s">
        <v>95</v>
      </c>
      <c r="E37" s="1">
        <v>0.51117037037037039</v>
      </c>
      <c r="F37">
        <v>25.56</v>
      </c>
      <c r="G37" t="s">
        <v>1423</v>
      </c>
      <c r="H37">
        <v>0.38900000000000001</v>
      </c>
      <c r="I37">
        <v>1.4E-2</v>
      </c>
      <c r="J37">
        <v>5.3100000000000001E-2</v>
      </c>
      <c r="K37">
        <v>1.9E-3</v>
      </c>
      <c r="L37">
        <v>0.48066999999999999</v>
      </c>
      <c r="O37">
        <v>5.321E-2</v>
      </c>
      <c r="P37">
        <v>5.9000000000000003E-4</v>
      </c>
      <c r="Q37">
        <v>0.48077999999999999</v>
      </c>
      <c r="R37">
        <v>1.6E-2</v>
      </c>
      <c r="S37">
        <v>1.4E-2</v>
      </c>
      <c r="T37" t="s">
        <v>5</v>
      </c>
      <c r="U37" t="s">
        <v>6</v>
      </c>
      <c r="V37">
        <v>333</v>
      </c>
      <c r="W37">
        <v>10</v>
      </c>
      <c r="X37">
        <v>333</v>
      </c>
      <c r="Y37">
        <v>12</v>
      </c>
      <c r="Z37">
        <v>330</v>
      </c>
      <c r="AA37">
        <v>290</v>
      </c>
      <c r="AB37">
        <v>317</v>
      </c>
      <c r="AC37">
        <v>25</v>
      </c>
      <c r="AD37">
        <v>194</v>
      </c>
      <c r="AE37" t="s">
        <v>7</v>
      </c>
      <c r="AF37">
        <v>10</v>
      </c>
      <c r="AG37" t="s">
        <v>7</v>
      </c>
      <c r="AH37">
        <v>5</v>
      </c>
      <c r="AI37" t="s">
        <v>7</v>
      </c>
      <c r="AJ37">
        <v>529</v>
      </c>
      <c r="AK37" t="s">
        <v>7</v>
      </c>
      <c r="AL37">
        <v>79</v>
      </c>
      <c r="AM37" t="s">
        <v>7</v>
      </c>
      <c r="AN37">
        <v>118</v>
      </c>
      <c r="AO37" t="s">
        <v>7</v>
      </c>
      <c r="AP37">
        <v>7</v>
      </c>
      <c r="AQ37" t="s">
        <v>7</v>
      </c>
      <c r="AR37">
        <v>18.83239</v>
      </c>
      <c r="AS37">
        <v>0.67385209999999995</v>
      </c>
      <c r="AT37">
        <v>45</v>
      </c>
      <c r="AU37" t="s">
        <v>7</v>
      </c>
      <c r="AV37">
        <v>608951712317139</v>
      </c>
      <c r="AW37" t="s">
        <v>7</v>
      </c>
    </row>
    <row r="38" spans="1:49" x14ac:dyDescent="0.25">
      <c r="A38" t="s">
        <v>257</v>
      </c>
      <c r="B38" t="s">
        <v>1424</v>
      </c>
      <c r="C38" t="s">
        <v>1425</v>
      </c>
      <c r="D38" t="s">
        <v>95</v>
      </c>
      <c r="E38" s="1">
        <v>0.51211793981481479</v>
      </c>
      <c r="F38">
        <v>25.693999999999999</v>
      </c>
      <c r="G38" t="s">
        <v>1426</v>
      </c>
      <c r="H38">
        <v>0.39300000000000002</v>
      </c>
      <c r="I38">
        <v>1.4E-2</v>
      </c>
      <c r="J38">
        <v>5.3699999999999998E-2</v>
      </c>
      <c r="K38">
        <v>2E-3</v>
      </c>
      <c r="L38">
        <v>0.46892</v>
      </c>
      <c r="O38">
        <v>5.3069999999999999E-2</v>
      </c>
      <c r="P38">
        <v>5.9000000000000003E-4</v>
      </c>
      <c r="Q38">
        <v>0.48061999999999999</v>
      </c>
      <c r="R38">
        <v>1.6E-2</v>
      </c>
      <c r="S38">
        <v>1.4E-2</v>
      </c>
      <c r="T38" t="s">
        <v>5</v>
      </c>
      <c r="U38" t="s">
        <v>6</v>
      </c>
      <c r="V38">
        <v>336</v>
      </c>
      <c r="W38">
        <v>10</v>
      </c>
      <c r="X38">
        <v>337</v>
      </c>
      <c r="Y38">
        <v>12</v>
      </c>
      <c r="Z38">
        <v>330</v>
      </c>
      <c r="AA38">
        <v>290</v>
      </c>
      <c r="AB38">
        <v>311</v>
      </c>
      <c r="AC38">
        <v>25</v>
      </c>
      <c r="AD38">
        <v>264</v>
      </c>
      <c r="AE38" t="s">
        <v>7</v>
      </c>
      <c r="AF38">
        <v>14</v>
      </c>
      <c r="AG38" t="s">
        <v>7</v>
      </c>
      <c r="AH38">
        <v>7</v>
      </c>
      <c r="AI38" t="s">
        <v>7</v>
      </c>
      <c r="AJ38">
        <v>518</v>
      </c>
      <c r="AK38" t="s">
        <v>7</v>
      </c>
      <c r="AL38">
        <v>78</v>
      </c>
      <c r="AM38" t="s">
        <v>7</v>
      </c>
      <c r="AN38">
        <v>115</v>
      </c>
      <c r="AO38" t="s">
        <v>7</v>
      </c>
      <c r="AP38">
        <v>7</v>
      </c>
      <c r="AQ38" t="s">
        <v>7</v>
      </c>
      <c r="AR38">
        <v>18.621970000000001</v>
      </c>
      <c r="AS38">
        <v>0.69355579999999994</v>
      </c>
      <c r="AT38">
        <v>63</v>
      </c>
      <c r="AU38" t="s">
        <v>7</v>
      </c>
      <c r="AV38">
        <v>604862180834384</v>
      </c>
      <c r="AW38" t="s">
        <v>7</v>
      </c>
    </row>
    <row r="39" spans="1:49" x14ac:dyDescent="0.25">
      <c r="A39" t="s">
        <v>261</v>
      </c>
      <c r="B39" t="s">
        <v>1427</v>
      </c>
      <c r="C39" t="s">
        <v>1428</v>
      </c>
      <c r="D39" t="s">
        <v>95</v>
      </c>
      <c r="E39" s="1">
        <v>0.53035277777777778</v>
      </c>
      <c r="F39">
        <v>26.198</v>
      </c>
      <c r="G39" t="s">
        <v>1429</v>
      </c>
      <c r="H39">
        <v>0.39500000000000002</v>
      </c>
      <c r="I39">
        <v>1.4E-2</v>
      </c>
      <c r="J39">
        <v>5.3400000000000003E-2</v>
      </c>
      <c r="K39">
        <v>1.9E-3</v>
      </c>
      <c r="L39">
        <v>0.48538999999999999</v>
      </c>
      <c r="O39">
        <v>5.3370000000000001E-2</v>
      </c>
      <c r="P39">
        <v>5.9000000000000003E-4</v>
      </c>
      <c r="Q39">
        <v>0.48304999999999998</v>
      </c>
      <c r="R39">
        <v>1.7000000000000001E-2</v>
      </c>
      <c r="S39">
        <v>1.4999999999999999E-2</v>
      </c>
      <c r="T39" t="s">
        <v>5</v>
      </c>
      <c r="U39" t="s">
        <v>6</v>
      </c>
      <c r="V39">
        <v>337</v>
      </c>
      <c r="W39">
        <v>10</v>
      </c>
      <c r="X39">
        <v>335</v>
      </c>
      <c r="Y39">
        <v>12</v>
      </c>
      <c r="Z39">
        <v>330</v>
      </c>
      <c r="AA39">
        <v>290</v>
      </c>
      <c r="AB39">
        <v>326</v>
      </c>
      <c r="AC39">
        <v>25</v>
      </c>
      <c r="AD39">
        <v>246</v>
      </c>
      <c r="AE39" t="s">
        <v>7</v>
      </c>
      <c r="AF39">
        <v>13</v>
      </c>
      <c r="AG39" t="s">
        <v>7</v>
      </c>
      <c r="AH39">
        <v>7</v>
      </c>
      <c r="AI39" t="s">
        <v>7</v>
      </c>
      <c r="AJ39">
        <v>531</v>
      </c>
      <c r="AK39" t="s">
        <v>7</v>
      </c>
      <c r="AL39">
        <v>78</v>
      </c>
      <c r="AM39" t="s">
        <v>7</v>
      </c>
      <c r="AN39">
        <v>117</v>
      </c>
      <c r="AO39" t="s">
        <v>7</v>
      </c>
      <c r="AP39">
        <v>7</v>
      </c>
      <c r="AQ39" t="s">
        <v>7</v>
      </c>
      <c r="AR39">
        <v>18.726590000000002</v>
      </c>
      <c r="AS39">
        <v>0.66630199999999995</v>
      </c>
      <c r="AT39">
        <v>49</v>
      </c>
      <c r="AU39" t="s">
        <v>7</v>
      </c>
      <c r="AV39">
        <v>618078831566638</v>
      </c>
      <c r="AW39" t="s">
        <v>7</v>
      </c>
    </row>
    <row r="40" spans="1:49" x14ac:dyDescent="0.25">
      <c r="A40" t="s">
        <v>265</v>
      </c>
      <c r="B40" t="s">
        <v>1430</v>
      </c>
      <c r="C40" t="s">
        <v>1431</v>
      </c>
      <c r="D40" t="s">
        <v>95</v>
      </c>
      <c r="E40" s="1">
        <v>0.53129953703703703</v>
      </c>
      <c r="F40">
        <v>26.4</v>
      </c>
      <c r="G40" t="s">
        <v>1432</v>
      </c>
      <c r="H40">
        <v>0.39</v>
      </c>
      <c r="I40">
        <v>1.4E-2</v>
      </c>
      <c r="J40">
        <v>5.3499999999999999E-2</v>
      </c>
      <c r="K40">
        <v>1.9E-3</v>
      </c>
      <c r="L40">
        <v>0.47453000000000001</v>
      </c>
      <c r="O40">
        <v>5.2920000000000002E-2</v>
      </c>
      <c r="P40">
        <v>5.8E-4</v>
      </c>
      <c r="Q40">
        <v>0.44851999999999997</v>
      </c>
      <c r="R40">
        <v>1.7000000000000001E-2</v>
      </c>
      <c r="S40">
        <v>1.4E-2</v>
      </c>
      <c r="T40" t="s">
        <v>5</v>
      </c>
      <c r="U40" t="s">
        <v>6</v>
      </c>
      <c r="V40">
        <v>334</v>
      </c>
      <c r="W40">
        <v>10</v>
      </c>
      <c r="X40">
        <v>336</v>
      </c>
      <c r="Y40">
        <v>12</v>
      </c>
      <c r="Z40">
        <v>330</v>
      </c>
      <c r="AA40">
        <v>290</v>
      </c>
      <c r="AB40">
        <v>307</v>
      </c>
      <c r="AC40">
        <v>25</v>
      </c>
      <c r="AD40">
        <v>220</v>
      </c>
      <c r="AE40" t="s">
        <v>7</v>
      </c>
      <c r="AF40">
        <v>11</v>
      </c>
      <c r="AG40" t="s">
        <v>7</v>
      </c>
      <c r="AH40">
        <v>5</v>
      </c>
      <c r="AI40" t="s">
        <v>7</v>
      </c>
      <c r="AJ40">
        <v>525</v>
      </c>
      <c r="AK40" t="s">
        <v>7</v>
      </c>
      <c r="AL40">
        <v>78</v>
      </c>
      <c r="AM40" t="s">
        <v>7</v>
      </c>
      <c r="AN40">
        <v>115</v>
      </c>
      <c r="AO40" t="s">
        <v>7</v>
      </c>
      <c r="AP40">
        <v>7</v>
      </c>
      <c r="AQ40" t="s">
        <v>7</v>
      </c>
      <c r="AR40">
        <v>18.691590000000001</v>
      </c>
      <c r="AS40">
        <v>0.6638134</v>
      </c>
      <c r="AT40">
        <v>-36</v>
      </c>
      <c r="AU40" t="s">
        <v>7</v>
      </c>
      <c r="AV40">
        <v>611968836009734</v>
      </c>
      <c r="AW40" t="s">
        <v>7</v>
      </c>
    </row>
    <row r="41" spans="1:49" x14ac:dyDescent="0.25">
      <c r="A41" t="s">
        <v>269</v>
      </c>
      <c r="B41" t="s">
        <v>1433</v>
      </c>
      <c r="C41" t="s">
        <v>1434</v>
      </c>
      <c r="D41" t="s">
        <v>95</v>
      </c>
      <c r="E41" s="1">
        <v>0.54952766203703707</v>
      </c>
      <c r="F41">
        <v>25.492999999999999</v>
      </c>
      <c r="G41" t="s">
        <v>1435</v>
      </c>
      <c r="H41">
        <v>0.39</v>
      </c>
      <c r="I41">
        <v>1.4E-2</v>
      </c>
      <c r="J41">
        <v>5.3199999999999997E-2</v>
      </c>
      <c r="K41">
        <v>1.9E-3</v>
      </c>
      <c r="L41">
        <v>0.47333999999999998</v>
      </c>
      <c r="O41">
        <v>5.2970000000000003E-2</v>
      </c>
      <c r="P41">
        <v>5.8E-4</v>
      </c>
      <c r="Q41">
        <v>0.44211</v>
      </c>
      <c r="R41">
        <v>1.6E-2</v>
      </c>
      <c r="S41">
        <v>1.4E-2</v>
      </c>
      <c r="T41" t="s">
        <v>5</v>
      </c>
      <c r="U41" t="s">
        <v>6</v>
      </c>
      <c r="V41">
        <v>334</v>
      </c>
      <c r="W41">
        <v>10</v>
      </c>
      <c r="X41">
        <v>334</v>
      </c>
      <c r="Y41">
        <v>12</v>
      </c>
      <c r="Z41">
        <v>320</v>
      </c>
      <c r="AA41">
        <v>280</v>
      </c>
      <c r="AB41">
        <v>310</v>
      </c>
      <c r="AC41">
        <v>24</v>
      </c>
      <c r="AD41">
        <v>184</v>
      </c>
      <c r="AE41" t="s">
        <v>7</v>
      </c>
      <c r="AF41">
        <v>10</v>
      </c>
      <c r="AG41" t="s">
        <v>7</v>
      </c>
      <c r="AH41">
        <v>4</v>
      </c>
      <c r="AI41" t="s">
        <v>7</v>
      </c>
      <c r="AJ41">
        <v>535</v>
      </c>
      <c r="AK41" t="s">
        <v>7</v>
      </c>
      <c r="AL41">
        <v>81</v>
      </c>
      <c r="AM41" t="s">
        <v>7</v>
      </c>
      <c r="AN41">
        <v>117</v>
      </c>
      <c r="AO41" t="s">
        <v>7</v>
      </c>
      <c r="AP41">
        <v>7</v>
      </c>
      <c r="AQ41" t="s">
        <v>7</v>
      </c>
      <c r="AR41">
        <v>18.796990000000001</v>
      </c>
      <c r="AS41">
        <v>0.67132119999999995</v>
      </c>
      <c r="AT41">
        <v>37</v>
      </c>
      <c r="AU41" t="s">
        <v>7</v>
      </c>
      <c r="AV41">
        <v>620562926644632</v>
      </c>
      <c r="AW41" t="s">
        <v>7</v>
      </c>
    </row>
    <row r="42" spans="1:49" x14ac:dyDescent="0.25">
      <c r="A42" t="s">
        <v>273</v>
      </c>
      <c r="B42" t="s">
        <v>1436</v>
      </c>
      <c r="C42" t="s">
        <v>1437</v>
      </c>
      <c r="D42" t="s">
        <v>95</v>
      </c>
      <c r="E42" s="1">
        <v>0.55048009259259256</v>
      </c>
      <c r="F42">
        <v>26.198</v>
      </c>
      <c r="G42" t="s">
        <v>1438</v>
      </c>
      <c r="H42">
        <v>0.39100000000000001</v>
      </c>
      <c r="I42">
        <v>1.4E-2</v>
      </c>
      <c r="J42">
        <v>5.3499999999999999E-2</v>
      </c>
      <c r="K42">
        <v>1.9E-3</v>
      </c>
      <c r="L42">
        <v>0.49453000000000003</v>
      </c>
      <c r="O42">
        <v>5.2999999999999999E-2</v>
      </c>
      <c r="P42">
        <v>5.8E-4</v>
      </c>
      <c r="Q42">
        <v>0.43797999999999998</v>
      </c>
      <c r="R42">
        <v>1.7000000000000001E-2</v>
      </c>
      <c r="S42">
        <v>1.4999999999999999E-2</v>
      </c>
      <c r="T42" t="s">
        <v>5</v>
      </c>
      <c r="U42" t="s">
        <v>6</v>
      </c>
      <c r="V42">
        <v>334</v>
      </c>
      <c r="W42">
        <v>10</v>
      </c>
      <c r="X42">
        <v>336</v>
      </c>
      <c r="Y42">
        <v>12</v>
      </c>
      <c r="Z42">
        <v>330</v>
      </c>
      <c r="AA42">
        <v>290</v>
      </c>
      <c r="AB42">
        <v>311</v>
      </c>
      <c r="AC42">
        <v>24</v>
      </c>
      <c r="AD42">
        <v>186</v>
      </c>
      <c r="AE42" t="s">
        <v>7</v>
      </c>
      <c r="AF42">
        <v>10</v>
      </c>
      <c r="AG42" t="s">
        <v>7</v>
      </c>
      <c r="AH42">
        <v>4</v>
      </c>
      <c r="AI42" t="s">
        <v>7</v>
      </c>
      <c r="AJ42">
        <v>521</v>
      </c>
      <c r="AK42" t="s">
        <v>7</v>
      </c>
      <c r="AL42">
        <v>77</v>
      </c>
      <c r="AM42" t="s">
        <v>7</v>
      </c>
      <c r="AN42">
        <v>114</v>
      </c>
      <c r="AO42" t="s">
        <v>7</v>
      </c>
      <c r="AP42">
        <v>7</v>
      </c>
      <c r="AQ42" t="s">
        <v>7</v>
      </c>
      <c r="AR42">
        <v>18.691590000000001</v>
      </c>
      <c r="AS42">
        <v>0.6638134</v>
      </c>
      <c r="AT42">
        <v>67</v>
      </c>
      <c r="AU42" t="s">
        <v>7</v>
      </c>
      <c r="AV42">
        <v>605591071756062</v>
      </c>
      <c r="AW42" t="s">
        <v>7</v>
      </c>
    </row>
    <row r="43" spans="1:49" x14ac:dyDescent="0.25">
      <c r="A43" t="s">
        <v>277</v>
      </c>
      <c r="B43" t="s">
        <v>1439</v>
      </c>
      <c r="C43" t="s">
        <v>1440</v>
      </c>
      <c r="D43" t="s">
        <v>95</v>
      </c>
      <c r="E43" s="1">
        <v>0.56876504629629632</v>
      </c>
      <c r="F43">
        <v>24.384</v>
      </c>
      <c r="G43" t="s">
        <v>1441</v>
      </c>
      <c r="H43">
        <v>0.379</v>
      </c>
      <c r="I43">
        <v>1.2999999999999999E-2</v>
      </c>
      <c r="J43">
        <v>5.1900000000000002E-2</v>
      </c>
      <c r="K43">
        <v>1.9E-3</v>
      </c>
      <c r="L43">
        <v>0.50358999999999998</v>
      </c>
      <c r="O43">
        <v>5.2569999999999999E-2</v>
      </c>
      <c r="P43">
        <v>5.8E-4</v>
      </c>
      <c r="Q43">
        <v>0.43492999999999998</v>
      </c>
      <c r="R43">
        <v>1.7000000000000001E-2</v>
      </c>
      <c r="S43">
        <v>1.4999999999999999E-2</v>
      </c>
      <c r="T43" t="s">
        <v>5</v>
      </c>
      <c r="U43" t="s">
        <v>6</v>
      </c>
      <c r="V43">
        <v>325.5</v>
      </c>
      <c r="W43">
        <v>9.9</v>
      </c>
      <c r="X43">
        <v>326</v>
      </c>
      <c r="Y43">
        <v>12</v>
      </c>
      <c r="Z43">
        <v>330</v>
      </c>
      <c r="AA43">
        <v>290</v>
      </c>
      <c r="AB43">
        <v>293</v>
      </c>
      <c r="AC43">
        <v>24</v>
      </c>
      <c r="AD43">
        <v>175</v>
      </c>
      <c r="AE43" t="s">
        <v>7</v>
      </c>
      <c r="AF43">
        <v>10</v>
      </c>
      <c r="AG43" t="s">
        <v>7</v>
      </c>
      <c r="AH43">
        <v>4</v>
      </c>
      <c r="AI43" t="s">
        <v>7</v>
      </c>
      <c r="AJ43">
        <v>548</v>
      </c>
      <c r="AK43" t="s">
        <v>7</v>
      </c>
      <c r="AL43">
        <v>80</v>
      </c>
      <c r="AM43" t="s">
        <v>7</v>
      </c>
      <c r="AN43">
        <v>121</v>
      </c>
      <c r="AO43" t="s">
        <v>7</v>
      </c>
      <c r="AP43">
        <v>7</v>
      </c>
      <c r="AQ43" t="s">
        <v>7</v>
      </c>
      <c r="AR43">
        <v>19.26782</v>
      </c>
      <c r="AS43">
        <v>0.70537309999999998</v>
      </c>
      <c r="AT43">
        <v>203</v>
      </c>
      <c r="AU43" t="s">
        <v>7</v>
      </c>
      <c r="AV43">
        <v>617183786821999</v>
      </c>
      <c r="AW43" t="s">
        <v>7</v>
      </c>
    </row>
    <row r="44" spans="1:49" x14ac:dyDescent="0.25">
      <c r="A44" t="s">
        <v>281</v>
      </c>
      <c r="B44" t="s">
        <v>1442</v>
      </c>
      <c r="C44" t="s">
        <v>1443</v>
      </c>
      <c r="D44" t="s">
        <v>95</v>
      </c>
      <c r="E44" s="1">
        <v>0.56974467592592593</v>
      </c>
      <c r="F44">
        <v>22.738</v>
      </c>
      <c r="G44" t="s">
        <v>1444</v>
      </c>
      <c r="H44">
        <v>0.38600000000000001</v>
      </c>
      <c r="I44">
        <v>1.4E-2</v>
      </c>
      <c r="J44">
        <v>5.2699999999999997E-2</v>
      </c>
      <c r="K44">
        <v>1.9E-3</v>
      </c>
      <c r="L44">
        <v>0.4869</v>
      </c>
      <c r="O44">
        <v>5.296E-2</v>
      </c>
      <c r="P44">
        <v>5.9999999999999995E-4</v>
      </c>
      <c r="Q44">
        <v>0.44183</v>
      </c>
      <c r="R44">
        <v>1.7000000000000001E-2</v>
      </c>
      <c r="S44">
        <v>1.4999999999999999E-2</v>
      </c>
      <c r="T44" t="s">
        <v>5</v>
      </c>
      <c r="U44" t="s">
        <v>6</v>
      </c>
      <c r="V44">
        <v>331</v>
      </c>
      <c r="W44">
        <v>10</v>
      </c>
      <c r="X44">
        <v>331</v>
      </c>
      <c r="Y44">
        <v>12</v>
      </c>
      <c r="Z44">
        <v>330</v>
      </c>
      <c r="AA44">
        <v>290</v>
      </c>
      <c r="AB44">
        <v>307</v>
      </c>
      <c r="AC44">
        <v>25</v>
      </c>
      <c r="AD44">
        <v>233</v>
      </c>
      <c r="AE44" t="s">
        <v>7</v>
      </c>
      <c r="AF44">
        <v>13</v>
      </c>
      <c r="AG44" t="s">
        <v>7</v>
      </c>
      <c r="AH44">
        <v>6</v>
      </c>
      <c r="AI44" t="s">
        <v>7</v>
      </c>
      <c r="AJ44">
        <v>516</v>
      </c>
      <c r="AK44" t="s">
        <v>7</v>
      </c>
      <c r="AL44">
        <v>77</v>
      </c>
      <c r="AM44" t="s">
        <v>7</v>
      </c>
      <c r="AN44">
        <v>117</v>
      </c>
      <c r="AO44" t="s">
        <v>7</v>
      </c>
      <c r="AP44">
        <v>7</v>
      </c>
      <c r="AQ44" t="s">
        <v>7</v>
      </c>
      <c r="AR44">
        <v>18.97533</v>
      </c>
      <c r="AS44">
        <v>0.68412010000000001</v>
      </c>
      <c r="AT44">
        <v>-5</v>
      </c>
      <c r="AU44" t="s">
        <v>7</v>
      </c>
      <c r="AV44">
        <v>588518586976931</v>
      </c>
      <c r="AW44" t="s">
        <v>7</v>
      </c>
    </row>
    <row r="45" spans="1:49" x14ac:dyDescent="0.25">
      <c r="A45" t="s">
        <v>285</v>
      </c>
      <c r="B45" t="s">
        <v>1445</v>
      </c>
      <c r="C45" t="s">
        <v>1446</v>
      </c>
      <c r="D45" t="s">
        <v>95</v>
      </c>
      <c r="E45" s="1">
        <v>0.58803460648148154</v>
      </c>
      <c r="F45">
        <v>25.492999999999999</v>
      </c>
      <c r="G45" t="s">
        <v>1447</v>
      </c>
      <c r="H45">
        <v>0.39100000000000001</v>
      </c>
      <c r="I45">
        <v>1.4E-2</v>
      </c>
      <c r="J45">
        <v>5.2600000000000001E-2</v>
      </c>
      <c r="K45">
        <v>1.9E-3</v>
      </c>
      <c r="L45">
        <v>0.48643999999999998</v>
      </c>
      <c r="O45">
        <v>5.3850000000000002E-2</v>
      </c>
      <c r="P45">
        <v>5.9999999999999995E-4</v>
      </c>
      <c r="Q45">
        <v>0.47048000000000001</v>
      </c>
      <c r="R45">
        <v>1.7000000000000001E-2</v>
      </c>
      <c r="S45">
        <v>1.4999999999999999E-2</v>
      </c>
      <c r="T45" t="s">
        <v>5</v>
      </c>
      <c r="U45" t="s">
        <v>6</v>
      </c>
      <c r="V45">
        <v>334</v>
      </c>
      <c r="W45">
        <v>10</v>
      </c>
      <c r="X45">
        <v>330</v>
      </c>
      <c r="Y45">
        <v>12</v>
      </c>
      <c r="Z45">
        <v>330</v>
      </c>
      <c r="AA45">
        <v>290</v>
      </c>
      <c r="AB45">
        <v>343</v>
      </c>
      <c r="AC45">
        <v>25</v>
      </c>
      <c r="AD45">
        <v>175</v>
      </c>
      <c r="AE45" t="s">
        <v>7</v>
      </c>
      <c r="AF45">
        <v>10</v>
      </c>
      <c r="AG45" t="s">
        <v>7</v>
      </c>
      <c r="AH45">
        <v>4</v>
      </c>
      <c r="AI45" t="s">
        <v>7</v>
      </c>
      <c r="AJ45">
        <v>537</v>
      </c>
      <c r="AK45" t="s">
        <v>7</v>
      </c>
      <c r="AL45">
        <v>80</v>
      </c>
      <c r="AM45" t="s">
        <v>7</v>
      </c>
      <c r="AN45">
        <v>120</v>
      </c>
      <c r="AO45" t="s">
        <v>7</v>
      </c>
      <c r="AP45">
        <v>7</v>
      </c>
      <c r="AQ45" t="s">
        <v>7</v>
      </c>
      <c r="AR45">
        <v>19.011410000000001</v>
      </c>
      <c r="AS45">
        <v>0.6867238</v>
      </c>
      <c r="AT45">
        <v>38</v>
      </c>
      <c r="AU45" t="s">
        <v>7</v>
      </c>
      <c r="AV45">
        <v>611831225034741</v>
      </c>
      <c r="AW45" t="s">
        <v>7</v>
      </c>
    </row>
    <row r="46" spans="1:49" x14ac:dyDescent="0.25">
      <c r="A46" t="s">
        <v>289</v>
      </c>
      <c r="B46" t="s">
        <v>1448</v>
      </c>
      <c r="C46" t="s">
        <v>1449</v>
      </c>
      <c r="D46" t="s">
        <v>95</v>
      </c>
      <c r="E46" s="1">
        <v>0.58901701388888894</v>
      </c>
      <c r="F46">
        <v>23.611000000000001</v>
      </c>
      <c r="G46" t="s">
        <v>1450</v>
      </c>
      <c r="H46">
        <v>0.38500000000000001</v>
      </c>
      <c r="I46">
        <v>1.4E-2</v>
      </c>
      <c r="J46">
        <v>5.2900000000000003E-2</v>
      </c>
      <c r="K46">
        <v>1.9E-3</v>
      </c>
      <c r="L46">
        <v>0.51263999999999998</v>
      </c>
      <c r="O46">
        <v>5.253E-2</v>
      </c>
      <c r="P46">
        <v>5.6999999999999998E-4</v>
      </c>
      <c r="Q46">
        <v>0.41963</v>
      </c>
      <c r="R46">
        <v>1.6E-2</v>
      </c>
      <c r="S46">
        <v>1.4E-2</v>
      </c>
      <c r="T46" t="s">
        <v>5</v>
      </c>
      <c r="U46" t="s">
        <v>6</v>
      </c>
      <c r="V46">
        <v>330</v>
      </c>
      <c r="W46">
        <v>10</v>
      </c>
      <c r="X46">
        <v>332</v>
      </c>
      <c r="Y46">
        <v>12</v>
      </c>
      <c r="Z46">
        <v>330</v>
      </c>
      <c r="AA46">
        <v>290</v>
      </c>
      <c r="AB46">
        <v>294</v>
      </c>
      <c r="AC46">
        <v>25</v>
      </c>
      <c r="AD46">
        <v>239</v>
      </c>
      <c r="AE46" t="s">
        <v>7</v>
      </c>
      <c r="AF46">
        <v>13</v>
      </c>
      <c r="AG46" t="s">
        <v>7</v>
      </c>
      <c r="AH46">
        <v>6</v>
      </c>
      <c r="AI46" t="s">
        <v>7</v>
      </c>
      <c r="AJ46">
        <v>515</v>
      </c>
      <c r="AK46" t="s">
        <v>7</v>
      </c>
      <c r="AL46">
        <v>77</v>
      </c>
      <c r="AM46" t="s">
        <v>7</v>
      </c>
      <c r="AN46">
        <v>115</v>
      </c>
      <c r="AO46" t="s">
        <v>7</v>
      </c>
      <c r="AP46">
        <v>7</v>
      </c>
      <c r="AQ46" t="s">
        <v>7</v>
      </c>
      <c r="AR46">
        <v>18.903590000000001</v>
      </c>
      <c r="AS46">
        <v>0.67895700000000003</v>
      </c>
      <c r="AT46">
        <v>22</v>
      </c>
      <c r="AU46" t="s">
        <v>7</v>
      </c>
      <c r="AV46">
        <v>590769131084667</v>
      </c>
      <c r="AW46" t="s">
        <v>7</v>
      </c>
    </row>
    <row r="47" spans="1:49" x14ac:dyDescent="0.25">
      <c r="A47" t="s">
        <v>293</v>
      </c>
      <c r="B47" t="s">
        <v>1451</v>
      </c>
      <c r="C47" t="s">
        <v>1452</v>
      </c>
      <c r="D47" t="s">
        <v>95</v>
      </c>
      <c r="E47" s="1">
        <v>0.60848553240740744</v>
      </c>
      <c r="F47">
        <v>26.533999999999999</v>
      </c>
      <c r="G47" t="s">
        <v>1453</v>
      </c>
      <c r="H47">
        <v>0.39300000000000002</v>
      </c>
      <c r="I47">
        <v>1.4E-2</v>
      </c>
      <c r="J47">
        <v>5.3600000000000002E-2</v>
      </c>
      <c r="K47">
        <v>1.9E-3</v>
      </c>
      <c r="L47">
        <v>0.48654999999999998</v>
      </c>
      <c r="O47">
        <v>5.3220000000000003E-2</v>
      </c>
      <c r="P47">
        <v>5.8E-4</v>
      </c>
      <c r="Q47">
        <v>0.45876</v>
      </c>
      <c r="R47">
        <v>1.7000000000000001E-2</v>
      </c>
      <c r="S47">
        <v>1.4999999999999999E-2</v>
      </c>
      <c r="T47" t="s">
        <v>5</v>
      </c>
      <c r="U47" t="s">
        <v>6</v>
      </c>
      <c r="V47">
        <v>336</v>
      </c>
      <c r="W47">
        <v>10</v>
      </c>
      <c r="X47">
        <v>336</v>
      </c>
      <c r="Y47">
        <v>12</v>
      </c>
      <c r="Z47">
        <v>330</v>
      </c>
      <c r="AA47">
        <v>290</v>
      </c>
      <c r="AB47">
        <v>317</v>
      </c>
      <c r="AC47">
        <v>24</v>
      </c>
      <c r="AD47">
        <v>121</v>
      </c>
      <c r="AE47" t="s">
        <v>7</v>
      </c>
      <c r="AF47">
        <v>6</v>
      </c>
      <c r="AG47" t="s">
        <v>7</v>
      </c>
      <c r="AH47">
        <v>3</v>
      </c>
      <c r="AI47" t="s">
        <v>7</v>
      </c>
      <c r="AJ47">
        <v>537</v>
      </c>
      <c r="AK47" t="s">
        <v>7</v>
      </c>
      <c r="AL47">
        <v>81</v>
      </c>
      <c r="AM47" t="s">
        <v>7</v>
      </c>
      <c r="AN47">
        <v>120</v>
      </c>
      <c r="AO47" t="s">
        <v>7</v>
      </c>
      <c r="AP47">
        <v>7</v>
      </c>
      <c r="AQ47" t="s">
        <v>7</v>
      </c>
      <c r="AR47">
        <v>18.65672</v>
      </c>
      <c r="AS47">
        <v>0.6613388</v>
      </c>
      <c r="AT47">
        <v>-4</v>
      </c>
      <c r="AU47" t="s">
        <v>7</v>
      </c>
      <c r="AV47">
        <v>627947219346383</v>
      </c>
      <c r="AW47" t="s">
        <v>7</v>
      </c>
    </row>
    <row r="48" spans="1:49" x14ac:dyDescent="0.25">
      <c r="A48" t="s">
        <v>297</v>
      </c>
      <c r="B48" t="s">
        <v>1454</v>
      </c>
      <c r="C48" t="s">
        <v>1455</v>
      </c>
      <c r="D48" t="s">
        <v>95</v>
      </c>
      <c r="E48" s="1">
        <v>0.60945474537037037</v>
      </c>
      <c r="F48">
        <v>24.786999999999999</v>
      </c>
      <c r="G48" t="s">
        <v>1456</v>
      </c>
      <c r="H48">
        <v>0.38700000000000001</v>
      </c>
      <c r="I48">
        <v>1.4E-2</v>
      </c>
      <c r="J48">
        <v>5.3600000000000002E-2</v>
      </c>
      <c r="K48">
        <v>1.9E-3</v>
      </c>
      <c r="L48">
        <v>0.47767999999999999</v>
      </c>
      <c r="O48">
        <v>5.2310000000000002E-2</v>
      </c>
      <c r="P48">
        <v>5.6999999999999998E-4</v>
      </c>
      <c r="Q48">
        <v>0.44707999999999998</v>
      </c>
      <c r="R48">
        <v>1.7000000000000001E-2</v>
      </c>
      <c r="S48">
        <v>1.4999999999999999E-2</v>
      </c>
      <c r="T48" t="s">
        <v>5</v>
      </c>
      <c r="U48" t="s">
        <v>6</v>
      </c>
      <c r="V48">
        <v>331</v>
      </c>
      <c r="W48">
        <v>10</v>
      </c>
      <c r="X48">
        <v>336</v>
      </c>
      <c r="Y48">
        <v>12</v>
      </c>
      <c r="Z48">
        <v>330</v>
      </c>
      <c r="AA48">
        <v>290</v>
      </c>
      <c r="AB48">
        <v>279</v>
      </c>
      <c r="AC48">
        <v>24</v>
      </c>
      <c r="AD48">
        <v>274</v>
      </c>
      <c r="AE48" t="s">
        <v>7</v>
      </c>
      <c r="AF48">
        <v>15</v>
      </c>
      <c r="AG48" t="s">
        <v>7</v>
      </c>
      <c r="AH48">
        <v>7</v>
      </c>
      <c r="AI48" t="s">
        <v>7</v>
      </c>
      <c r="AJ48">
        <v>520</v>
      </c>
      <c r="AK48" t="s">
        <v>7</v>
      </c>
      <c r="AL48">
        <v>79</v>
      </c>
      <c r="AM48" t="s">
        <v>7</v>
      </c>
      <c r="AN48">
        <v>116</v>
      </c>
      <c r="AO48" t="s">
        <v>7</v>
      </c>
      <c r="AP48">
        <v>7</v>
      </c>
      <c r="AQ48" t="s">
        <v>7</v>
      </c>
      <c r="AR48">
        <v>18.65672</v>
      </c>
      <c r="AS48">
        <v>0.6613388</v>
      </c>
      <c r="AT48">
        <v>34</v>
      </c>
      <c r="AU48" t="s">
        <v>7</v>
      </c>
      <c r="AV48">
        <v>607350450863350</v>
      </c>
      <c r="AW48" t="s">
        <v>7</v>
      </c>
    </row>
    <row r="49" spans="1:53" x14ac:dyDescent="0.25">
      <c r="A49" t="s">
        <v>301</v>
      </c>
      <c r="B49" t="s">
        <v>1457</v>
      </c>
      <c r="C49" t="s">
        <v>1458</v>
      </c>
      <c r="D49" t="s">
        <v>95</v>
      </c>
      <c r="E49" s="1">
        <v>0.62789363425925926</v>
      </c>
      <c r="F49">
        <v>26.669</v>
      </c>
      <c r="G49" t="s">
        <v>1459</v>
      </c>
      <c r="H49">
        <v>0.38600000000000001</v>
      </c>
      <c r="I49">
        <v>1.4E-2</v>
      </c>
      <c r="J49">
        <v>5.3199999999999997E-2</v>
      </c>
      <c r="K49">
        <v>1.9E-3</v>
      </c>
      <c r="L49">
        <v>0.49020999999999998</v>
      </c>
      <c r="O49">
        <v>5.253E-2</v>
      </c>
      <c r="P49">
        <v>5.9000000000000003E-4</v>
      </c>
      <c r="Q49">
        <v>0.45673999999999998</v>
      </c>
      <c r="R49">
        <v>1.7000000000000001E-2</v>
      </c>
      <c r="S49">
        <v>1.4E-2</v>
      </c>
      <c r="T49" t="s">
        <v>5</v>
      </c>
      <c r="U49" t="s">
        <v>6</v>
      </c>
      <c r="V49">
        <v>331</v>
      </c>
      <c r="W49">
        <v>10</v>
      </c>
      <c r="X49">
        <v>334</v>
      </c>
      <c r="Y49">
        <v>12</v>
      </c>
      <c r="Z49">
        <v>330</v>
      </c>
      <c r="AA49">
        <v>290</v>
      </c>
      <c r="AB49">
        <v>293</v>
      </c>
      <c r="AC49">
        <v>25</v>
      </c>
      <c r="AD49">
        <v>226</v>
      </c>
      <c r="AE49" t="s">
        <v>7</v>
      </c>
      <c r="AF49">
        <v>12</v>
      </c>
      <c r="AG49" t="s">
        <v>7</v>
      </c>
      <c r="AH49">
        <v>6</v>
      </c>
      <c r="AI49" t="s">
        <v>7</v>
      </c>
      <c r="AJ49">
        <v>545</v>
      </c>
      <c r="AK49" t="s">
        <v>7</v>
      </c>
      <c r="AL49">
        <v>80</v>
      </c>
      <c r="AM49" t="s">
        <v>7</v>
      </c>
      <c r="AN49">
        <v>119</v>
      </c>
      <c r="AO49" t="s">
        <v>7</v>
      </c>
      <c r="AP49">
        <v>7</v>
      </c>
      <c r="AQ49" t="s">
        <v>7</v>
      </c>
      <c r="AR49">
        <v>18.796990000000001</v>
      </c>
      <c r="AS49">
        <v>0.67132119999999995</v>
      </c>
      <c r="AT49">
        <v>164</v>
      </c>
      <c r="AU49" t="s">
        <v>7</v>
      </c>
      <c r="AV49">
        <v>633638427258766</v>
      </c>
      <c r="AW49" t="s">
        <v>7</v>
      </c>
    </row>
    <row r="50" spans="1:53" x14ac:dyDescent="0.25">
      <c r="A50" t="s">
        <v>305</v>
      </c>
      <c r="B50" t="s">
        <v>1460</v>
      </c>
      <c r="C50" t="s">
        <v>1461</v>
      </c>
      <c r="D50" t="s">
        <v>95</v>
      </c>
      <c r="E50" s="1">
        <v>0.62885347222222221</v>
      </c>
      <c r="F50">
        <v>26.736000000000001</v>
      </c>
      <c r="G50" t="s">
        <v>1462</v>
      </c>
      <c r="H50">
        <v>0.39700000000000002</v>
      </c>
      <c r="I50">
        <v>1.4E-2</v>
      </c>
      <c r="J50">
        <v>5.4100000000000002E-2</v>
      </c>
      <c r="K50">
        <v>2E-3</v>
      </c>
      <c r="L50">
        <v>0.45491999999999999</v>
      </c>
      <c r="O50">
        <v>5.3199999999999997E-2</v>
      </c>
      <c r="P50">
        <v>5.6999999999999998E-4</v>
      </c>
      <c r="Q50">
        <v>0.46557999999999999</v>
      </c>
      <c r="R50">
        <v>1.7000000000000001E-2</v>
      </c>
      <c r="S50">
        <v>1.4E-2</v>
      </c>
      <c r="T50" t="s">
        <v>5</v>
      </c>
      <c r="U50" t="s">
        <v>6</v>
      </c>
      <c r="V50">
        <v>338</v>
      </c>
      <c r="W50">
        <v>10</v>
      </c>
      <c r="X50">
        <v>339</v>
      </c>
      <c r="Y50">
        <v>12</v>
      </c>
      <c r="Z50">
        <v>330</v>
      </c>
      <c r="AA50">
        <v>290</v>
      </c>
      <c r="AB50">
        <v>319</v>
      </c>
      <c r="AC50">
        <v>24</v>
      </c>
      <c r="AD50">
        <v>209</v>
      </c>
      <c r="AE50" t="s">
        <v>7</v>
      </c>
      <c r="AF50">
        <v>12</v>
      </c>
      <c r="AG50" t="s">
        <v>7</v>
      </c>
      <c r="AH50">
        <v>6</v>
      </c>
      <c r="AI50" t="s">
        <v>7</v>
      </c>
      <c r="AJ50">
        <v>524</v>
      </c>
      <c r="AK50" t="s">
        <v>7</v>
      </c>
      <c r="AL50">
        <v>77</v>
      </c>
      <c r="AM50" t="s">
        <v>7</v>
      </c>
      <c r="AN50">
        <v>116</v>
      </c>
      <c r="AO50" t="s">
        <v>7</v>
      </c>
      <c r="AP50">
        <v>7</v>
      </c>
      <c r="AQ50" t="s">
        <v>7</v>
      </c>
      <c r="AR50">
        <v>18.484290000000001</v>
      </c>
      <c r="AS50">
        <v>0.6833378</v>
      </c>
      <c r="AT50">
        <v>70</v>
      </c>
      <c r="AU50" t="s">
        <v>7</v>
      </c>
      <c r="AV50">
        <v>618506299393092</v>
      </c>
      <c r="AW50" t="s">
        <v>7</v>
      </c>
    </row>
    <row r="51" spans="1:53" x14ac:dyDescent="0.25">
      <c r="A51" t="s">
        <v>309</v>
      </c>
      <c r="B51" t="s">
        <v>1463</v>
      </c>
      <c r="C51" t="s">
        <v>1464</v>
      </c>
      <c r="D51" t="s">
        <v>95</v>
      </c>
      <c r="E51" s="1">
        <v>0.64731736111111104</v>
      </c>
      <c r="F51">
        <v>25.459</v>
      </c>
      <c r="G51" t="s">
        <v>1465</v>
      </c>
      <c r="H51">
        <v>0.38600000000000001</v>
      </c>
      <c r="I51">
        <v>1.4E-2</v>
      </c>
      <c r="J51">
        <v>5.2499999999999998E-2</v>
      </c>
      <c r="K51">
        <v>1.9E-3</v>
      </c>
      <c r="L51">
        <v>0.43647999999999998</v>
      </c>
      <c r="O51">
        <v>5.3100000000000001E-2</v>
      </c>
      <c r="P51">
        <v>5.9999999999999995E-4</v>
      </c>
      <c r="Q51">
        <v>0.44301000000000001</v>
      </c>
      <c r="R51">
        <v>1.7000000000000001E-2</v>
      </c>
      <c r="S51">
        <v>1.4E-2</v>
      </c>
      <c r="T51" t="s">
        <v>5</v>
      </c>
      <c r="U51" t="s">
        <v>6</v>
      </c>
      <c r="V51">
        <v>331</v>
      </c>
      <c r="W51">
        <v>10</v>
      </c>
      <c r="X51">
        <v>330</v>
      </c>
      <c r="Y51">
        <v>12</v>
      </c>
      <c r="Z51">
        <v>330</v>
      </c>
      <c r="AA51">
        <v>290</v>
      </c>
      <c r="AB51">
        <v>317</v>
      </c>
      <c r="AC51">
        <v>25</v>
      </c>
      <c r="AD51">
        <v>168</v>
      </c>
      <c r="AE51" t="s">
        <v>7</v>
      </c>
      <c r="AF51">
        <v>9</v>
      </c>
      <c r="AG51" t="s">
        <v>7</v>
      </c>
      <c r="AH51">
        <v>5</v>
      </c>
      <c r="AI51" t="s">
        <v>7</v>
      </c>
      <c r="AJ51">
        <v>552</v>
      </c>
      <c r="AK51" t="s">
        <v>7</v>
      </c>
      <c r="AL51">
        <v>83</v>
      </c>
      <c r="AM51" t="s">
        <v>7</v>
      </c>
      <c r="AN51">
        <v>123</v>
      </c>
      <c r="AO51" t="s">
        <v>7</v>
      </c>
      <c r="AP51">
        <v>7</v>
      </c>
      <c r="AQ51" t="s">
        <v>7</v>
      </c>
      <c r="AR51">
        <v>19.047619999999998</v>
      </c>
      <c r="AS51">
        <v>0.68934240000000002</v>
      </c>
      <c r="AT51">
        <v>19</v>
      </c>
      <c r="AU51" t="s">
        <v>7</v>
      </c>
      <c r="AV51">
        <v>630763138148550</v>
      </c>
      <c r="AW51" t="s">
        <v>7</v>
      </c>
    </row>
    <row r="52" spans="1:53" x14ac:dyDescent="0.25">
      <c r="A52" t="s">
        <v>313</v>
      </c>
      <c r="B52" t="s">
        <v>1466</v>
      </c>
      <c r="C52" t="s">
        <v>1467</v>
      </c>
      <c r="D52" t="s">
        <v>95</v>
      </c>
      <c r="E52" s="1">
        <v>0.64827615740740741</v>
      </c>
      <c r="F52">
        <v>24.619</v>
      </c>
      <c r="G52" t="s">
        <v>1468</v>
      </c>
      <c r="H52">
        <v>0.378</v>
      </c>
      <c r="I52">
        <v>1.2999999999999999E-2</v>
      </c>
      <c r="J52">
        <v>5.21E-2</v>
      </c>
      <c r="K52">
        <v>1.9E-3</v>
      </c>
      <c r="L52">
        <v>0.49386999999999998</v>
      </c>
      <c r="O52">
        <v>5.2569999999999999E-2</v>
      </c>
      <c r="P52">
        <v>5.6999999999999998E-4</v>
      </c>
      <c r="Q52">
        <v>0.47560000000000002</v>
      </c>
      <c r="R52">
        <v>1.6E-2</v>
      </c>
      <c r="S52">
        <v>1.4E-2</v>
      </c>
      <c r="T52" t="s">
        <v>5</v>
      </c>
      <c r="U52" t="s">
        <v>6</v>
      </c>
      <c r="V52">
        <v>325.3</v>
      </c>
      <c r="W52">
        <v>9.9</v>
      </c>
      <c r="X52">
        <v>327</v>
      </c>
      <c r="Y52">
        <v>12</v>
      </c>
      <c r="Z52">
        <v>320</v>
      </c>
      <c r="AA52">
        <v>280</v>
      </c>
      <c r="AB52">
        <v>297</v>
      </c>
      <c r="AC52">
        <v>25</v>
      </c>
      <c r="AD52">
        <v>121</v>
      </c>
      <c r="AE52" t="s">
        <v>7</v>
      </c>
      <c r="AF52">
        <v>7</v>
      </c>
      <c r="AG52" t="s">
        <v>7</v>
      </c>
      <c r="AH52">
        <v>3</v>
      </c>
      <c r="AI52" t="s">
        <v>7</v>
      </c>
      <c r="AJ52">
        <v>551</v>
      </c>
      <c r="AK52" t="s">
        <v>7</v>
      </c>
      <c r="AL52">
        <v>83</v>
      </c>
      <c r="AM52" t="s">
        <v>7</v>
      </c>
      <c r="AN52">
        <v>121</v>
      </c>
      <c r="AO52" t="s">
        <v>7</v>
      </c>
      <c r="AP52">
        <v>7</v>
      </c>
      <c r="AQ52" t="s">
        <v>7</v>
      </c>
      <c r="AR52">
        <v>19.193860000000001</v>
      </c>
      <c r="AS52">
        <v>0.69996789999999998</v>
      </c>
      <c r="AT52">
        <v>-34</v>
      </c>
      <c r="AU52" t="s">
        <v>7</v>
      </c>
      <c r="AV52">
        <v>622222654899875</v>
      </c>
      <c r="AW52" t="s">
        <v>7</v>
      </c>
    </row>
    <row r="53" spans="1:53" x14ac:dyDescent="0.25">
      <c r="A53" t="s">
        <v>317</v>
      </c>
      <c r="B53" t="s">
        <v>1469</v>
      </c>
      <c r="C53" t="s">
        <v>1470</v>
      </c>
      <c r="D53" t="s">
        <v>95</v>
      </c>
      <c r="E53" s="1">
        <v>0.66673182870370373</v>
      </c>
      <c r="F53">
        <v>24.047999999999998</v>
      </c>
      <c r="G53" t="s">
        <v>1471</v>
      </c>
      <c r="H53">
        <v>0.37</v>
      </c>
      <c r="I53">
        <v>1.2999999999999999E-2</v>
      </c>
      <c r="J53">
        <v>5.0500000000000003E-2</v>
      </c>
      <c r="K53">
        <v>1.8E-3</v>
      </c>
      <c r="L53">
        <v>0.48200999999999999</v>
      </c>
      <c r="O53">
        <v>5.2650000000000002E-2</v>
      </c>
      <c r="P53">
        <v>5.9000000000000003E-4</v>
      </c>
      <c r="Q53">
        <v>0.49689</v>
      </c>
      <c r="R53">
        <v>1.6E-2</v>
      </c>
      <c r="S53">
        <v>1.4E-2</v>
      </c>
      <c r="T53" t="s">
        <v>5</v>
      </c>
      <c r="U53" t="s">
        <v>6</v>
      </c>
      <c r="V53">
        <v>318.7</v>
      </c>
      <c r="W53">
        <v>9.6999999999999993</v>
      </c>
      <c r="X53">
        <v>318</v>
      </c>
      <c r="Y53">
        <v>11</v>
      </c>
      <c r="Z53">
        <v>330</v>
      </c>
      <c r="AA53">
        <v>280</v>
      </c>
      <c r="AB53">
        <v>299</v>
      </c>
      <c r="AC53">
        <v>25</v>
      </c>
      <c r="AD53">
        <v>76</v>
      </c>
      <c r="AE53" t="s">
        <v>7</v>
      </c>
      <c r="AF53">
        <v>4</v>
      </c>
      <c r="AG53" t="s">
        <v>7</v>
      </c>
      <c r="AH53">
        <v>2</v>
      </c>
      <c r="AI53" t="s">
        <v>7</v>
      </c>
      <c r="AJ53">
        <v>578</v>
      </c>
      <c r="AK53" t="s">
        <v>7</v>
      </c>
      <c r="AL53">
        <v>87</v>
      </c>
      <c r="AM53" t="s">
        <v>7</v>
      </c>
      <c r="AN53">
        <v>129</v>
      </c>
      <c r="AO53" t="s">
        <v>7</v>
      </c>
      <c r="AP53">
        <v>7</v>
      </c>
      <c r="AQ53" t="s">
        <v>7</v>
      </c>
      <c r="AR53">
        <v>19.80198</v>
      </c>
      <c r="AS53">
        <v>0.70581320000000003</v>
      </c>
      <c r="AT53">
        <v>25</v>
      </c>
      <c r="AU53" t="s">
        <v>7</v>
      </c>
      <c r="AV53">
        <v>634441177611416</v>
      </c>
      <c r="AW53" t="s">
        <v>7</v>
      </c>
    </row>
    <row r="54" spans="1:53" x14ac:dyDescent="0.25">
      <c r="A54" t="s">
        <v>321</v>
      </c>
      <c r="B54" t="s">
        <v>1472</v>
      </c>
      <c r="C54" t="s">
        <v>1473</v>
      </c>
      <c r="D54" t="s">
        <v>95</v>
      </c>
      <c r="E54" s="1">
        <v>0.66768553240740747</v>
      </c>
      <c r="F54">
        <v>24.652999999999999</v>
      </c>
      <c r="G54" t="s">
        <v>1474</v>
      </c>
      <c r="H54">
        <v>0.377</v>
      </c>
      <c r="I54">
        <v>1.2999999999999999E-2</v>
      </c>
      <c r="J54">
        <v>5.1299999999999998E-2</v>
      </c>
      <c r="K54">
        <v>1.9E-3</v>
      </c>
      <c r="L54">
        <v>0.50724000000000002</v>
      </c>
      <c r="O54">
        <v>5.3350000000000002E-2</v>
      </c>
      <c r="P54">
        <v>5.8E-4</v>
      </c>
      <c r="Q54">
        <v>0.45578999999999997</v>
      </c>
      <c r="R54">
        <v>1.6E-2</v>
      </c>
      <c r="S54">
        <v>1.4E-2</v>
      </c>
      <c r="T54" t="s">
        <v>5</v>
      </c>
      <c r="U54" t="s">
        <v>6</v>
      </c>
      <c r="V54">
        <v>324.5</v>
      </c>
      <c r="W54">
        <v>9.8000000000000007</v>
      </c>
      <c r="X54">
        <v>322</v>
      </c>
      <c r="Y54">
        <v>11</v>
      </c>
      <c r="Z54">
        <v>330</v>
      </c>
      <c r="AA54">
        <v>280</v>
      </c>
      <c r="AB54">
        <v>324</v>
      </c>
      <c r="AC54">
        <v>24</v>
      </c>
      <c r="AD54">
        <v>182</v>
      </c>
      <c r="AE54" t="s">
        <v>7</v>
      </c>
      <c r="AF54">
        <v>10</v>
      </c>
      <c r="AG54" t="s">
        <v>7</v>
      </c>
      <c r="AH54">
        <v>5</v>
      </c>
      <c r="AI54" t="s">
        <v>7</v>
      </c>
      <c r="AJ54">
        <v>559</v>
      </c>
      <c r="AK54" t="s">
        <v>7</v>
      </c>
      <c r="AL54">
        <v>82</v>
      </c>
      <c r="AM54" t="s">
        <v>7</v>
      </c>
      <c r="AN54">
        <v>121</v>
      </c>
      <c r="AO54" t="s">
        <v>7</v>
      </c>
      <c r="AP54">
        <v>7</v>
      </c>
      <c r="AQ54" t="s">
        <v>7</v>
      </c>
      <c r="AR54">
        <v>19.493179999999999</v>
      </c>
      <c r="AS54">
        <v>0.72196950000000004</v>
      </c>
      <c r="AT54">
        <v>13</v>
      </c>
      <c r="AU54" t="s">
        <v>7</v>
      </c>
      <c r="AV54">
        <v>620980578680116</v>
      </c>
      <c r="AW54" t="s">
        <v>7</v>
      </c>
    </row>
    <row r="55" spans="1:53" x14ac:dyDescent="0.25">
      <c r="A55" t="s">
        <v>325</v>
      </c>
      <c r="B55" t="s">
        <v>1475</v>
      </c>
      <c r="C55" t="s">
        <v>1476</v>
      </c>
      <c r="D55" t="s">
        <v>95</v>
      </c>
      <c r="E55" s="1">
        <v>0.6861328703703703</v>
      </c>
      <c r="F55">
        <v>22.805</v>
      </c>
      <c r="G55" t="s">
        <v>1477</v>
      </c>
      <c r="H55">
        <v>0.37</v>
      </c>
      <c r="I55">
        <v>1.2999999999999999E-2</v>
      </c>
      <c r="J55">
        <v>5.0599999999999999E-2</v>
      </c>
      <c r="K55">
        <v>1.8E-3</v>
      </c>
      <c r="L55">
        <v>0.30869999999999997</v>
      </c>
      <c r="O55">
        <v>5.2699999999999997E-2</v>
      </c>
      <c r="P55">
        <v>5.8E-4</v>
      </c>
      <c r="Q55">
        <v>0.27445000000000003</v>
      </c>
      <c r="R55">
        <v>1.6E-2</v>
      </c>
      <c r="S55">
        <v>1.4E-2</v>
      </c>
      <c r="T55" t="s">
        <v>5</v>
      </c>
      <c r="U55" t="s">
        <v>6</v>
      </c>
      <c r="V55">
        <v>318.60000000000002</v>
      </c>
      <c r="W55">
        <v>9.6</v>
      </c>
      <c r="X55">
        <v>318</v>
      </c>
      <c r="Y55">
        <v>11</v>
      </c>
      <c r="Z55">
        <v>330</v>
      </c>
      <c r="AA55">
        <v>290</v>
      </c>
      <c r="AB55">
        <v>295</v>
      </c>
      <c r="AC55">
        <v>24</v>
      </c>
      <c r="AD55">
        <v>71</v>
      </c>
      <c r="AE55" t="s">
        <v>7</v>
      </c>
      <c r="AF55">
        <v>4</v>
      </c>
      <c r="AG55" t="s">
        <v>7</v>
      </c>
      <c r="AH55">
        <v>2</v>
      </c>
      <c r="AI55" t="s">
        <v>7</v>
      </c>
      <c r="AJ55">
        <v>589</v>
      </c>
      <c r="AK55" t="s">
        <v>7</v>
      </c>
      <c r="AL55">
        <v>88</v>
      </c>
      <c r="AM55" t="s">
        <v>7</v>
      </c>
      <c r="AN55">
        <v>132</v>
      </c>
      <c r="AO55" t="s">
        <v>7</v>
      </c>
      <c r="AP55">
        <v>7</v>
      </c>
      <c r="AQ55" t="s">
        <v>7</v>
      </c>
      <c r="AR55">
        <v>19.76285</v>
      </c>
      <c r="AS55">
        <v>0.70302609999999999</v>
      </c>
      <c r="AT55">
        <v>108</v>
      </c>
      <c r="AU55" t="s">
        <v>7</v>
      </c>
      <c r="AV55">
        <v>647946883976233</v>
      </c>
      <c r="AW55" t="s">
        <v>7</v>
      </c>
    </row>
    <row r="56" spans="1:53" x14ac:dyDescent="0.25">
      <c r="A56" t="s">
        <v>329</v>
      </c>
      <c r="B56" t="s">
        <v>1478</v>
      </c>
      <c r="C56" t="s">
        <v>1479</v>
      </c>
      <c r="D56" t="s">
        <v>95</v>
      </c>
      <c r="E56" s="1">
        <v>0.68705949074074069</v>
      </c>
      <c r="F56">
        <v>26.736000000000001</v>
      </c>
      <c r="G56" t="s">
        <v>1480</v>
      </c>
      <c r="H56">
        <v>0.38700000000000001</v>
      </c>
      <c r="I56">
        <v>1.4E-2</v>
      </c>
      <c r="J56">
        <v>5.3199999999999997E-2</v>
      </c>
      <c r="K56">
        <v>1.9E-3</v>
      </c>
      <c r="L56">
        <v>0.47833999999999999</v>
      </c>
      <c r="O56">
        <v>5.2769999999999997E-2</v>
      </c>
      <c r="P56">
        <v>5.5999999999999995E-4</v>
      </c>
      <c r="Q56">
        <v>0.49319000000000002</v>
      </c>
      <c r="R56">
        <v>1.7000000000000001E-2</v>
      </c>
      <c r="S56">
        <v>1.4E-2</v>
      </c>
      <c r="T56" t="s">
        <v>5</v>
      </c>
      <c r="U56" t="s">
        <v>6</v>
      </c>
      <c r="V56">
        <v>332</v>
      </c>
      <c r="W56">
        <v>9.9</v>
      </c>
      <c r="X56">
        <v>334</v>
      </c>
      <c r="Y56">
        <v>12</v>
      </c>
      <c r="Z56">
        <v>330</v>
      </c>
      <c r="AA56">
        <v>290</v>
      </c>
      <c r="AB56">
        <v>303</v>
      </c>
      <c r="AC56">
        <v>24</v>
      </c>
      <c r="AD56">
        <v>110</v>
      </c>
      <c r="AE56" t="s">
        <v>7</v>
      </c>
      <c r="AF56">
        <v>6</v>
      </c>
      <c r="AG56" t="s">
        <v>7</v>
      </c>
      <c r="AH56">
        <v>3</v>
      </c>
      <c r="AI56" t="s">
        <v>7</v>
      </c>
      <c r="AJ56">
        <v>559</v>
      </c>
      <c r="AK56" t="s">
        <v>7</v>
      </c>
      <c r="AL56">
        <v>83</v>
      </c>
      <c r="AM56" t="s">
        <v>7</v>
      </c>
      <c r="AN56">
        <v>123</v>
      </c>
      <c r="AO56" t="s">
        <v>7</v>
      </c>
      <c r="AP56">
        <v>7</v>
      </c>
      <c r="AQ56" t="s">
        <v>7</v>
      </c>
      <c r="AR56">
        <v>18.796990000000001</v>
      </c>
      <c r="AS56">
        <v>0.67132119999999995</v>
      </c>
      <c r="AT56">
        <v>226</v>
      </c>
      <c r="AU56" t="s">
        <v>7</v>
      </c>
      <c r="AV56">
        <v>649563221585482</v>
      </c>
      <c r="AW56" t="s">
        <v>7</v>
      </c>
    </row>
    <row r="57" spans="1:53" x14ac:dyDescent="0.25">
      <c r="A57" t="s">
        <v>333</v>
      </c>
      <c r="B57" t="s">
        <v>1481</v>
      </c>
      <c r="C57" t="s">
        <v>1482</v>
      </c>
      <c r="D57" t="s">
        <v>95</v>
      </c>
      <c r="E57" s="1">
        <v>0.7054952546296297</v>
      </c>
      <c r="F57">
        <v>24.888000000000002</v>
      </c>
      <c r="G57" t="s">
        <v>1483</v>
      </c>
      <c r="H57">
        <v>0.377</v>
      </c>
      <c r="I57">
        <v>1.2999999999999999E-2</v>
      </c>
      <c r="J57">
        <v>5.1499999999999997E-2</v>
      </c>
      <c r="K57">
        <v>1.9E-3</v>
      </c>
      <c r="L57">
        <v>0.50161</v>
      </c>
      <c r="O57">
        <v>5.2909999999999999E-2</v>
      </c>
      <c r="P57">
        <v>5.5999999999999995E-4</v>
      </c>
      <c r="Q57">
        <v>0.40587000000000001</v>
      </c>
      <c r="R57">
        <v>1.6E-2</v>
      </c>
      <c r="S57">
        <v>1.4E-2</v>
      </c>
      <c r="T57" t="s">
        <v>5</v>
      </c>
      <c r="U57" t="s">
        <v>6</v>
      </c>
      <c r="V57">
        <v>324.3</v>
      </c>
      <c r="W57">
        <v>9.9</v>
      </c>
      <c r="X57">
        <v>324</v>
      </c>
      <c r="Y57">
        <v>11</v>
      </c>
      <c r="Z57">
        <v>330</v>
      </c>
      <c r="AA57">
        <v>280</v>
      </c>
      <c r="AB57">
        <v>307</v>
      </c>
      <c r="AC57">
        <v>24</v>
      </c>
      <c r="AD57">
        <v>126</v>
      </c>
      <c r="AE57" t="s">
        <v>7</v>
      </c>
      <c r="AF57">
        <v>7</v>
      </c>
      <c r="AG57" t="s">
        <v>7</v>
      </c>
      <c r="AH57">
        <v>4</v>
      </c>
      <c r="AI57" t="s">
        <v>7</v>
      </c>
      <c r="AJ57">
        <v>599</v>
      </c>
      <c r="AK57" t="s">
        <v>7</v>
      </c>
      <c r="AL57">
        <v>89</v>
      </c>
      <c r="AM57" t="s">
        <v>7</v>
      </c>
      <c r="AN57">
        <v>135</v>
      </c>
      <c r="AO57" t="s">
        <v>7</v>
      </c>
      <c r="AP57">
        <v>6</v>
      </c>
      <c r="AQ57" t="s">
        <v>7</v>
      </c>
      <c r="AR57">
        <v>19.417480000000001</v>
      </c>
      <c r="AS57">
        <v>0.71637289999999998</v>
      </c>
      <c r="AT57">
        <v>4</v>
      </c>
      <c r="AU57" t="s">
        <v>7</v>
      </c>
      <c r="AV57">
        <v>673559405747616</v>
      </c>
      <c r="AW57" t="s">
        <v>7</v>
      </c>
    </row>
    <row r="58" spans="1:53" x14ac:dyDescent="0.25">
      <c r="A58" t="s">
        <v>337</v>
      </c>
      <c r="B58" t="s">
        <v>1484</v>
      </c>
      <c r="C58" t="s">
        <v>1485</v>
      </c>
      <c r="D58" t="s">
        <v>95</v>
      </c>
      <c r="E58" s="1">
        <v>0.706459375</v>
      </c>
      <c r="F58">
        <v>24.585999999999999</v>
      </c>
      <c r="G58" t="s">
        <v>1486</v>
      </c>
      <c r="H58">
        <v>0.375</v>
      </c>
      <c r="I58">
        <v>1.2999999999999999E-2</v>
      </c>
      <c r="J58">
        <v>5.0999999999999997E-2</v>
      </c>
      <c r="K58">
        <v>1.9E-3</v>
      </c>
      <c r="L58">
        <v>0.5353</v>
      </c>
      <c r="O58">
        <v>5.3150000000000003E-2</v>
      </c>
      <c r="P58">
        <v>5.9999999999999995E-4</v>
      </c>
      <c r="Q58">
        <v>0.41613</v>
      </c>
      <c r="R58">
        <v>1.6E-2</v>
      </c>
      <c r="S58">
        <v>1.4E-2</v>
      </c>
      <c r="T58" t="s">
        <v>5</v>
      </c>
      <c r="U58" t="s">
        <v>6</v>
      </c>
      <c r="V58">
        <v>322.5</v>
      </c>
      <c r="W58">
        <v>9.8000000000000007</v>
      </c>
      <c r="X58">
        <v>321</v>
      </c>
      <c r="Y58">
        <v>11</v>
      </c>
      <c r="Z58">
        <v>320</v>
      </c>
      <c r="AA58">
        <v>280</v>
      </c>
      <c r="AB58">
        <v>313</v>
      </c>
      <c r="AC58">
        <v>25</v>
      </c>
      <c r="AD58">
        <v>152</v>
      </c>
      <c r="AE58" t="s">
        <v>7</v>
      </c>
      <c r="AF58">
        <v>8</v>
      </c>
      <c r="AG58" t="s">
        <v>7</v>
      </c>
      <c r="AH58">
        <v>4</v>
      </c>
      <c r="AI58" t="s">
        <v>7</v>
      </c>
      <c r="AJ58">
        <v>590</v>
      </c>
      <c r="AK58" t="s">
        <v>7</v>
      </c>
      <c r="AL58">
        <v>87</v>
      </c>
      <c r="AM58" t="s">
        <v>7</v>
      </c>
      <c r="AN58">
        <v>130</v>
      </c>
      <c r="AO58" t="s">
        <v>7</v>
      </c>
      <c r="AP58">
        <v>7</v>
      </c>
      <c r="AQ58" t="s">
        <v>7</v>
      </c>
      <c r="AR58">
        <v>19.607839999999999</v>
      </c>
      <c r="AS58">
        <v>0.73048829999999998</v>
      </c>
      <c r="AT58">
        <v>8</v>
      </c>
      <c r="AU58" t="s">
        <v>7</v>
      </c>
      <c r="AV58">
        <v>657086106678390</v>
      </c>
      <c r="AW58" t="s">
        <v>7</v>
      </c>
    </row>
    <row r="59" spans="1:53" x14ac:dyDescent="0.25">
      <c r="A59" t="s">
        <v>341</v>
      </c>
      <c r="B59" t="s">
        <v>1487</v>
      </c>
      <c r="C59" t="s">
        <v>1488</v>
      </c>
      <c r="D59" t="s">
        <v>95</v>
      </c>
      <c r="E59" s="1">
        <v>0.72489421296296286</v>
      </c>
      <c r="F59">
        <v>24.821000000000002</v>
      </c>
      <c r="G59" t="s">
        <v>1489</v>
      </c>
      <c r="H59">
        <v>0.378</v>
      </c>
      <c r="I59">
        <v>1.2999999999999999E-2</v>
      </c>
      <c r="J59">
        <v>5.1799999999999999E-2</v>
      </c>
      <c r="K59">
        <v>1.9E-3</v>
      </c>
      <c r="L59">
        <v>0.46639000000000003</v>
      </c>
      <c r="O59">
        <v>5.2839999999999998E-2</v>
      </c>
      <c r="P59">
        <v>5.6999999999999998E-4</v>
      </c>
      <c r="Q59">
        <v>0.43834000000000001</v>
      </c>
      <c r="R59">
        <v>1.6E-2</v>
      </c>
      <c r="S59">
        <v>1.4E-2</v>
      </c>
      <c r="T59" t="s">
        <v>5</v>
      </c>
      <c r="U59" t="s">
        <v>6</v>
      </c>
      <c r="V59">
        <v>325</v>
      </c>
      <c r="W59">
        <v>9.9</v>
      </c>
      <c r="X59">
        <v>326</v>
      </c>
      <c r="Y59">
        <v>11</v>
      </c>
      <c r="Z59">
        <v>320</v>
      </c>
      <c r="AA59">
        <v>280</v>
      </c>
      <c r="AB59">
        <v>306</v>
      </c>
      <c r="AC59">
        <v>24</v>
      </c>
      <c r="AD59">
        <v>190</v>
      </c>
      <c r="AE59" t="s">
        <v>7</v>
      </c>
      <c r="AF59">
        <v>10</v>
      </c>
      <c r="AG59" t="s">
        <v>7</v>
      </c>
      <c r="AH59">
        <v>6</v>
      </c>
      <c r="AI59" t="s">
        <v>7</v>
      </c>
      <c r="AJ59">
        <v>616</v>
      </c>
      <c r="AK59" t="s">
        <v>7</v>
      </c>
      <c r="AL59">
        <v>97</v>
      </c>
      <c r="AM59" t="s">
        <v>7</v>
      </c>
      <c r="AN59">
        <v>143</v>
      </c>
      <c r="AO59" t="s">
        <v>7</v>
      </c>
      <c r="AP59">
        <v>6</v>
      </c>
      <c r="AQ59" t="s">
        <v>7</v>
      </c>
      <c r="AR59">
        <v>19.305019999999999</v>
      </c>
      <c r="AS59">
        <v>0.70809920000000004</v>
      </c>
      <c r="AT59">
        <v>-118</v>
      </c>
      <c r="AU59" t="s">
        <v>7</v>
      </c>
      <c r="AV59">
        <v>694808574569057</v>
      </c>
      <c r="AW59" t="s">
        <v>7</v>
      </c>
    </row>
    <row r="60" spans="1:53" x14ac:dyDescent="0.25">
      <c r="A60" t="s">
        <v>345</v>
      </c>
      <c r="B60" t="s">
        <v>1490</v>
      </c>
      <c r="C60" t="s">
        <v>1491</v>
      </c>
      <c r="D60" t="s">
        <v>95</v>
      </c>
      <c r="E60" s="1">
        <v>0.72584837962962956</v>
      </c>
      <c r="F60">
        <v>24.384</v>
      </c>
      <c r="G60" t="s">
        <v>1492</v>
      </c>
      <c r="H60">
        <v>0.37</v>
      </c>
      <c r="I60">
        <v>1.2999999999999999E-2</v>
      </c>
      <c r="J60">
        <v>5.0700000000000002E-2</v>
      </c>
      <c r="K60">
        <v>1.8E-3</v>
      </c>
      <c r="L60">
        <v>0.45032</v>
      </c>
      <c r="O60">
        <v>5.2789999999999997E-2</v>
      </c>
      <c r="P60">
        <v>5.8E-4</v>
      </c>
      <c r="Q60">
        <v>0.50778999999999996</v>
      </c>
      <c r="R60">
        <v>1.6E-2</v>
      </c>
      <c r="S60">
        <v>1.4E-2</v>
      </c>
      <c r="T60" t="s">
        <v>5</v>
      </c>
      <c r="U60" t="s">
        <v>6</v>
      </c>
      <c r="V60">
        <v>319.2</v>
      </c>
      <c r="W60">
        <v>9.6999999999999993</v>
      </c>
      <c r="X60">
        <v>319</v>
      </c>
      <c r="Y60">
        <v>11</v>
      </c>
      <c r="Z60">
        <v>330</v>
      </c>
      <c r="AA60">
        <v>280</v>
      </c>
      <c r="AB60">
        <v>299</v>
      </c>
      <c r="AC60">
        <v>24</v>
      </c>
      <c r="AD60">
        <v>67</v>
      </c>
      <c r="AE60" t="s">
        <v>7</v>
      </c>
      <c r="AF60">
        <v>4</v>
      </c>
      <c r="AG60" t="s">
        <v>7</v>
      </c>
      <c r="AH60">
        <v>2</v>
      </c>
      <c r="AI60" t="s">
        <v>7</v>
      </c>
      <c r="AJ60">
        <v>607</v>
      </c>
      <c r="AK60" t="s">
        <v>7</v>
      </c>
      <c r="AL60">
        <v>89</v>
      </c>
      <c r="AM60" t="s">
        <v>7</v>
      </c>
      <c r="AN60">
        <v>137</v>
      </c>
      <c r="AO60" t="s">
        <v>7</v>
      </c>
      <c r="AP60">
        <v>7</v>
      </c>
      <c r="AQ60" t="s">
        <v>7</v>
      </c>
      <c r="AR60">
        <v>19.723870000000002</v>
      </c>
      <c r="AS60">
        <v>0.70025559999999998</v>
      </c>
      <c r="AT60">
        <v>8</v>
      </c>
      <c r="AU60" t="s">
        <v>7</v>
      </c>
      <c r="AV60">
        <v>671514308335294</v>
      </c>
      <c r="AW60" t="s">
        <v>7</v>
      </c>
    </row>
    <row r="61" spans="1:53" x14ac:dyDescent="0.25">
      <c r="A61" t="s">
        <v>349</v>
      </c>
      <c r="B61" t="s">
        <v>1493</v>
      </c>
      <c r="C61" t="s">
        <v>1494</v>
      </c>
      <c r="D61" t="s">
        <v>95</v>
      </c>
      <c r="E61" s="1">
        <v>0.74424178240740746</v>
      </c>
      <c r="F61">
        <v>25.19</v>
      </c>
      <c r="G61" t="s">
        <v>1495</v>
      </c>
      <c r="H61">
        <v>0.39500000000000002</v>
      </c>
      <c r="I61">
        <v>1.4E-2</v>
      </c>
      <c r="J61">
        <v>5.1499999999999997E-2</v>
      </c>
      <c r="K61">
        <v>1.9E-3</v>
      </c>
      <c r="L61">
        <v>0.48851</v>
      </c>
      <c r="O61">
        <v>5.5419999999999997E-2</v>
      </c>
      <c r="P61">
        <v>5.6999999999999998E-4</v>
      </c>
      <c r="Q61">
        <v>0.47486</v>
      </c>
      <c r="R61">
        <v>1.7000000000000001E-2</v>
      </c>
      <c r="S61">
        <v>1.4999999999999999E-2</v>
      </c>
      <c r="T61" t="s">
        <v>5</v>
      </c>
      <c r="U61" t="s">
        <v>6</v>
      </c>
      <c r="V61">
        <v>337</v>
      </c>
      <c r="W61">
        <v>10</v>
      </c>
      <c r="X61">
        <v>324</v>
      </c>
      <c r="Y61">
        <v>11</v>
      </c>
      <c r="Z61">
        <v>350</v>
      </c>
      <c r="AA61">
        <v>300</v>
      </c>
      <c r="AB61">
        <v>412</v>
      </c>
      <c r="AC61">
        <v>23</v>
      </c>
      <c r="AD61">
        <v>157</v>
      </c>
      <c r="AE61" t="s">
        <v>7</v>
      </c>
      <c r="AF61">
        <v>8</v>
      </c>
      <c r="AG61" t="s">
        <v>7</v>
      </c>
      <c r="AH61">
        <v>6</v>
      </c>
      <c r="AI61" t="s">
        <v>7</v>
      </c>
      <c r="AJ61">
        <v>740</v>
      </c>
      <c r="AK61" t="s">
        <v>7</v>
      </c>
      <c r="AL61">
        <v>161</v>
      </c>
      <c r="AM61" t="s">
        <v>7</v>
      </c>
      <c r="AN61">
        <v>255</v>
      </c>
      <c r="AO61" t="s">
        <v>7</v>
      </c>
      <c r="AP61">
        <v>5</v>
      </c>
      <c r="AQ61" t="s">
        <v>7</v>
      </c>
      <c r="AR61">
        <v>19.417480000000001</v>
      </c>
      <c r="AS61">
        <v>0.71637289999999998</v>
      </c>
      <c r="AT61">
        <v>-2</v>
      </c>
      <c r="AU61" t="s">
        <v>7</v>
      </c>
      <c r="AV61">
        <v>843257204938812</v>
      </c>
      <c r="AW61" t="s">
        <v>7</v>
      </c>
    </row>
    <row r="62" spans="1:53" x14ac:dyDescent="0.25">
      <c r="A62" t="s">
        <v>353</v>
      </c>
      <c r="B62" t="s">
        <v>1496</v>
      </c>
      <c r="C62" t="s">
        <v>1497</v>
      </c>
      <c r="D62" t="s">
        <v>95</v>
      </c>
      <c r="E62" s="1">
        <v>0.74520243055555557</v>
      </c>
      <c r="F62">
        <v>25.19</v>
      </c>
      <c r="G62" t="s">
        <v>1498</v>
      </c>
      <c r="H62">
        <v>0.38</v>
      </c>
      <c r="I62">
        <v>1.2999999999999999E-2</v>
      </c>
      <c r="J62">
        <v>5.1900000000000002E-2</v>
      </c>
      <c r="K62">
        <v>1.9E-3</v>
      </c>
      <c r="L62">
        <v>0.49564999999999998</v>
      </c>
      <c r="O62">
        <v>5.3030000000000001E-2</v>
      </c>
      <c r="P62">
        <v>5.5000000000000003E-4</v>
      </c>
      <c r="Q62">
        <v>0.47439999999999999</v>
      </c>
      <c r="R62">
        <v>1.6E-2</v>
      </c>
      <c r="S62">
        <v>1.4E-2</v>
      </c>
      <c r="T62" t="s">
        <v>5</v>
      </c>
      <c r="U62" t="s">
        <v>6</v>
      </c>
      <c r="V62">
        <v>326.5</v>
      </c>
      <c r="W62">
        <v>9.9</v>
      </c>
      <c r="X62">
        <v>326</v>
      </c>
      <c r="Y62">
        <v>12</v>
      </c>
      <c r="Z62">
        <v>330</v>
      </c>
      <c r="AA62">
        <v>280</v>
      </c>
      <c r="AB62">
        <v>314</v>
      </c>
      <c r="AC62">
        <v>23</v>
      </c>
      <c r="AD62">
        <v>105</v>
      </c>
      <c r="AE62" t="s">
        <v>7</v>
      </c>
      <c r="AF62">
        <v>6</v>
      </c>
      <c r="AG62" t="s">
        <v>7</v>
      </c>
      <c r="AH62">
        <v>3</v>
      </c>
      <c r="AI62" t="s">
        <v>7</v>
      </c>
      <c r="AJ62">
        <v>614</v>
      </c>
      <c r="AK62" t="s">
        <v>7</v>
      </c>
      <c r="AL62">
        <v>93</v>
      </c>
      <c r="AM62" t="s">
        <v>7</v>
      </c>
      <c r="AN62">
        <v>142</v>
      </c>
      <c r="AO62" t="s">
        <v>7</v>
      </c>
      <c r="AP62">
        <v>6</v>
      </c>
      <c r="AQ62" t="s">
        <v>7</v>
      </c>
      <c r="AR62">
        <v>19.26782</v>
      </c>
      <c r="AS62">
        <v>0.70537309999999998</v>
      </c>
      <c r="AT62">
        <v>7</v>
      </c>
      <c r="AU62" t="s">
        <v>7</v>
      </c>
      <c r="AV62">
        <v>698483996332043</v>
      </c>
      <c r="AW62" t="s">
        <v>7</v>
      </c>
    </row>
    <row r="64" spans="1:53" x14ac:dyDescent="0.25">
      <c r="A64" t="s">
        <v>1499</v>
      </c>
      <c r="B64" t="s">
        <v>1500</v>
      </c>
      <c r="C64" t="s">
        <v>1501</v>
      </c>
      <c r="D64" t="s">
        <v>95</v>
      </c>
      <c r="E64" s="1">
        <v>0.57090243055555556</v>
      </c>
      <c r="F64">
        <v>13.707000000000001</v>
      </c>
      <c r="G64" t="s">
        <v>1502</v>
      </c>
      <c r="H64">
        <v>4.66</v>
      </c>
      <c r="I64">
        <v>0.16</v>
      </c>
      <c r="J64">
        <v>0.31</v>
      </c>
      <c r="K64">
        <v>1.0999999999999999E-2</v>
      </c>
      <c r="L64">
        <v>0.78064999999999996</v>
      </c>
      <c r="O64">
        <v>0.1076</v>
      </c>
      <c r="P64">
        <v>1E-3</v>
      </c>
      <c r="Q64">
        <v>0.38666</v>
      </c>
      <c r="R64">
        <v>9.6000000000000002E-2</v>
      </c>
      <c r="S64">
        <v>6.8000000000000005E-2</v>
      </c>
      <c r="T64" t="s">
        <v>5</v>
      </c>
      <c r="U64" t="s">
        <v>6</v>
      </c>
      <c r="V64">
        <v>1755</v>
      </c>
      <c r="W64">
        <v>30</v>
      </c>
      <c r="X64">
        <v>1736</v>
      </c>
      <c r="Y64">
        <v>54</v>
      </c>
      <c r="Z64" s="6">
        <v>1800</v>
      </c>
      <c r="AA64" s="6">
        <v>1300</v>
      </c>
      <c r="AB64">
        <v>1750</v>
      </c>
      <c r="AC64">
        <v>17</v>
      </c>
      <c r="AD64">
        <v>799</v>
      </c>
      <c r="AE64" t="s">
        <v>7</v>
      </c>
      <c r="AF64">
        <v>89</v>
      </c>
      <c r="AG64" t="s">
        <v>7</v>
      </c>
      <c r="AH64">
        <v>43</v>
      </c>
      <c r="AI64" t="s">
        <v>7</v>
      </c>
      <c r="AJ64">
        <v>216</v>
      </c>
      <c r="AK64" t="s">
        <v>7</v>
      </c>
      <c r="AL64">
        <v>61</v>
      </c>
      <c r="AM64" t="s">
        <v>7</v>
      </c>
      <c r="AN64">
        <v>568</v>
      </c>
      <c r="AO64" t="s">
        <v>7</v>
      </c>
      <c r="AP64">
        <v>3</v>
      </c>
      <c r="AQ64" t="s">
        <v>7</v>
      </c>
      <c r="AR64">
        <v>3.225806</v>
      </c>
      <c r="AS64">
        <v>0.1144641</v>
      </c>
      <c r="AT64">
        <v>0</v>
      </c>
      <c r="AU64" t="s">
        <v>7</v>
      </c>
      <c r="AV64">
        <v>1505623422509680</v>
      </c>
      <c r="AW64" t="s">
        <v>7</v>
      </c>
      <c r="AX64" t="str">
        <f t="shared" ref="AX64:AX127" si="0">A64</f>
        <v>s71226120405_1</v>
      </c>
      <c r="AY64" s="2">
        <f t="shared" ref="AY64:AY127" si="1">IF(X64&lt;700,(1-(X64/V64))*100,(1-(V64/AB64))*100)</f>
        <v>-0.28571428571428914</v>
      </c>
      <c r="AZ64">
        <f t="shared" ref="AZ64:AZ127" si="2">IF(X64&lt;700,X64,AB64)</f>
        <v>1750</v>
      </c>
      <c r="BA64">
        <f t="shared" ref="BA64:BA127" si="3">IF(X64&lt;700,Y64,AC64)</f>
        <v>17</v>
      </c>
    </row>
    <row r="65" spans="1:53" x14ac:dyDescent="0.25">
      <c r="A65" t="s">
        <v>1503</v>
      </c>
      <c r="B65" t="s">
        <v>1504</v>
      </c>
      <c r="C65" t="s">
        <v>1505</v>
      </c>
      <c r="D65" t="s">
        <v>95</v>
      </c>
      <c r="E65" s="1">
        <v>0.57172627314814817</v>
      </c>
      <c r="F65">
        <v>8.7109000000000005</v>
      </c>
      <c r="G65" t="s">
        <v>1506</v>
      </c>
      <c r="H65">
        <v>3.53</v>
      </c>
      <c r="I65">
        <v>0.11</v>
      </c>
      <c r="J65">
        <v>0.26300000000000001</v>
      </c>
      <c r="K65">
        <v>8.3999999999999995E-3</v>
      </c>
      <c r="L65">
        <v>0.65503999999999996</v>
      </c>
      <c r="O65">
        <v>9.8669999999999994E-2</v>
      </c>
      <c r="P65">
        <v>8.7000000000000001E-4</v>
      </c>
      <c r="Q65">
        <v>0.53500999999999999</v>
      </c>
      <c r="R65">
        <v>8.4000000000000005E-2</v>
      </c>
      <c r="S65">
        <v>3.4000000000000002E-2</v>
      </c>
      <c r="T65" t="s">
        <v>5</v>
      </c>
      <c r="U65" t="s">
        <v>6</v>
      </c>
      <c r="V65">
        <v>1533</v>
      </c>
      <c r="W65">
        <v>31</v>
      </c>
      <c r="X65">
        <v>1508</v>
      </c>
      <c r="Y65">
        <v>45</v>
      </c>
      <c r="Z65">
        <v>1630</v>
      </c>
      <c r="AA65">
        <v>650</v>
      </c>
      <c r="AB65">
        <v>1583</v>
      </c>
      <c r="AC65">
        <v>17</v>
      </c>
      <c r="AD65">
        <v>215</v>
      </c>
      <c r="AE65" t="s">
        <v>7</v>
      </c>
      <c r="AF65">
        <v>20</v>
      </c>
      <c r="AG65" t="s">
        <v>7</v>
      </c>
      <c r="AH65">
        <v>8</v>
      </c>
      <c r="AI65" t="s">
        <v>7</v>
      </c>
      <c r="AJ65">
        <v>244</v>
      </c>
      <c r="AK65" t="s">
        <v>7</v>
      </c>
      <c r="AL65">
        <v>117</v>
      </c>
      <c r="AM65" t="s">
        <v>7</v>
      </c>
      <c r="AN65">
        <v>822</v>
      </c>
      <c r="AO65" t="s">
        <v>7</v>
      </c>
      <c r="AP65">
        <v>2</v>
      </c>
      <c r="AQ65" t="s">
        <v>7</v>
      </c>
      <c r="AR65">
        <v>3.8022809999999998</v>
      </c>
      <c r="AS65">
        <v>0.1214417</v>
      </c>
      <c r="AT65">
        <v>2</v>
      </c>
      <c r="AU65" t="s">
        <v>7</v>
      </c>
      <c r="AV65">
        <v>1510389397654030</v>
      </c>
      <c r="AW65" t="s">
        <v>7</v>
      </c>
      <c r="AX65" t="str">
        <f t="shared" si="0"/>
        <v>s71226120405_2</v>
      </c>
      <c r="AY65" s="2">
        <f t="shared" si="1"/>
        <v>3.1585596967782736</v>
      </c>
      <c r="AZ65">
        <f t="shared" si="2"/>
        <v>1583</v>
      </c>
      <c r="BA65">
        <f t="shared" si="3"/>
        <v>17</v>
      </c>
    </row>
    <row r="66" spans="1:53" x14ac:dyDescent="0.25">
      <c r="A66" t="s">
        <v>1507</v>
      </c>
      <c r="B66" t="s">
        <v>1508</v>
      </c>
      <c r="C66" t="s">
        <v>1509</v>
      </c>
      <c r="D66" t="s">
        <v>95</v>
      </c>
      <c r="E66" s="1">
        <v>0.57266944444444445</v>
      </c>
      <c r="F66">
        <v>14.891</v>
      </c>
      <c r="G66" t="s">
        <v>1510</v>
      </c>
      <c r="H66">
        <v>3.26</v>
      </c>
      <c r="I66">
        <v>0.16</v>
      </c>
      <c r="J66">
        <v>0.248</v>
      </c>
      <c r="K66">
        <v>0.01</v>
      </c>
      <c r="L66">
        <v>0.56559000000000004</v>
      </c>
      <c r="O66">
        <v>9.6500000000000002E-2</v>
      </c>
      <c r="P66">
        <v>1.1999999999999999E-3</v>
      </c>
      <c r="Q66">
        <v>0.48381999999999997</v>
      </c>
      <c r="R66">
        <v>7.1999999999999995E-2</v>
      </c>
      <c r="S66">
        <v>6.9000000000000006E-2</v>
      </c>
      <c r="T66" t="s">
        <v>5</v>
      </c>
      <c r="U66" t="s">
        <v>6</v>
      </c>
      <c r="V66">
        <v>1467</v>
      </c>
      <c r="W66">
        <v>22</v>
      </c>
      <c r="X66">
        <v>1423</v>
      </c>
      <c r="Y66">
        <v>50</v>
      </c>
      <c r="Z66" s="6">
        <v>1400</v>
      </c>
      <c r="AA66" s="6">
        <v>1200</v>
      </c>
      <c r="AB66">
        <v>1544</v>
      </c>
      <c r="AC66">
        <v>24</v>
      </c>
      <c r="AD66">
        <v>227</v>
      </c>
      <c r="AE66" t="s">
        <v>7</v>
      </c>
      <c r="AF66">
        <v>22</v>
      </c>
      <c r="AG66" t="s">
        <v>7</v>
      </c>
      <c r="AH66">
        <v>38</v>
      </c>
      <c r="AI66" t="s">
        <v>7</v>
      </c>
      <c r="AJ66">
        <v>130</v>
      </c>
      <c r="AK66" t="s">
        <v>7</v>
      </c>
      <c r="AL66">
        <v>110</v>
      </c>
      <c r="AM66" t="s">
        <v>7</v>
      </c>
      <c r="AN66">
        <v>700</v>
      </c>
      <c r="AO66" t="s">
        <v>7</v>
      </c>
      <c r="AP66">
        <v>1</v>
      </c>
      <c r="AQ66" t="s">
        <v>7</v>
      </c>
      <c r="AR66">
        <v>4.0322579999999997</v>
      </c>
      <c r="AS66">
        <v>0.16259109999999999</v>
      </c>
      <c r="AT66">
        <v>6</v>
      </c>
      <c r="AU66" t="s">
        <v>7</v>
      </c>
      <c r="AV66">
        <v>816866165437028</v>
      </c>
      <c r="AW66" t="s">
        <v>7</v>
      </c>
      <c r="AX66" t="str">
        <f t="shared" si="0"/>
        <v>s71226120405_3</v>
      </c>
      <c r="AY66" s="2">
        <f t="shared" si="1"/>
        <v>4.9870466321243478</v>
      </c>
      <c r="AZ66">
        <f t="shared" si="2"/>
        <v>1544</v>
      </c>
      <c r="BA66">
        <f t="shared" si="3"/>
        <v>24</v>
      </c>
    </row>
    <row r="67" spans="1:53" x14ac:dyDescent="0.25">
      <c r="A67" t="s">
        <v>1511</v>
      </c>
      <c r="B67" t="s">
        <v>1512</v>
      </c>
      <c r="C67" t="s">
        <v>1513</v>
      </c>
      <c r="D67" t="s">
        <v>95</v>
      </c>
      <c r="E67" s="1">
        <v>0.57457789351851851</v>
      </c>
      <c r="F67">
        <v>15.647</v>
      </c>
      <c r="G67" t="s">
        <v>1514</v>
      </c>
      <c r="H67">
        <v>3.76</v>
      </c>
      <c r="I67">
        <v>0.14000000000000001</v>
      </c>
      <c r="J67">
        <v>0.28199999999999997</v>
      </c>
      <c r="K67">
        <v>0.01</v>
      </c>
      <c r="L67">
        <v>0.46013999999999999</v>
      </c>
      <c r="O67">
        <v>9.8199999999999996E-2</v>
      </c>
      <c r="P67">
        <v>2.0999999999999999E-3</v>
      </c>
      <c r="Q67">
        <v>0.39335999999999999</v>
      </c>
      <c r="R67">
        <v>0.08</v>
      </c>
      <c r="S67">
        <v>6.8000000000000005E-2</v>
      </c>
      <c r="T67" t="s">
        <v>5</v>
      </c>
      <c r="U67" t="s">
        <v>6</v>
      </c>
      <c r="V67">
        <v>1572</v>
      </c>
      <c r="W67">
        <v>34</v>
      </c>
      <c r="X67">
        <v>1596</v>
      </c>
      <c r="Y67">
        <v>52</v>
      </c>
      <c r="Z67" s="6">
        <v>1600</v>
      </c>
      <c r="AA67" s="6">
        <v>1300</v>
      </c>
      <c r="AB67">
        <v>1534</v>
      </c>
      <c r="AC67">
        <v>43</v>
      </c>
      <c r="AD67">
        <v>23</v>
      </c>
      <c r="AE67" t="s">
        <v>7</v>
      </c>
      <c r="AF67">
        <v>2</v>
      </c>
      <c r="AG67" t="s">
        <v>7</v>
      </c>
      <c r="AH67">
        <v>11</v>
      </c>
      <c r="AI67" t="s">
        <v>7</v>
      </c>
      <c r="AJ67">
        <v>16</v>
      </c>
      <c r="AK67" t="s">
        <v>7</v>
      </c>
      <c r="AL67">
        <v>35</v>
      </c>
      <c r="AM67" t="s">
        <v>7</v>
      </c>
      <c r="AN67">
        <v>251</v>
      </c>
      <c r="AO67" t="s">
        <v>7</v>
      </c>
      <c r="AP67">
        <v>0</v>
      </c>
      <c r="AQ67" t="s">
        <v>7</v>
      </c>
      <c r="AR67">
        <v>3.5460989999999999</v>
      </c>
      <c r="AS67">
        <v>0.1257482</v>
      </c>
      <c r="AT67">
        <v>-16</v>
      </c>
      <c r="AU67" t="s">
        <v>7</v>
      </c>
      <c r="AV67">
        <v>136973206394502</v>
      </c>
      <c r="AW67" t="s">
        <v>7</v>
      </c>
      <c r="AX67" t="str">
        <f t="shared" si="0"/>
        <v>s71226120405_4</v>
      </c>
      <c r="AY67" s="2">
        <f t="shared" si="1"/>
        <v>-2.4771838331160367</v>
      </c>
      <c r="AZ67">
        <f t="shared" si="2"/>
        <v>1534</v>
      </c>
      <c r="BA67">
        <f t="shared" si="3"/>
        <v>43</v>
      </c>
    </row>
    <row r="68" spans="1:53" x14ac:dyDescent="0.25">
      <c r="A68" t="s">
        <v>1515</v>
      </c>
      <c r="B68" t="s">
        <v>1516</v>
      </c>
      <c r="C68" t="s">
        <v>1517</v>
      </c>
      <c r="D68" t="s">
        <v>95</v>
      </c>
      <c r="E68" s="1">
        <v>0.57557557870370368</v>
      </c>
      <c r="F68">
        <v>16.041</v>
      </c>
      <c r="G68" t="s">
        <v>1518</v>
      </c>
      <c r="H68">
        <v>13.34</v>
      </c>
      <c r="I68">
        <v>0.47</v>
      </c>
      <c r="J68">
        <v>0.53300000000000003</v>
      </c>
      <c r="K68">
        <v>1.9E-2</v>
      </c>
      <c r="L68">
        <v>0.61258999999999997</v>
      </c>
      <c r="O68">
        <v>0.18060000000000001</v>
      </c>
      <c r="P68">
        <v>1.6999999999999999E-3</v>
      </c>
      <c r="Q68">
        <v>0.62817000000000001</v>
      </c>
      <c r="R68">
        <v>0.15</v>
      </c>
      <c r="S68">
        <v>0.13</v>
      </c>
      <c r="T68" t="s">
        <v>5</v>
      </c>
      <c r="U68" t="s">
        <v>6</v>
      </c>
      <c r="V68">
        <v>2701</v>
      </c>
      <c r="W68">
        <v>33</v>
      </c>
      <c r="X68">
        <v>2752</v>
      </c>
      <c r="Y68">
        <v>82</v>
      </c>
      <c r="Z68" s="6">
        <v>2800</v>
      </c>
      <c r="AA68" s="6">
        <v>2300</v>
      </c>
      <c r="AB68">
        <v>2651</v>
      </c>
      <c r="AC68">
        <v>15</v>
      </c>
      <c r="AD68">
        <v>769</v>
      </c>
      <c r="AE68" t="s">
        <v>7</v>
      </c>
      <c r="AF68">
        <v>139</v>
      </c>
      <c r="AG68" t="s">
        <v>7</v>
      </c>
      <c r="AH68">
        <v>158</v>
      </c>
      <c r="AI68" t="s">
        <v>7</v>
      </c>
      <c r="AJ68">
        <v>157</v>
      </c>
      <c r="AK68" t="s">
        <v>7</v>
      </c>
      <c r="AL68">
        <v>188</v>
      </c>
      <c r="AM68" t="s">
        <v>7</v>
      </c>
      <c r="AN68">
        <v>2570</v>
      </c>
      <c r="AO68" t="s">
        <v>7</v>
      </c>
      <c r="AP68">
        <v>1</v>
      </c>
      <c r="AQ68" t="s">
        <v>7</v>
      </c>
      <c r="AR68">
        <v>1.8761730000000001</v>
      </c>
      <c r="AS68">
        <v>6.6880449999999994E-2</v>
      </c>
      <c r="AT68">
        <v>-5</v>
      </c>
      <c r="AU68" t="s">
        <v>7</v>
      </c>
      <c r="AV68">
        <v>2283147255749330</v>
      </c>
      <c r="AW68" t="s">
        <v>7</v>
      </c>
      <c r="AX68" t="str">
        <f t="shared" si="0"/>
        <v>s71226120405_5</v>
      </c>
      <c r="AY68" s="2">
        <f t="shared" si="1"/>
        <v>-1.8860807242550015</v>
      </c>
      <c r="AZ68">
        <f t="shared" si="2"/>
        <v>2651</v>
      </c>
      <c r="BA68">
        <f t="shared" si="3"/>
        <v>15</v>
      </c>
    </row>
    <row r="69" spans="1:53" x14ac:dyDescent="0.25">
      <c r="A69" t="s">
        <v>1519</v>
      </c>
      <c r="B69" t="s">
        <v>1520</v>
      </c>
      <c r="C69" t="s">
        <v>1521</v>
      </c>
      <c r="D69" t="s">
        <v>95</v>
      </c>
      <c r="E69" s="1">
        <v>0.57650798611111109</v>
      </c>
      <c r="F69">
        <v>21.634</v>
      </c>
      <c r="G69" t="s">
        <v>1522</v>
      </c>
      <c r="H69">
        <v>3.08</v>
      </c>
      <c r="I69">
        <v>0.11</v>
      </c>
      <c r="J69">
        <v>0.23980000000000001</v>
      </c>
      <c r="K69">
        <v>8.8999999999999999E-3</v>
      </c>
      <c r="L69">
        <v>0.80103000000000002</v>
      </c>
      <c r="O69">
        <v>9.2789999999999997E-2</v>
      </c>
      <c r="P69">
        <v>9.2000000000000003E-4</v>
      </c>
      <c r="Q69">
        <v>0.43409999999999999</v>
      </c>
      <c r="R69">
        <v>7.1999999999999995E-2</v>
      </c>
      <c r="S69">
        <v>6.3E-2</v>
      </c>
      <c r="T69" t="s">
        <v>5</v>
      </c>
      <c r="U69" t="s">
        <v>6</v>
      </c>
      <c r="V69">
        <v>1423</v>
      </c>
      <c r="W69">
        <v>27</v>
      </c>
      <c r="X69">
        <v>1383</v>
      </c>
      <c r="Y69">
        <v>46</v>
      </c>
      <c r="Z69" s="6">
        <v>1400</v>
      </c>
      <c r="AA69" s="6">
        <v>1200</v>
      </c>
      <c r="AB69">
        <v>1476</v>
      </c>
      <c r="AC69">
        <v>19</v>
      </c>
      <c r="AD69">
        <v>678</v>
      </c>
      <c r="AE69" t="s">
        <v>7</v>
      </c>
      <c r="AF69">
        <v>62</v>
      </c>
      <c r="AG69" t="s">
        <v>7</v>
      </c>
      <c r="AH69">
        <v>129</v>
      </c>
      <c r="AI69" t="s">
        <v>7</v>
      </c>
      <c r="AJ69">
        <v>339</v>
      </c>
      <c r="AK69" t="s">
        <v>7</v>
      </c>
      <c r="AL69">
        <v>358</v>
      </c>
      <c r="AM69" t="s">
        <v>7</v>
      </c>
      <c r="AN69">
        <v>2318</v>
      </c>
      <c r="AO69" t="s">
        <v>7</v>
      </c>
      <c r="AP69">
        <v>1</v>
      </c>
      <c r="AQ69" t="s">
        <v>7</v>
      </c>
      <c r="AR69">
        <v>4.1701420000000002</v>
      </c>
      <c r="AS69">
        <v>0.15477170000000001</v>
      </c>
      <c r="AT69">
        <v>4</v>
      </c>
      <c r="AU69" t="s">
        <v>7</v>
      </c>
      <c r="AV69">
        <v>2127752924862220</v>
      </c>
      <c r="AW69" t="s">
        <v>7</v>
      </c>
      <c r="AX69" t="str">
        <f t="shared" si="0"/>
        <v>s71226120405_6</v>
      </c>
      <c r="AY69" s="2">
        <f t="shared" si="1"/>
        <v>3.5907859078590731</v>
      </c>
      <c r="AZ69">
        <f t="shared" si="2"/>
        <v>1476</v>
      </c>
      <c r="BA69">
        <f t="shared" si="3"/>
        <v>19</v>
      </c>
    </row>
    <row r="70" spans="1:53" x14ac:dyDescent="0.25">
      <c r="A70" t="s">
        <v>1523</v>
      </c>
      <c r="B70" t="s">
        <v>1524</v>
      </c>
      <c r="C70" t="s">
        <v>1525</v>
      </c>
      <c r="D70" t="s">
        <v>95</v>
      </c>
      <c r="E70" s="1">
        <v>0.57743321759259258</v>
      </c>
      <c r="F70">
        <v>25.451000000000001</v>
      </c>
      <c r="G70" t="s">
        <v>1526</v>
      </c>
      <c r="H70">
        <v>3.94</v>
      </c>
      <c r="I70">
        <v>0.14000000000000001</v>
      </c>
      <c r="J70">
        <v>0.30199999999999999</v>
      </c>
      <c r="K70">
        <v>1.0999999999999999E-2</v>
      </c>
      <c r="L70">
        <v>0.72945000000000004</v>
      </c>
      <c r="O70">
        <v>9.4369999999999996E-2</v>
      </c>
      <c r="P70">
        <v>8.7000000000000001E-4</v>
      </c>
      <c r="Q70">
        <v>0.32224000000000003</v>
      </c>
      <c r="R70">
        <v>8.6999999999999994E-2</v>
      </c>
      <c r="S70">
        <v>7.5999999999999998E-2</v>
      </c>
      <c r="T70" t="s">
        <v>5</v>
      </c>
      <c r="U70" t="s">
        <v>6</v>
      </c>
      <c r="V70">
        <v>1617</v>
      </c>
      <c r="W70">
        <v>29</v>
      </c>
      <c r="X70">
        <v>1699</v>
      </c>
      <c r="Y70">
        <v>55</v>
      </c>
      <c r="Z70" s="6">
        <v>1700</v>
      </c>
      <c r="AA70" s="6">
        <v>1400</v>
      </c>
      <c r="AB70">
        <v>1508</v>
      </c>
      <c r="AC70">
        <v>17</v>
      </c>
      <c r="AD70">
        <v>370</v>
      </c>
      <c r="AE70" t="s">
        <v>7</v>
      </c>
      <c r="AF70">
        <v>35</v>
      </c>
      <c r="AG70" t="s">
        <v>7</v>
      </c>
      <c r="AH70">
        <v>66</v>
      </c>
      <c r="AI70" t="s">
        <v>7</v>
      </c>
      <c r="AJ70">
        <v>156</v>
      </c>
      <c r="AK70" t="s">
        <v>7</v>
      </c>
      <c r="AL70">
        <v>151</v>
      </c>
      <c r="AM70" t="s">
        <v>7</v>
      </c>
      <c r="AN70">
        <v>1188</v>
      </c>
      <c r="AO70" t="s">
        <v>7</v>
      </c>
      <c r="AP70">
        <v>1</v>
      </c>
      <c r="AQ70" t="s">
        <v>7</v>
      </c>
      <c r="AR70">
        <v>3.311258</v>
      </c>
      <c r="AS70">
        <v>0.1206087</v>
      </c>
      <c r="AT70">
        <v>-14</v>
      </c>
      <c r="AU70" t="s">
        <v>7</v>
      </c>
      <c r="AV70">
        <v>1177008041450630</v>
      </c>
      <c r="AW70" t="s">
        <v>7</v>
      </c>
      <c r="AX70" t="str">
        <f t="shared" si="0"/>
        <v>s71226120405_7</v>
      </c>
      <c r="AY70" s="2">
        <f t="shared" si="1"/>
        <v>-7.2281167108753319</v>
      </c>
      <c r="AZ70">
        <f t="shared" si="2"/>
        <v>1508</v>
      </c>
      <c r="BA70">
        <f t="shared" si="3"/>
        <v>17</v>
      </c>
    </row>
    <row r="71" spans="1:53" x14ac:dyDescent="0.25">
      <c r="A71" t="s">
        <v>1527</v>
      </c>
      <c r="B71" t="s">
        <v>1528</v>
      </c>
      <c r="C71" t="s">
        <v>1529</v>
      </c>
      <c r="D71" t="s">
        <v>95</v>
      </c>
      <c r="E71" s="1">
        <v>0.57838298611111105</v>
      </c>
      <c r="F71">
        <v>25.391999999999999</v>
      </c>
      <c r="G71" t="s">
        <v>1530</v>
      </c>
      <c r="H71">
        <v>3.93</v>
      </c>
      <c r="I71">
        <v>0.14000000000000001</v>
      </c>
      <c r="J71">
        <v>0.28499999999999998</v>
      </c>
      <c r="K71">
        <v>0.01</v>
      </c>
      <c r="L71">
        <v>0.70760999999999996</v>
      </c>
      <c r="O71">
        <v>9.9709999999999993E-2</v>
      </c>
      <c r="P71">
        <v>8.9999999999999998E-4</v>
      </c>
      <c r="Q71">
        <v>0.44389000000000001</v>
      </c>
      <c r="R71">
        <v>7.5999999999999998E-2</v>
      </c>
      <c r="S71">
        <v>6.6000000000000003E-2</v>
      </c>
      <c r="T71" t="s">
        <v>5</v>
      </c>
      <c r="U71" t="s">
        <v>6</v>
      </c>
      <c r="V71">
        <v>1616</v>
      </c>
      <c r="W71">
        <v>29</v>
      </c>
      <c r="X71">
        <v>1617</v>
      </c>
      <c r="Y71">
        <v>53</v>
      </c>
      <c r="Z71" s="6">
        <v>1500</v>
      </c>
      <c r="AA71" s="6">
        <v>1200</v>
      </c>
      <c r="AB71">
        <v>1609</v>
      </c>
      <c r="AC71">
        <v>17</v>
      </c>
      <c r="AD71">
        <v>672</v>
      </c>
      <c r="AE71" t="s">
        <v>7</v>
      </c>
      <c r="AF71">
        <v>70</v>
      </c>
      <c r="AG71" t="s">
        <v>7</v>
      </c>
      <c r="AH71">
        <v>17</v>
      </c>
      <c r="AI71" t="s">
        <v>7</v>
      </c>
      <c r="AJ71">
        <v>388</v>
      </c>
      <c r="AK71" t="s">
        <v>7</v>
      </c>
      <c r="AL71">
        <v>60</v>
      </c>
      <c r="AM71" t="s">
        <v>7</v>
      </c>
      <c r="AN71">
        <v>386</v>
      </c>
      <c r="AO71" t="s">
        <v>7</v>
      </c>
      <c r="AP71">
        <v>7</v>
      </c>
      <c r="AQ71" t="s">
        <v>7</v>
      </c>
      <c r="AR71">
        <v>3.508772</v>
      </c>
      <c r="AS71">
        <v>0.1231148</v>
      </c>
      <c r="AT71">
        <v>-2</v>
      </c>
      <c r="AU71" t="s">
        <v>7</v>
      </c>
      <c r="AV71">
        <v>2472646158476340</v>
      </c>
      <c r="AW71" t="s">
        <v>7</v>
      </c>
      <c r="AX71" t="str">
        <f t="shared" si="0"/>
        <v>s71226120405_8</v>
      </c>
      <c r="AY71" s="2">
        <f t="shared" si="1"/>
        <v>-0.43505282784337407</v>
      </c>
      <c r="AZ71">
        <f t="shared" si="2"/>
        <v>1609</v>
      </c>
      <c r="BA71">
        <f t="shared" si="3"/>
        <v>17</v>
      </c>
    </row>
    <row r="72" spans="1:53" x14ac:dyDescent="0.25">
      <c r="A72" t="s">
        <v>1531</v>
      </c>
      <c r="B72" t="s">
        <v>1532</v>
      </c>
      <c r="C72" t="s">
        <v>1533</v>
      </c>
      <c r="D72" t="s">
        <v>95</v>
      </c>
      <c r="E72" s="1">
        <v>0.57933900462962962</v>
      </c>
      <c r="F72">
        <v>11.054</v>
      </c>
      <c r="G72" t="s">
        <v>1534</v>
      </c>
      <c r="H72">
        <v>0.71</v>
      </c>
      <c r="I72">
        <v>2.3E-2</v>
      </c>
      <c r="J72">
        <v>8.3500000000000005E-2</v>
      </c>
      <c r="K72">
        <v>2.8E-3</v>
      </c>
      <c r="L72">
        <v>0.39974999999999999</v>
      </c>
      <c r="O72">
        <v>6.2820000000000001E-2</v>
      </c>
      <c r="P72">
        <v>6.0999999999999997E-4</v>
      </c>
      <c r="Q72">
        <v>0.77312000000000003</v>
      </c>
      <c r="R72" s="6">
        <v>-180000</v>
      </c>
      <c r="S72" s="6">
        <v>150000</v>
      </c>
      <c r="T72" t="s">
        <v>5</v>
      </c>
      <c r="U72" t="s">
        <v>6</v>
      </c>
      <c r="V72">
        <v>544</v>
      </c>
      <c r="W72">
        <v>14</v>
      </c>
      <c r="X72">
        <v>517</v>
      </c>
      <c r="Y72">
        <v>17</v>
      </c>
      <c r="Z72">
        <v>280</v>
      </c>
      <c r="AA72">
        <v>520</v>
      </c>
      <c r="AB72">
        <v>683</v>
      </c>
      <c r="AC72">
        <v>21</v>
      </c>
      <c r="AD72">
        <v>11068</v>
      </c>
      <c r="AE72" t="s">
        <v>7</v>
      </c>
      <c r="AF72">
        <v>730</v>
      </c>
      <c r="AG72" t="s">
        <v>7</v>
      </c>
      <c r="AH72">
        <v>13696</v>
      </c>
      <c r="AI72" t="s">
        <v>7</v>
      </c>
      <c r="AJ72">
        <v>14454</v>
      </c>
      <c r="AK72" t="s">
        <v>7</v>
      </c>
      <c r="AL72">
        <v>29631</v>
      </c>
      <c r="AM72" t="s">
        <v>7</v>
      </c>
      <c r="AN72">
        <v>178658</v>
      </c>
      <c r="AO72" t="s">
        <v>7</v>
      </c>
      <c r="AP72">
        <v>-1268266</v>
      </c>
      <c r="AQ72" t="s">
        <v>7</v>
      </c>
      <c r="AR72">
        <v>11.976050000000001</v>
      </c>
      <c r="AS72">
        <v>0.401592</v>
      </c>
      <c r="AT72">
        <v>6</v>
      </c>
      <c r="AU72" t="s">
        <v>7</v>
      </c>
      <c r="AV72">
        <v>3.80967425714938E+16</v>
      </c>
      <c r="AW72" t="s">
        <v>7</v>
      </c>
      <c r="AX72" t="str">
        <f t="shared" si="0"/>
        <v>s71226120405_9</v>
      </c>
      <c r="AY72" s="2">
        <f t="shared" si="1"/>
        <v>4.9632352941176521</v>
      </c>
      <c r="AZ72">
        <f t="shared" si="2"/>
        <v>517</v>
      </c>
      <c r="BA72">
        <f t="shared" si="3"/>
        <v>17</v>
      </c>
    </row>
    <row r="73" spans="1:53" x14ac:dyDescent="0.25">
      <c r="A73" t="s">
        <v>1535</v>
      </c>
      <c r="B73" t="s">
        <v>1536</v>
      </c>
      <c r="C73" t="s">
        <v>1537</v>
      </c>
      <c r="D73" t="s">
        <v>95</v>
      </c>
      <c r="E73" s="1">
        <v>0.58028136574074074</v>
      </c>
      <c r="F73">
        <v>7.6698000000000004</v>
      </c>
      <c r="G73" t="s">
        <v>1538</v>
      </c>
      <c r="H73">
        <v>1.2689999999999999</v>
      </c>
      <c r="I73">
        <v>7.1999999999999995E-2</v>
      </c>
      <c r="J73">
        <v>0.13489999999999999</v>
      </c>
      <c r="K73">
        <v>6.6E-3</v>
      </c>
      <c r="L73">
        <v>0.63305999999999996</v>
      </c>
      <c r="O73">
        <v>6.9800000000000001E-2</v>
      </c>
      <c r="P73">
        <v>1.1000000000000001E-3</v>
      </c>
      <c r="Q73">
        <v>0.54300000000000004</v>
      </c>
      <c r="R73">
        <v>4.2999999999999997E-2</v>
      </c>
      <c r="S73">
        <v>0.04</v>
      </c>
      <c r="T73" t="s">
        <v>5</v>
      </c>
      <c r="U73" t="s">
        <v>6</v>
      </c>
      <c r="V73">
        <v>831</v>
      </c>
      <c r="W73">
        <v>21</v>
      </c>
      <c r="X73">
        <v>815</v>
      </c>
      <c r="Y73">
        <v>34</v>
      </c>
      <c r="Z73">
        <v>840</v>
      </c>
      <c r="AA73">
        <v>720</v>
      </c>
      <c r="AB73">
        <v>897</v>
      </c>
      <c r="AC73">
        <v>30</v>
      </c>
      <c r="AD73">
        <v>334</v>
      </c>
      <c r="AE73" t="s">
        <v>7</v>
      </c>
      <c r="AF73">
        <v>23</v>
      </c>
      <c r="AG73" t="s">
        <v>7</v>
      </c>
      <c r="AH73">
        <v>46</v>
      </c>
      <c r="AI73" t="s">
        <v>7</v>
      </c>
      <c r="AJ73">
        <v>273</v>
      </c>
      <c r="AK73" t="s">
        <v>7</v>
      </c>
      <c r="AL73">
        <v>161</v>
      </c>
      <c r="AM73" t="s">
        <v>7</v>
      </c>
      <c r="AN73">
        <v>600</v>
      </c>
      <c r="AO73" t="s">
        <v>7</v>
      </c>
      <c r="AP73">
        <v>2</v>
      </c>
      <c r="AQ73" t="s">
        <v>7</v>
      </c>
      <c r="AR73">
        <v>7.4128980000000002</v>
      </c>
      <c r="AS73">
        <v>0.36267700000000003</v>
      </c>
      <c r="AT73">
        <v>1</v>
      </c>
      <c r="AU73" t="s">
        <v>7</v>
      </c>
      <c r="AV73">
        <v>884622860793355</v>
      </c>
      <c r="AW73" t="s">
        <v>7</v>
      </c>
      <c r="AX73" t="str">
        <f t="shared" si="0"/>
        <v>s71226120405_10</v>
      </c>
      <c r="AY73" s="2">
        <f t="shared" si="1"/>
        <v>7.3578595317725703</v>
      </c>
      <c r="AZ73">
        <f t="shared" si="2"/>
        <v>897</v>
      </c>
      <c r="BA73">
        <f t="shared" si="3"/>
        <v>30</v>
      </c>
    </row>
    <row r="74" spans="1:53" x14ac:dyDescent="0.25">
      <c r="A74" t="s">
        <v>1539</v>
      </c>
      <c r="B74" t="s">
        <v>1540</v>
      </c>
      <c r="C74" t="s">
        <v>1541</v>
      </c>
      <c r="D74" t="s">
        <v>95</v>
      </c>
      <c r="E74" s="1">
        <v>0.58124293981481479</v>
      </c>
      <c r="F74">
        <v>25.291</v>
      </c>
      <c r="G74" t="s">
        <v>1542</v>
      </c>
      <c r="H74">
        <v>3.96</v>
      </c>
      <c r="I74">
        <v>0.14000000000000001</v>
      </c>
      <c r="J74">
        <v>0.28599999999999998</v>
      </c>
      <c r="K74">
        <v>0.01</v>
      </c>
      <c r="L74">
        <v>0.59582999999999997</v>
      </c>
      <c r="O74">
        <v>0.10015</v>
      </c>
      <c r="P74">
        <v>9.7999999999999997E-4</v>
      </c>
      <c r="Q74">
        <v>0.54735</v>
      </c>
      <c r="R74">
        <v>8.2000000000000003E-2</v>
      </c>
      <c r="S74">
        <v>7.1999999999999995E-2</v>
      </c>
      <c r="T74" t="s">
        <v>5</v>
      </c>
      <c r="U74" t="s">
        <v>6</v>
      </c>
      <c r="V74">
        <v>1622</v>
      </c>
      <c r="W74">
        <v>28</v>
      </c>
      <c r="X74">
        <v>1619</v>
      </c>
      <c r="Y74">
        <v>52</v>
      </c>
      <c r="Z74" s="6">
        <v>1600</v>
      </c>
      <c r="AA74" s="6">
        <v>1400</v>
      </c>
      <c r="AB74">
        <v>1615</v>
      </c>
      <c r="AC74">
        <v>18</v>
      </c>
      <c r="AD74">
        <v>278</v>
      </c>
      <c r="AE74" t="s">
        <v>7</v>
      </c>
      <c r="AF74">
        <v>27</v>
      </c>
      <c r="AG74" t="s">
        <v>7</v>
      </c>
      <c r="AH74">
        <v>52</v>
      </c>
      <c r="AI74" t="s">
        <v>7</v>
      </c>
      <c r="AJ74">
        <v>162</v>
      </c>
      <c r="AK74" t="s">
        <v>7</v>
      </c>
      <c r="AL74">
        <v>380</v>
      </c>
      <c r="AM74" t="s">
        <v>7</v>
      </c>
      <c r="AN74">
        <v>2568</v>
      </c>
      <c r="AO74" t="s">
        <v>7</v>
      </c>
      <c r="AP74">
        <v>1</v>
      </c>
      <c r="AQ74" t="s">
        <v>7</v>
      </c>
      <c r="AR74">
        <v>3.4965030000000001</v>
      </c>
      <c r="AS74">
        <v>0.1222554</v>
      </c>
      <c r="AT74">
        <v>-3</v>
      </c>
      <c r="AU74" t="s">
        <v>7</v>
      </c>
      <c r="AV74">
        <v>1468930854546590</v>
      </c>
      <c r="AW74" t="s">
        <v>7</v>
      </c>
      <c r="AX74" t="str">
        <f t="shared" si="0"/>
        <v>s71226120405_11</v>
      </c>
      <c r="AY74" s="2">
        <f t="shared" si="1"/>
        <v>-0.43343653250773606</v>
      </c>
      <c r="AZ74">
        <f t="shared" si="2"/>
        <v>1615</v>
      </c>
      <c r="BA74">
        <f t="shared" si="3"/>
        <v>18</v>
      </c>
    </row>
    <row r="75" spans="1:53" x14ac:dyDescent="0.25">
      <c r="A75" t="s">
        <v>1543</v>
      </c>
      <c r="B75" t="s">
        <v>1544</v>
      </c>
      <c r="C75" t="s">
        <v>1545</v>
      </c>
      <c r="D75" t="s">
        <v>95</v>
      </c>
      <c r="E75" s="1">
        <v>0.58218483796296294</v>
      </c>
      <c r="F75">
        <v>23.914000000000001</v>
      </c>
      <c r="G75" t="s">
        <v>1546</v>
      </c>
      <c r="H75">
        <v>1.9039999999999999</v>
      </c>
      <c r="I75">
        <v>6.9000000000000006E-2</v>
      </c>
      <c r="J75">
        <v>0.18360000000000001</v>
      </c>
      <c r="K75">
        <v>6.7000000000000002E-3</v>
      </c>
      <c r="L75">
        <v>0.35824</v>
      </c>
      <c r="O75">
        <v>7.5200000000000003E-2</v>
      </c>
      <c r="P75">
        <v>1.1000000000000001E-3</v>
      </c>
      <c r="Q75">
        <v>0.46029999999999999</v>
      </c>
      <c r="R75">
        <v>5.3999999999999999E-2</v>
      </c>
      <c r="S75">
        <v>4.8000000000000001E-2</v>
      </c>
      <c r="T75" t="s">
        <v>5</v>
      </c>
      <c r="U75" t="s">
        <v>6</v>
      </c>
      <c r="V75">
        <v>1077</v>
      </c>
      <c r="W75">
        <v>24</v>
      </c>
      <c r="X75">
        <v>1085</v>
      </c>
      <c r="Y75">
        <v>37</v>
      </c>
      <c r="Z75">
        <v>1070</v>
      </c>
      <c r="AA75">
        <v>920</v>
      </c>
      <c r="AB75">
        <v>1039</v>
      </c>
      <c r="AC75">
        <v>30</v>
      </c>
      <c r="AD75">
        <v>64</v>
      </c>
      <c r="AE75" t="s">
        <v>7</v>
      </c>
      <c r="AF75">
        <v>5</v>
      </c>
      <c r="AG75" t="s">
        <v>7</v>
      </c>
      <c r="AH75">
        <v>33</v>
      </c>
      <c r="AI75" t="s">
        <v>7</v>
      </c>
      <c r="AJ75">
        <v>46</v>
      </c>
      <c r="AK75" t="s">
        <v>7</v>
      </c>
      <c r="AL75">
        <v>120</v>
      </c>
      <c r="AM75" t="s">
        <v>7</v>
      </c>
      <c r="AN75">
        <v>601</v>
      </c>
      <c r="AO75" t="s">
        <v>7</v>
      </c>
      <c r="AP75">
        <v>0</v>
      </c>
      <c r="AQ75" t="s">
        <v>7</v>
      </c>
      <c r="AR75">
        <v>5.4466229999999998</v>
      </c>
      <c r="AS75">
        <v>0.1987602</v>
      </c>
      <c r="AT75">
        <v>-38</v>
      </c>
      <c r="AU75" t="s">
        <v>7</v>
      </c>
      <c r="AV75">
        <v>281495281093772</v>
      </c>
      <c r="AW75" t="s">
        <v>7</v>
      </c>
      <c r="AX75" t="str">
        <f t="shared" si="0"/>
        <v>s71226120405_12</v>
      </c>
      <c r="AY75" s="2">
        <f t="shared" si="1"/>
        <v>-3.6573628488931753</v>
      </c>
      <c r="AZ75">
        <f t="shared" si="2"/>
        <v>1039</v>
      </c>
      <c r="BA75">
        <f t="shared" si="3"/>
        <v>30</v>
      </c>
    </row>
    <row r="76" spans="1:53" x14ac:dyDescent="0.25">
      <c r="A76" t="s">
        <v>1547</v>
      </c>
      <c r="B76" t="s">
        <v>1548</v>
      </c>
      <c r="C76" t="s">
        <v>1549</v>
      </c>
      <c r="D76" t="s">
        <v>95</v>
      </c>
      <c r="E76" s="1">
        <v>0.58314722222222215</v>
      </c>
      <c r="F76">
        <v>25.762</v>
      </c>
      <c r="G76" t="s">
        <v>1550</v>
      </c>
      <c r="H76">
        <v>1.889</v>
      </c>
      <c r="I76">
        <v>6.8000000000000005E-2</v>
      </c>
      <c r="J76">
        <v>0.18340000000000001</v>
      </c>
      <c r="K76">
        <v>6.7000000000000002E-3</v>
      </c>
      <c r="L76">
        <v>0.50058000000000002</v>
      </c>
      <c r="O76">
        <v>7.4429999999999996E-2</v>
      </c>
      <c r="P76">
        <v>8.8999999999999995E-4</v>
      </c>
      <c r="Q76">
        <v>0.38368000000000002</v>
      </c>
      <c r="R76">
        <v>5.8000000000000003E-2</v>
      </c>
      <c r="S76">
        <v>5.0999999999999997E-2</v>
      </c>
      <c r="T76" t="s">
        <v>5</v>
      </c>
      <c r="U76" t="s">
        <v>6</v>
      </c>
      <c r="V76">
        <v>1073</v>
      </c>
      <c r="W76">
        <v>24</v>
      </c>
      <c r="X76">
        <v>1084</v>
      </c>
      <c r="Y76">
        <v>36</v>
      </c>
      <c r="Z76">
        <v>1130</v>
      </c>
      <c r="AA76">
        <v>960</v>
      </c>
      <c r="AB76">
        <v>1032</v>
      </c>
      <c r="AC76">
        <v>25</v>
      </c>
      <c r="AD76">
        <v>130</v>
      </c>
      <c r="AE76" t="s">
        <v>7</v>
      </c>
      <c r="AF76">
        <v>11</v>
      </c>
      <c r="AG76" t="s">
        <v>7</v>
      </c>
      <c r="AH76">
        <v>15</v>
      </c>
      <c r="AI76" t="s">
        <v>7</v>
      </c>
      <c r="AJ76">
        <v>105</v>
      </c>
      <c r="AK76" t="s">
        <v>7</v>
      </c>
      <c r="AL76">
        <v>57</v>
      </c>
      <c r="AM76" t="s">
        <v>7</v>
      </c>
      <c r="AN76">
        <v>288</v>
      </c>
      <c r="AO76" t="s">
        <v>7</v>
      </c>
      <c r="AP76">
        <v>2</v>
      </c>
      <c r="AQ76" t="s">
        <v>7</v>
      </c>
      <c r="AR76">
        <v>5.4525629999999996</v>
      </c>
      <c r="AS76">
        <v>0.19919390000000001</v>
      </c>
      <c r="AT76">
        <v>-20</v>
      </c>
      <c r="AU76" t="s">
        <v>7</v>
      </c>
      <c r="AV76">
        <v>465366156988812</v>
      </c>
      <c r="AW76" t="s">
        <v>7</v>
      </c>
      <c r="AX76" t="str">
        <f t="shared" si="0"/>
        <v>s71226120405_13</v>
      </c>
      <c r="AY76" s="2">
        <f t="shared" si="1"/>
        <v>-3.9728682170542706</v>
      </c>
      <c r="AZ76">
        <f t="shared" si="2"/>
        <v>1032</v>
      </c>
      <c r="BA76">
        <f t="shared" si="3"/>
        <v>25</v>
      </c>
    </row>
    <row r="77" spans="1:53" x14ac:dyDescent="0.25">
      <c r="A77" t="s">
        <v>1551</v>
      </c>
      <c r="B77" t="s">
        <v>1552</v>
      </c>
      <c r="C77" t="s">
        <v>1553</v>
      </c>
      <c r="D77" t="s">
        <v>95</v>
      </c>
      <c r="E77" s="1">
        <v>0.59010914351851851</v>
      </c>
      <c r="F77">
        <v>20.248999999999999</v>
      </c>
      <c r="G77" t="s">
        <v>1554</v>
      </c>
      <c r="H77">
        <v>4.78</v>
      </c>
      <c r="I77">
        <v>0.16</v>
      </c>
      <c r="J77">
        <v>0.316</v>
      </c>
      <c r="K77">
        <v>1.0999999999999999E-2</v>
      </c>
      <c r="L77">
        <v>0.61089000000000004</v>
      </c>
      <c r="O77">
        <v>0.10896</v>
      </c>
      <c r="P77">
        <v>9.8999999999999999E-4</v>
      </c>
      <c r="Q77">
        <v>0.57116</v>
      </c>
      <c r="R77">
        <v>9.6000000000000002E-2</v>
      </c>
      <c r="S77">
        <v>8.1000000000000003E-2</v>
      </c>
      <c r="T77" t="s">
        <v>5</v>
      </c>
      <c r="U77" t="s">
        <v>6</v>
      </c>
      <c r="V77">
        <v>1780</v>
      </c>
      <c r="W77">
        <v>29</v>
      </c>
      <c r="X77">
        <v>1770</v>
      </c>
      <c r="Y77">
        <v>55</v>
      </c>
      <c r="Z77" s="6">
        <v>1800</v>
      </c>
      <c r="AA77" s="6">
        <v>1500</v>
      </c>
      <c r="AB77">
        <v>1774</v>
      </c>
      <c r="AC77">
        <v>17</v>
      </c>
      <c r="AD77">
        <v>571</v>
      </c>
      <c r="AE77" t="s">
        <v>7</v>
      </c>
      <c r="AF77">
        <v>63</v>
      </c>
      <c r="AG77" t="s">
        <v>7</v>
      </c>
      <c r="AH77">
        <v>63</v>
      </c>
      <c r="AI77" t="s">
        <v>7</v>
      </c>
      <c r="AJ77">
        <v>224</v>
      </c>
      <c r="AK77" t="s">
        <v>7</v>
      </c>
      <c r="AL77">
        <v>132</v>
      </c>
      <c r="AM77" t="s">
        <v>7</v>
      </c>
      <c r="AN77">
        <v>1165</v>
      </c>
      <c r="AO77" t="s">
        <v>7</v>
      </c>
      <c r="AP77">
        <v>2</v>
      </c>
      <c r="AQ77" t="s">
        <v>7</v>
      </c>
      <c r="AR77">
        <v>3.1645569999999998</v>
      </c>
      <c r="AS77">
        <v>0.1101586</v>
      </c>
      <c r="AT77">
        <v>-1</v>
      </c>
      <c r="AU77" t="s">
        <v>7</v>
      </c>
      <c r="AV77">
        <v>1704119032915990</v>
      </c>
      <c r="AW77" t="s">
        <v>7</v>
      </c>
      <c r="AX77" t="str">
        <f t="shared" si="0"/>
        <v>s71226120405_14</v>
      </c>
      <c r="AY77" s="2">
        <f t="shared" si="1"/>
        <v>-0.33821871476888976</v>
      </c>
      <c r="AZ77">
        <f t="shared" si="2"/>
        <v>1774</v>
      </c>
      <c r="BA77">
        <f t="shared" si="3"/>
        <v>17</v>
      </c>
    </row>
    <row r="78" spans="1:53" x14ac:dyDescent="0.25">
      <c r="A78" t="s">
        <v>1555</v>
      </c>
      <c r="B78" t="s">
        <v>1556</v>
      </c>
      <c r="C78" t="s">
        <v>1557</v>
      </c>
      <c r="D78" t="s">
        <v>95</v>
      </c>
      <c r="E78" s="1">
        <v>0.59101157407407412</v>
      </c>
      <c r="F78">
        <v>4.8731999999999998</v>
      </c>
      <c r="G78" t="s">
        <v>1558</v>
      </c>
      <c r="H78">
        <v>0.56200000000000006</v>
      </c>
      <c r="I78">
        <v>2.1999999999999999E-2</v>
      </c>
      <c r="J78">
        <v>6.9699999999999998E-2</v>
      </c>
      <c r="K78">
        <v>2.5999999999999999E-3</v>
      </c>
      <c r="L78">
        <v>0.40619</v>
      </c>
      <c r="O78">
        <v>5.9679999999999997E-2</v>
      </c>
      <c r="P78">
        <v>6.0999999999999997E-4</v>
      </c>
      <c r="Q78">
        <v>0.84309000000000001</v>
      </c>
      <c r="R78" s="6">
        <v>-900000</v>
      </c>
      <c r="S78" s="6">
        <v>120000</v>
      </c>
      <c r="T78" t="s">
        <v>5</v>
      </c>
      <c r="U78" t="s">
        <v>6</v>
      </c>
      <c r="V78">
        <v>452</v>
      </c>
      <c r="W78">
        <v>13</v>
      </c>
      <c r="X78">
        <v>434</v>
      </c>
      <c r="Y78">
        <v>15</v>
      </c>
      <c r="Z78">
        <v>220</v>
      </c>
      <c r="AA78">
        <v>720</v>
      </c>
      <c r="AB78">
        <v>575</v>
      </c>
      <c r="AC78">
        <v>21</v>
      </c>
      <c r="AD78">
        <v>5788</v>
      </c>
      <c r="AE78" t="s">
        <v>7</v>
      </c>
      <c r="AF78">
        <v>368</v>
      </c>
      <c r="AG78" t="s">
        <v>7</v>
      </c>
      <c r="AH78">
        <v>4790</v>
      </c>
      <c r="AI78" t="s">
        <v>7</v>
      </c>
      <c r="AJ78">
        <v>17739</v>
      </c>
      <c r="AK78" t="s">
        <v>7</v>
      </c>
      <c r="AL78">
        <v>61873</v>
      </c>
      <c r="AM78" t="s">
        <v>7</v>
      </c>
      <c r="AN78">
        <v>125840</v>
      </c>
      <c r="AO78" t="s">
        <v>7</v>
      </c>
      <c r="AP78">
        <v>-1120406</v>
      </c>
      <c r="AQ78" t="s">
        <v>7</v>
      </c>
      <c r="AR78">
        <v>14.347200000000001</v>
      </c>
      <c r="AS78">
        <v>0.53518980000000005</v>
      </c>
      <c r="AT78">
        <v>16</v>
      </c>
      <c r="AU78" t="s">
        <v>7</v>
      </c>
      <c r="AV78">
        <v>4.7470046537714304E+16</v>
      </c>
      <c r="AW78" t="s">
        <v>7</v>
      </c>
      <c r="AX78" t="str">
        <f t="shared" si="0"/>
        <v>s71226120405_15</v>
      </c>
      <c r="AY78" s="2">
        <f t="shared" si="1"/>
        <v>3.9823008849557473</v>
      </c>
      <c r="AZ78">
        <f t="shared" si="2"/>
        <v>434</v>
      </c>
      <c r="BA78">
        <f t="shared" si="3"/>
        <v>15</v>
      </c>
    </row>
    <row r="79" spans="1:53" x14ac:dyDescent="0.25">
      <c r="A79" t="s">
        <v>1559</v>
      </c>
      <c r="B79" t="s">
        <v>1560</v>
      </c>
      <c r="C79" t="s">
        <v>1561</v>
      </c>
      <c r="D79" t="s">
        <v>95</v>
      </c>
      <c r="E79" s="1">
        <v>0.59195162037037041</v>
      </c>
      <c r="F79">
        <v>9.8153000000000006</v>
      </c>
      <c r="G79" t="s">
        <v>1562</v>
      </c>
      <c r="H79">
        <v>3.09</v>
      </c>
      <c r="I79">
        <v>0.13</v>
      </c>
      <c r="J79">
        <v>0.24390000000000001</v>
      </c>
      <c r="K79">
        <v>8.9999999999999993E-3</v>
      </c>
      <c r="L79">
        <v>0.59131999999999996</v>
      </c>
      <c r="O79">
        <v>9.3200000000000005E-2</v>
      </c>
      <c r="P79">
        <v>1.2999999999999999E-3</v>
      </c>
      <c r="Q79">
        <v>0.53280000000000005</v>
      </c>
      <c r="R79">
        <v>6.0999999999999999E-2</v>
      </c>
      <c r="S79">
        <v>5.6000000000000001E-2</v>
      </c>
      <c r="T79" t="s">
        <v>5</v>
      </c>
      <c r="U79" t="s">
        <v>6</v>
      </c>
      <c r="V79">
        <v>1427</v>
      </c>
      <c r="W79">
        <v>27</v>
      </c>
      <c r="X79">
        <v>1407</v>
      </c>
      <c r="Y79">
        <v>46</v>
      </c>
      <c r="Z79">
        <v>1200</v>
      </c>
      <c r="AA79">
        <v>960</v>
      </c>
      <c r="AB79">
        <v>1479</v>
      </c>
      <c r="AC79">
        <v>24</v>
      </c>
      <c r="AD79">
        <v>270</v>
      </c>
      <c r="AE79" t="s">
        <v>7</v>
      </c>
      <c r="AF79">
        <v>27</v>
      </c>
      <c r="AG79" t="s">
        <v>7</v>
      </c>
      <c r="AH79">
        <v>26</v>
      </c>
      <c r="AI79" t="s">
        <v>7</v>
      </c>
      <c r="AJ79">
        <v>258</v>
      </c>
      <c r="AK79" t="s">
        <v>7</v>
      </c>
      <c r="AL79">
        <v>131</v>
      </c>
      <c r="AM79" t="s">
        <v>7</v>
      </c>
      <c r="AN79">
        <v>687</v>
      </c>
      <c r="AO79" t="s">
        <v>7</v>
      </c>
      <c r="AP79">
        <v>2</v>
      </c>
      <c r="AQ79" t="s">
        <v>7</v>
      </c>
      <c r="AR79">
        <v>4.100041</v>
      </c>
      <c r="AS79">
        <v>0.15129300000000001</v>
      </c>
      <c r="AT79">
        <v>3</v>
      </c>
      <c r="AU79" t="s">
        <v>7</v>
      </c>
      <c r="AV79">
        <v>1521128193708640</v>
      </c>
      <c r="AW79" t="s">
        <v>7</v>
      </c>
      <c r="AX79" t="str">
        <f t="shared" si="0"/>
        <v>s71226120405_16</v>
      </c>
      <c r="AY79" s="2">
        <f t="shared" si="1"/>
        <v>3.5158891142664017</v>
      </c>
      <c r="AZ79">
        <f t="shared" si="2"/>
        <v>1479</v>
      </c>
      <c r="BA79">
        <f t="shared" si="3"/>
        <v>24</v>
      </c>
    </row>
    <row r="80" spans="1:53" x14ac:dyDescent="0.25">
      <c r="A80" t="s">
        <v>1563</v>
      </c>
      <c r="B80" t="s">
        <v>1564</v>
      </c>
      <c r="C80" t="s">
        <v>1565</v>
      </c>
      <c r="D80" t="s">
        <v>95</v>
      </c>
      <c r="E80" s="1">
        <v>0.59290023148148141</v>
      </c>
      <c r="F80">
        <v>26.097999999999999</v>
      </c>
      <c r="G80" t="s">
        <v>1566</v>
      </c>
      <c r="H80">
        <v>4.04</v>
      </c>
      <c r="I80">
        <v>0.14000000000000001</v>
      </c>
      <c r="J80">
        <v>0.29099999999999998</v>
      </c>
      <c r="K80">
        <v>1.0999999999999999E-2</v>
      </c>
      <c r="L80">
        <v>0.57572000000000001</v>
      </c>
      <c r="O80">
        <v>0.10002</v>
      </c>
      <c r="P80">
        <v>9.2000000000000003E-4</v>
      </c>
      <c r="Q80">
        <v>0.47971999999999998</v>
      </c>
      <c r="R80">
        <v>8.5999999999999993E-2</v>
      </c>
      <c r="S80">
        <v>7.4999999999999997E-2</v>
      </c>
      <c r="T80" t="s">
        <v>5</v>
      </c>
      <c r="U80" t="s">
        <v>6</v>
      </c>
      <c r="V80">
        <v>1639</v>
      </c>
      <c r="W80">
        <v>28</v>
      </c>
      <c r="X80">
        <v>1647</v>
      </c>
      <c r="Y80">
        <v>52</v>
      </c>
      <c r="Z80" s="6">
        <v>1700</v>
      </c>
      <c r="AA80" s="6">
        <v>1400</v>
      </c>
      <c r="AB80">
        <v>1617</v>
      </c>
      <c r="AC80">
        <v>17</v>
      </c>
      <c r="AD80">
        <v>360</v>
      </c>
      <c r="AE80" t="s">
        <v>7</v>
      </c>
      <c r="AF80">
        <v>36</v>
      </c>
      <c r="AG80" t="s">
        <v>7</v>
      </c>
      <c r="AH80">
        <v>78</v>
      </c>
      <c r="AI80" t="s">
        <v>7</v>
      </c>
      <c r="AJ80">
        <v>182</v>
      </c>
      <c r="AK80" t="s">
        <v>7</v>
      </c>
      <c r="AL80">
        <v>275</v>
      </c>
      <c r="AM80" t="s">
        <v>7</v>
      </c>
      <c r="AN80">
        <v>2060</v>
      </c>
      <c r="AO80" t="s">
        <v>7</v>
      </c>
      <c r="AP80">
        <v>1</v>
      </c>
      <c r="AQ80" t="s">
        <v>7</v>
      </c>
      <c r="AR80">
        <v>3.436426</v>
      </c>
      <c r="AS80">
        <v>0.1298993</v>
      </c>
      <c r="AT80">
        <v>-3</v>
      </c>
      <c r="AU80" t="s">
        <v>7</v>
      </c>
      <c r="AV80">
        <v>1499734750603150</v>
      </c>
      <c r="AW80" t="s">
        <v>7</v>
      </c>
      <c r="AX80" t="str">
        <f t="shared" si="0"/>
        <v>s71226120405_17</v>
      </c>
      <c r="AY80" s="2">
        <f t="shared" si="1"/>
        <v>-1.3605442176870763</v>
      </c>
      <c r="AZ80">
        <f t="shared" si="2"/>
        <v>1617</v>
      </c>
      <c r="BA80">
        <f t="shared" si="3"/>
        <v>17</v>
      </c>
    </row>
    <row r="81" spans="1:53" x14ac:dyDescent="0.25">
      <c r="A81" t="s">
        <v>1567</v>
      </c>
      <c r="B81" t="s">
        <v>1568</v>
      </c>
      <c r="C81" t="s">
        <v>1569</v>
      </c>
      <c r="D81" t="s">
        <v>95</v>
      </c>
      <c r="E81" s="1">
        <v>0.59385949074074074</v>
      </c>
      <c r="F81">
        <v>7.0225999999999997</v>
      </c>
      <c r="G81" t="s">
        <v>1570</v>
      </c>
      <c r="H81">
        <v>1.94</v>
      </c>
      <c r="I81">
        <v>0.12</v>
      </c>
      <c r="J81">
        <v>0.1832</v>
      </c>
      <c r="K81">
        <v>8.2000000000000007E-3</v>
      </c>
      <c r="L81">
        <v>0.59975999999999996</v>
      </c>
      <c r="O81">
        <v>7.7799999999999994E-2</v>
      </c>
      <c r="P81">
        <v>2.3999999999999998E-3</v>
      </c>
      <c r="Q81">
        <v>0.49481000000000003</v>
      </c>
      <c r="R81">
        <v>0.13900000000000001</v>
      </c>
      <c r="S81">
        <v>7.9000000000000001E-2</v>
      </c>
      <c r="T81" t="s">
        <v>5</v>
      </c>
      <c r="U81" t="s">
        <v>6</v>
      </c>
      <c r="V81">
        <v>1095</v>
      </c>
      <c r="W81">
        <v>25</v>
      </c>
      <c r="X81">
        <v>1083</v>
      </c>
      <c r="Y81">
        <v>39</v>
      </c>
      <c r="Z81">
        <v>2600</v>
      </c>
      <c r="AA81">
        <v>230</v>
      </c>
      <c r="AB81">
        <v>1136</v>
      </c>
      <c r="AC81">
        <v>41</v>
      </c>
      <c r="AD81">
        <v>287</v>
      </c>
      <c r="AE81" t="s">
        <v>7</v>
      </c>
      <c r="AF81">
        <v>23</v>
      </c>
      <c r="AG81" t="s">
        <v>7</v>
      </c>
      <c r="AH81">
        <v>3</v>
      </c>
      <c r="AI81" t="s">
        <v>7</v>
      </c>
      <c r="AJ81">
        <v>166</v>
      </c>
      <c r="AK81" t="s">
        <v>7</v>
      </c>
      <c r="AL81">
        <v>5</v>
      </c>
      <c r="AM81" t="s">
        <v>7</v>
      </c>
      <c r="AN81">
        <v>59</v>
      </c>
      <c r="AO81" t="s">
        <v>7</v>
      </c>
      <c r="AP81">
        <v>34</v>
      </c>
      <c r="AQ81" t="s">
        <v>7</v>
      </c>
      <c r="AR81">
        <v>5.4585150000000002</v>
      </c>
      <c r="AS81">
        <v>0.24432219999999999</v>
      </c>
      <c r="AT81">
        <v>-1</v>
      </c>
      <c r="AU81" t="s">
        <v>7</v>
      </c>
      <c r="AV81">
        <v>661115809583947</v>
      </c>
      <c r="AW81" t="s">
        <v>7</v>
      </c>
      <c r="AX81" t="str">
        <f t="shared" si="0"/>
        <v>s71226120405_18</v>
      </c>
      <c r="AY81" s="2">
        <f t="shared" si="1"/>
        <v>3.6091549295774628</v>
      </c>
      <c r="AZ81">
        <f t="shared" si="2"/>
        <v>1136</v>
      </c>
      <c r="BA81">
        <f t="shared" si="3"/>
        <v>41</v>
      </c>
    </row>
    <row r="82" spans="1:53" x14ac:dyDescent="0.25">
      <c r="A82" t="s">
        <v>1571</v>
      </c>
      <c r="B82" t="s">
        <v>1572</v>
      </c>
      <c r="C82" t="s">
        <v>1573</v>
      </c>
      <c r="D82" t="s">
        <v>95</v>
      </c>
      <c r="E82" s="1">
        <v>0.59482129629629632</v>
      </c>
      <c r="F82">
        <v>23.175000000000001</v>
      </c>
      <c r="G82" t="s">
        <v>1574</v>
      </c>
      <c r="H82">
        <v>4.13</v>
      </c>
      <c r="I82">
        <v>0.15</v>
      </c>
      <c r="J82">
        <v>0.30499999999999999</v>
      </c>
      <c r="K82">
        <v>1.0999999999999999E-2</v>
      </c>
      <c r="L82">
        <v>0.61621999999999999</v>
      </c>
      <c r="O82">
        <v>9.8100000000000007E-2</v>
      </c>
      <c r="P82">
        <v>1E-3</v>
      </c>
      <c r="Q82">
        <v>0.45116000000000001</v>
      </c>
      <c r="R82">
        <v>8.3000000000000004E-2</v>
      </c>
      <c r="S82">
        <v>7.2999999999999995E-2</v>
      </c>
      <c r="T82" t="s">
        <v>5</v>
      </c>
      <c r="U82" t="s">
        <v>6</v>
      </c>
      <c r="V82">
        <v>1655</v>
      </c>
      <c r="W82">
        <v>29</v>
      </c>
      <c r="X82">
        <v>1710</v>
      </c>
      <c r="Y82">
        <v>55</v>
      </c>
      <c r="Z82" s="6">
        <v>1600</v>
      </c>
      <c r="AA82" s="6">
        <v>1400</v>
      </c>
      <c r="AB82">
        <v>1573</v>
      </c>
      <c r="AC82">
        <v>20</v>
      </c>
      <c r="AD82">
        <v>79</v>
      </c>
      <c r="AE82" t="s">
        <v>7</v>
      </c>
      <c r="AF82">
        <v>7</v>
      </c>
      <c r="AG82" t="s">
        <v>7</v>
      </c>
      <c r="AH82">
        <v>18</v>
      </c>
      <c r="AI82" t="s">
        <v>7</v>
      </c>
      <c r="AJ82">
        <v>138</v>
      </c>
      <c r="AK82" t="s">
        <v>7</v>
      </c>
      <c r="AL82">
        <v>136</v>
      </c>
      <c r="AM82" t="s">
        <v>7</v>
      </c>
      <c r="AN82">
        <v>968</v>
      </c>
      <c r="AO82" t="s">
        <v>7</v>
      </c>
      <c r="AP82">
        <v>1</v>
      </c>
      <c r="AQ82" t="s">
        <v>7</v>
      </c>
      <c r="AR82">
        <v>3.278689</v>
      </c>
      <c r="AS82">
        <v>0.1182478</v>
      </c>
      <c r="AT82">
        <v>-13</v>
      </c>
      <c r="AU82" t="s">
        <v>7</v>
      </c>
      <c r="AV82">
        <v>1046682161170210</v>
      </c>
      <c r="AW82" t="s">
        <v>7</v>
      </c>
      <c r="AX82" t="str">
        <f t="shared" si="0"/>
        <v>s71226120405_19</v>
      </c>
      <c r="AY82" s="2">
        <f t="shared" si="1"/>
        <v>-5.2129688493324888</v>
      </c>
      <c r="AZ82">
        <f t="shared" si="2"/>
        <v>1573</v>
      </c>
      <c r="BA82">
        <f t="shared" si="3"/>
        <v>20</v>
      </c>
    </row>
    <row r="83" spans="1:53" x14ac:dyDescent="0.25">
      <c r="A83" t="s">
        <v>1575</v>
      </c>
      <c r="B83" t="s">
        <v>1576</v>
      </c>
      <c r="C83" t="s">
        <v>1577</v>
      </c>
      <c r="D83" t="s">
        <v>95</v>
      </c>
      <c r="E83" s="1">
        <v>0.59577037037037039</v>
      </c>
      <c r="F83">
        <v>11.709</v>
      </c>
      <c r="G83" t="s">
        <v>1578</v>
      </c>
      <c r="H83">
        <v>3.33</v>
      </c>
      <c r="I83">
        <v>0.11</v>
      </c>
      <c r="J83">
        <v>0.24249999999999999</v>
      </c>
      <c r="K83">
        <v>8.3000000000000001E-3</v>
      </c>
      <c r="L83">
        <v>0.60853999999999997</v>
      </c>
      <c r="O83">
        <v>9.9989999999999996E-2</v>
      </c>
      <c r="P83">
        <v>9.3999999999999997E-4</v>
      </c>
      <c r="Q83">
        <v>0.52251999999999998</v>
      </c>
      <c r="R83">
        <v>6.2E-2</v>
      </c>
      <c r="S83">
        <v>4.8000000000000001E-2</v>
      </c>
      <c r="T83" t="s">
        <v>5</v>
      </c>
      <c r="U83" t="s">
        <v>6</v>
      </c>
      <c r="V83">
        <v>1484</v>
      </c>
      <c r="W83">
        <v>27</v>
      </c>
      <c r="X83">
        <v>1398</v>
      </c>
      <c r="Y83">
        <v>43</v>
      </c>
      <c r="Z83">
        <v>1210</v>
      </c>
      <c r="AA83">
        <v>910</v>
      </c>
      <c r="AB83">
        <v>1621</v>
      </c>
      <c r="AC83">
        <v>18</v>
      </c>
      <c r="AD83">
        <v>239</v>
      </c>
      <c r="AE83" t="s">
        <v>7</v>
      </c>
      <c r="AF83">
        <v>26</v>
      </c>
      <c r="AG83" t="s">
        <v>7</v>
      </c>
      <c r="AH83">
        <v>35</v>
      </c>
      <c r="AI83" t="s">
        <v>7</v>
      </c>
      <c r="AJ83">
        <v>187</v>
      </c>
      <c r="AK83" t="s">
        <v>7</v>
      </c>
      <c r="AL83">
        <v>155</v>
      </c>
      <c r="AM83" t="s">
        <v>7</v>
      </c>
      <c r="AN83">
        <v>842</v>
      </c>
      <c r="AO83" t="s">
        <v>7</v>
      </c>
      <c r="AP83">
        <v>1</v>
      </c>
      <c r="AQ83" t="s">
        <v>7</v>
      </c>
      <c r="AR83">
        <v>4.1237110000000001</v>
      </c>
      <c r="AS83">
        <v>0.1411415</v>
      </c>
      <c r="AT83">
        <v>12</v>
      </c>
      <c r="AU83" t="s">
        <v>7</v>
      </c>
      <c r="AV83">
        <v>1152706594204500</v>
      </c>
      <c r="AW83" t="s">
        <v>7</v>
      </c>
      <c r="AX83" t="str">
        <f t="shared" si="0"/>
        <v>s71226120405_20</v>
      </c>
      <c r="AY83" s="2">
        <f t="shared" si="1"/>
        <v>8.4515731030228238</v>
      </c>
      <c r="AZ83">
        <f t="shared" si="2"/>
        <v>1621</v>
      </c>
      <c r="BA83">
        <f t="shared" si="3"/>
        <v>18</v>
      </c>
    </row>
    <row r="84" spans="1:53" x14ac:dyDescent="0.25">
      <c r="A84" t="s">
        <v>1579</v>
      </c>
      <c r="B84" t="s">
        <v>1580</v>
      </c>
      <c r="C84" t="s">
        <v>1581</v>
      </c>
      <c r="D84" t="s">
        <v>95</v>
      </c>
      <c r="E84" s="1">
        <v>0.59670775462962966</v>
      </c>
      <c r="F84">
        <v>9.1267999999999994</v>
      </c>
      <c r="G84" t="s">
        <v>1582</v>
      </c>
      <c r="H84">
        <v>2.3740000000000001</v>
      </c>
      <c r="I84">
        <v>7.8E-2</v>
      </c>
      <c r="J84">
        <v>0.2019</v>
      </c>
      <c r="K84">
        <v>6.7000000000000002E-3</v>
      </c>
      <c r="L84">
        <v>0.63048999999999999</v>
      </c>
      <c r="O84">
        <v>8.6499999999999994E-2</v>
      </c>
      <c r="P84">
        <v>8.8000000000000003E-4</v>
      </c>
      <c r="Q84">
        <v>0.48143000000000002</v>
      </c>
      <c r="R84">
        <v>7.3999999999999996E-2</v>
      </c>
      <c r="S84">
        <v>6.2E-2</v>
      </c>
      <c r="T84" t="s">
        <v>5</v>
      </c>
      <c r="U84" t="s">
        <v>6</v>
      </c>
      <c r="V84">
        <v>1232</v>
      </c>
      <c r="W84">
        <v>25</v>
      </c>
      <c r="X84">
        <v>1184</v>
      </c>
      <c r="Y84">
        <v>36</v>
      </c>
      <c r="Z84" s="6">
        <v>1400</v>
      </c>
      <c r="AA84" s="6">
        <v>1200</v>
      </c>
      <c r="AB84">
        <v>1337</v>
      </c>
      <c r="AC84">
        <v>20</v>
      </c>
      <c r="AD84">
        <v>179</v>
      </c>
      <c r="AE84" t="s">
        <v>7</v>
      </c>
      <c r="AF84">
        <v>15</v>
      </c>
      <c r="AG84" t="s">
        <v>7</v>
      </c>
      <c r="AH84">
        <v>25</v>
      </c>
      <c r="AI84" t="s">
        <v>7</v>
      </c>
      <c r="AJ84">
        <v>212</v>
      </c>
      <c r="AK84" t="s">
        <v>7</v>
      </c>
      <c r="AL84">
        <v>133</v>
      </c>
      <c r="AM84" t="s">
        <v>7</v>
      </c>
      <c r="AN84">
        <v>832</v>
      </c>
      <c r="AO84" t="s">
        <v>7</v>
      </c>
      <c r="AP84">
        <v>2</v>
      </c>
      <c r="AQ84" t="s">
        <v>7</v>
      </c>
      <c r="AR84">
        <v>4.952947</v>
      </c>
      <c r="AS84">
        <v>0.16436229999999999</v>
      </c>
      <c r="AT84">
        <v>8</v>
      </c>
      <c r="AU84" t="s">
        <v>7</v>
      </c>
      <c r="AV84">
        <v>1050885152602230</v>
      </c>
      <c r="AW84" t="s">
        <v>7</v>
      </c>
      <c r="AX84" t="str">
        <f t="shared" si="0"/>
        <v>s71226120405_21</v>
      </c>
      <c r="AY84" s="2">
        <f t="shared" si="1"/>
        <v>7.8534031413612588</v>
      </c>
      <c r="AZ84">
        <f t="shared" si="2"/>
        <v>1337</v>
      </c>
      <c r="BA84">
        <f t="shared" si="3"/>
        <v>20</v>
      </c>
    </row>
    <row r="85" spans="1:53" x14ac:dyDescent="0.25">
      <c r="A85" t="s">
        <v>1583</v>
      </c>
      <c r="B85" t="s">
        <v>1584</v>
      </c>
      <c r="C85" t="s">
        <v>1585</v>
      </c>
      <c r="D85" t="s">
        <v>95</v>
      </c>
      <c r="E85" s="1">
        <v>0.59766990740740744</v>
      </c>
      <c r="F85">
        <v>25.808</v>
      </c>
      <c r="G85" t="s">
        <v>1586</v>
      </c>
      <c r="H85">
        <v>2.222</v>
      </c>
      <c r="I85">
        <v>9.0999999999999998E-2</v>
      </c>
      <c r="J85">
        <v>0.1993</v>
      </c>
      <c r="K85">
        <v>8.3000000000000001E-3</v>
      </c>
      <c r="L85">
        <v>0.73897999999999997</v>
      </c>
      <c r="O85">
        <v>8.09E-2</v>
      </c>
      <c r="P85">
        <v>1.1000000000000001E-3</v>
      </c>
      <c r="Q85">
        <v>0.11171</v>
      </c>
      <c r="R85">
        <v>6.4000000000000001E-2</v>
      </c>
      <c r="S85">
        <v>5.8999999999999997E-2</v>
      </c>
      <c r="T85" t="s">
        <v>5</v>
      </c>
      <c r="U85" t="s">
        <v>6</v>
      </c>
      <c r="V85">
        <v>1171</v>
      </c>
      <c r="W85">
        <v>25</v>
      </c>
      <c r="X85">
        <v>1164</v>
      </c>
      <c r="Y85">
        <v>42</v>
      </c>
      <c r="Z85">
        <v>1110</v>
      </c>
      <c r="AA85">
        <v>360</v>
      </c>
      <c r="AB85">
        <v>1208</v>
      </c>
      <c r="AC85">
        <v>26</v>
      </c>
      <c r="AD85">
        <v>11</v>
      </c>
      <c r="AE85" t="s">
        <v>7</v>
      </c>
      <c r="AF85">
        <v>1</v>
      </c>
      <c r="AG85" t="s">
        <v>7</v>
      </c>
      <c r="AH85">
        <v>-2</v>
      </c>
      <c r="AI85" t="s">
        <v>7</v>
      </c>
      <c r="AJ85">
        <v>150</v>
      </c>
      <c r="AK85" t="s">
        <v>7</v>
      </c>
      <c r="AL85">
        <v>117</v>
      </c>
      <c r="AM85" t="s">
        <v>7</v>
      </c>
      <c r="AN85">
        <v>478</v>
      </c>
      <c r="AO85" t="s">
        <v>7</v>
      </c>
      <c r="AP85">
        <v>2</v>
      </c>
      <c r="AQ85" t="s">
        <v>7</v>
      </c>
      <c r="AR85">
        <v>5.0175609999999997</v>
      </c>
      <c r="AS85">
        <v>0.20896020000000001</v>
      </c>
      <c r="AT85">
        <v>-7</v>
      </c>
      <c r="AU85" t="s">
        <v>7</v>
      </c>
      <c r="AV85">
        <v>699166718627669</v>
      </c>
      <c r="AW85" t="s">
        <v>7</v>
      </c>
      <c r="AX85" t="str">
        <f t="shared" si="0"/>
        <v>s71226120405_22</v>
      </c>
      <c r="AY85" s="2">
        <f t="shared" si="1"/>
        <v>3.06291390728477</v>
      </c>
      <c r="AZ85">
        <f t="shared" si="2"/>
        <v>1208</v>
      </c>
      <c r="BA85">
        <f t="shared" si="3"/>
        <v>26</v>
      </c>
    </row>
    <row r="86" spans="1:53" x14ac:dyDescent="0.25">
      <c r="A86" t="s">
        <v>1587</v>
      </c>
      <c r="B86" t="s">
        <v>1588</v>
      </c>
      <c r="C86" t="s">
        <v>1589</v>
      </c>
      <c r="D86" t="s">
        <v>95</v>
      </c>
      <c r="E86" s="1">
        <v>0.59861921296296294</v>
      </c>
      <c r="F86">
        <v>23.981000000000002</v>
      </c>
      <c r="G86" t="s">
        <v>1590</v>
      </c>
      <c r="H86">
        <v>3.29</v>
      </c>
      <c r="I86">
        <v>0.12</v>
      </c>
      <c r="J86">
        <v>0.25530000000000003</v>
      </c>
      <c r="K86">
        <v>9.2999999999999992E-3</v>
      </c>
      <c r="L86">
        <v>0.55257000000000001</v>
      </c>
      <c r="O86">
        <v>9.3049999999999994E-2</v>
      </c>
      <c r="P86">
        <v>9.3999999999999997E-4</v>
      </c>
      <c r="Q86">
        <v>0.55757999999999996</v>
      </c>
      <c r="R86">
        <v>7.4999999999999997E-2</v>
      </c>
      <c r="S86">
        <v>6.5000000000000002E-2</v>
      </c>
      <c r="T86" t="s">
        <v>5</v>
      </c>
      <c r="U86" t="s">
        <v>6</v>
      </c>
      <c r="V86">
        <v>1477</v>
      </c>
      <c r="W86">
        <v>27</v>
      </c>
      <c r="X86">
        <v>1463</v>
      </c>
      <c r="Y86">
        <v>48</v>
      </c>
      <c r="Z86" s="6">
        <v>1500</v>
      </c>
      <c r="AA86" s="6">
        <v>1200</v>
      </c>
      <c r="AB86">
        <v>1478</v>
      </c>
      <c r="AC86">
        <v>19</v>
      </c>
      <c r="AD86">
        <v>206</v>
      </c>
      <c r="AE86" t="s">
        <v>7</v>
      </c>
      <c r="AF86">
        <v>21</v>
      </c>
      <c r="AG86" t="s">
        <v>7</v>
      </c>
      <c r="AH86">
        <v>29</v>
      </c>
      <c r="AI86" t="s">
        <v>7</v>
      </c>
      <c r="AJ86">
        <v>156</v>
      </c>
      <c r="AK86" t="s">
        <v>7</v>
      </c>
      <c r="AL86">
        <v>116</v>
      </c>
      <c r="AM86" t="s">
        <v>7</v>
      </c>
      <c r="AN86">
        <v>775</v>
      </c>
      <c r="AO86" t="s">
        <v>7</v>
      </c>
      <c r="AP86">
        <v>1</v>
      </c>
      <c r="AQ86" t="s">
        <v>7</v>
      </c>
      <c r="AR86">
        <v>3.91696</v>
      </c>
      <c r="AS86">
        <v>0.14268600000000001</v>
      </c>
      <c r="AT86">
        <v>-2</v>
      </c>
      <c r="AU86" t="s">
        <v>7</v>
      </c>
      <c r="AV86">
        <v>993255960594041</v>
      </c>
      <c r="AW86" t="s">
        <v>7</v>
      </c>
      <c r="AX86" t="str">
        <f t="shared" si="0"/>
        <v>s71226120405_23</v>
      </c>
      <c r="AY86" s="2">
        <f t="shared" si="1"/>
        <v>6.7658998646824564E-2</v>
      </c>
      <c r="AZ86">
        <f t="shared" si="2"/>
        <v>1478</v>
      </c>
      <c r="BA86">
        <f t="shared" si="3"/>
        <v>19</v>
      </c>
    </row>
    <row r="87" spans="1:53" x14ac:dyDescent="0.25">
      <c r="A87" t="s">
        <v>1591</v>
      </c>
      <c r="B87" t="s">
        <v>1592</v>
      </c>
      <c r="C87" t="s">
        <v>1593</v>
      </c>
      <c r="D87" t="s">
        <v>95</v>
      </c>
      <c r="E87" s="1">
        <v>0.59974675925925924</v>
      </c>
      <c r="F87">
        <v>8.9928000000000008</v>
      </c>
      <c r="G87" t="s">
        <v>1594</v>
      </c>
      <c r="H87">
        <v>3.07</v>
      </c>
      <c r="I87">
        <v>0.11</v>
      </c>
      <c r="J87">
        <v>0.2359</v>
      </c>
      <c r="K87">
        <v>8.6999999999999994E-3</v>
      </c>
      <c r="L87">
        <v>0.81257999999999997</v>
      </c>
      <c r="O87">
        <v>9.282E-2</v>
      </c>
      <c r="P87">
        <v>8.9999999999999998E-4</v>
      </c>
      <c r="Q87">
        <v>0.44106000000000001</v>
      </c>
      <c r="R87">
        <v>7.4999999999999997E-2</v>
      </c>
      <c r="S87">
        <v>6.5000000000000002E-2</v>
      </c>
      <c r="T87" t="s">
        <v>5</v>
      </c>
      <c r="U87" t="s">
        <v>6</v>
      </c>
      <c r="V87">
        <v>1422</v>
      </c>
      <c r="W87">
        <v>28</v>
      </c>
      <c r="X87">
        <v>1363</v>
      </c>
      <c r="Y87">
        <v>45</v>
      </c>
      <c r="Z87" s="6">
        <v>1500</v>
      </c>
      <c r="AA87" s="6">
        <v>1200</v>
      </c>
      <c r="AB87">
        <v>1475</v>
      </c>
      <c r="AC87">
        <v>19</v>
      </c>
      <c r="AD87">
        <v>526</v>
      </c>
      <c r="AE87" t="s">
        <v>7</v>
      </c>
      <c r="AF87">
        <v>50</v>
      </c>
      <c r="AG87" t="s">
        <v>7</v>
      </c>
      <c r="AH87">
        <v>46</v>
      </c>
      <c r="AI87" t="s">
        <v>7</v>
      </c>
      <c r="AJ87">
        <v>301</v>
      </c>
      <c r="AK87" t="s">
        <v>7</v>
      </c>
      <c r="AL87">
        <v>146</v>
      </c>
      <c r="AM87" t="s">
        <v>7</v>
      </c>
      <c r="AN87">
        <v>1040</v>
      </c>
      <c r="AO87" t="s">
        <v>7</v>
      </c>
      <c r="AP87">
        <v>2</v>
      </c>
      <c r="AQ87" t="s">
        <v>7</v>
      </c>
      <c r="AR87">
        <v>4.2390840000000001</v>
      </c>
      <c r="AS87">
        <v>0.15633759999999999</v>
      </c>
      <c r="AT87">
        <v>6</v>
      </c>
      <c r="AU87" t="s">
        <v>7</v>
      </c>
      <c r="AV87">
        <v>1688296286308890</v>
      </c>
      <c r="AW87" t="s">
        <v>7</v>
      </c>
      <c r="AX87" t="str">
        <f t="shared" si="0"/>
        <v>s71226120405_24</v>
      </c>
      <c r="AY87" s="2">
        <f t="shared" si="1"/>
        <v>3.5932203389830497</v>
      </c>
      <c r="AZ87">
        <f t="shared" si="2"/>
        <v>1475</v>
      </c>
      <c r="BA87">
        <f t="shared" si="3"/>
        <v>19</v>
      </c>
    </row>
    <row r="88" spans="1:53" x14ac:dyDescent="0.25">
      <c r="A88" t="s">
        <v>1595</v>
      </c>
      <c r="B88" t="s">
        <v>1596</v>
      </c>
      <c r="C88" t="s">
        <v>1597</v>
      </c>
      <c r="D88" t="s">
        <v>95</v>
      </c>
      <c r="E88" s="1">
        <v>0.60148518518518512</v>
      </c>
      <c r="F88">
        <v>25.358000000000001</v>
      </c>
      <c r="G88" t="s">
        <v>1598</v>
      </c>
      <c r="H88">
        <v>3.84</v>
      </c>
      <c r="I88">
        <v>0.13</v>
      </c>
      <c r="J88">
        <v>0.27800000000000002</v>
      </c>
      <c r="K88">
        <v>0.01</v>
      </c>
      <c r="L88">
        <v>0.68764999999999998</v>
      </c>
      <c r="O88">
        <v>9.9729999999999999E-2</v>
      </c>
      <c r="P88">
        <v>8.4999999999999995E-4</v>
      </c>
      <c r="Q88">
        <v>0.51588000000000001</v>
      </c>
      <c r="R88">
        <v>6.5000000000000002E-2</v>
      </c>
      <c r="S88">
        <v>5.7000000000000002E-2</v>
      </c>
      <c r="T88" t="s">
        <v>5</v>
      </c>
      <c r="U88" t="s">
        <v>6</v>
      </c>
      <c r="V88">
        <v>1598</v>
      </c>
      <c r="W88">
        <v>28</v>
      </c>
      <c r="X88">
        <v>1580</v>
      </c>
      <c r="Y88">
        <v>51</v>
      </c>
      <c r="Z88" s="6">
        <v>1300</v>
      </c>
      <c r="AA88" s="6">
        <v>1100</v>
      </c>
      <c r="AB88">
        <v>1611</v>
      </c>
      <c r="AC88">
        <v>16</v>
      </c>
      <c r="AD88">
        <v>702</v>
      </c>
      <c r="AE88" t="s">
        <v>7</v>
      </c>
      <c r="AF88">
        <v>73</v>
      </c>
      <c r="AG88" t="s">
        <v>7</v>
      </c>
      <c r="AH88">
        <v>303</v>
      </c>
      <c r="AI88" t="s">
        <v>7</v>
      </c>
      <c r="AJ88">
        <v>455</v>
      </c>
      <c r="AK88" t="s">
        <v>7</v>
      </c>
      <c r="AL88">
        <v>1414</v>
      </c>
      <c r="AM88" t="s">
        <v>7</v>
      </c>
      <c r="AN88">
        <v>8081</v>
      </c>
      <c r="AO88" t="s">
        <v>7</v>
      </c>
      <c r="AP88">
        <v>0</v>
      </c>
      <c r="AQ88" t="s">
        <v>7</v>
      </c>
      <c r="AR88">
        <v>3.5971220000000002</v>
      </c>
      <c r="AS88">
        <v>0.12939290000000001</v>
      </c>
      <c r="AT88">
        <v>0</v>
      </c>
      <c r="AU88" t="s">
        <v>7</v>
      </c>
      <c r="AV88">
        <v>4519796911708790</v>
      </c>
      <c r="AW88" t="s">
        <v>7</v>
      </c>
      <c r="AX88" t="str">
        <f t="shared" si="0"/>
        <v>s71226120405_25</v>
      </c>
      <c r="AY88" s="2">
        <f t="shared" si="1"/>
        <v>0.80695220360025299</v>
      </c>
      <c r="AZ88">
        <f t="shared" si="2"/>
        <v>1611</v>
      </c>
      <c r="BA88">
        <f t="shared" si="3"/>
        <v>16</v>
      </c>
    </row>
    <row r="89" spans="1:53" x14ac:dyDescent="0.25">
      <c r="A89" t="s">
        <v>1599</v>
      </c>
      <c r="B89" t="s">
        <v>1600</v>
      </c>
      <c r="C89" t="s">
        <v>1601</v>
      </c>
      <c r="D89" t="s">
        <v>95</v>
      </c>
      <c r="E89" s="1">
        <v>0.60261724537037031</v>
      </c>
      <c r="F89">
        <v>15.483000000000001</v>
      </c>
      <c r="G89" t="s">
        <v>1602</v>
      </c>
      <c r="H89">
        <v>2.738</v>
      </c>
      <c r="I89">
        <v>9.1999999999999998E-2</v>
      </c>
      <c r="J89">
        <v>0.22869999999999999</v>
      </c>
      <c r="K89">
        <v>8.0000000000000002E-3</v>
      </c>
      <c r="L89">
        <v>0.60938000000000003</v>
      </c>
      <c r="O89">
        <v>8.7359999999999993E-2</v>
      </c>
      <c r="P89">
        <v>8.3000000000000001E-4</v>
      </c>
      <c r="Q89">
        <v>0.45430999999999999</v>
      </c>
      <c r="R89">
        <v>7.0000000000000007E-2</v>
      </c>
      <c r="S89">
        <v>5.0999999999999997E-2</v>
      </c>
      <c r="T89" t="s">
        <v>5</v>
      </c>
      <c r="U89" t="s">
        <v>6</v>
      </c>
      <c r="V89">
        <v>1336</v>
      </c>
      <c r="W89">
        <v>26</v>
      </c>
      <c r="X89">
        <v>1325</v>
      </c>
      <c r="Y89">
        <v>42</v>
      </c>
      <c r="Z89">
        <v>1370</v>
      </c>
      <c r="AA89">
        <v>970</v>
      </c>
      <c r="AB89">
        <v>1353</v>
      </c>
      <c r="AC89">
        <v>19</v>
      </c>
      <c r="AD89">
        <v>359</v>
      </c>
      <c r="AE89" t="s">
        <v>7</v>
      </c>
      <c r="AF89">
        <v>32</v>
      </c>
      <c r="AG89" t="s">
        <v>7</v>
      </c>
      <c r="AH89">
        <v>53</v>
      </c>
      <c r="AI89" t="s">
        <v>7</v>
      </c>
      <c r="AJ89">
        <v>205</v>
      </c>
      <c r="AK89" t="s">
        <v>7</v>
      </c>
      <c r="AL89">
        <v>174</v>
      </c>
      <c r="AM89" t="s">
        <v>7</v>
      </c>
      <c r="AN89">
        <v>1064</v>
      </c>
      <c r="AO89" t="s">
        <v>7</v>
      </c>
      <c r="AP89">
        <v>1</v>
      </c>
      <c r="AQ89" t="s">
        <v>7</v>
      </c>
      <c r="AR89">
        <v>4.3725399999999999</v>
      </c>
      <c r="AS89">
        <v>0.1529529</v>
      </c>
      <c r="AT89">
        <v>-2</v>
      </c>
      <c r="AU89" t="s">
        <v>7</v>
      </c>
      <c r="AV89">
        <v>1198364963866430</v>
      </c>
      <c r="AW89" t="s">
        <v>7</v>
      </c>
      <c r="AX89" t="str">
        <f t="shared" si="0"/>
        <v>s71226120405_26</v>
      </c>
      <c r="AY89" s="2">
        <f t="shared" si="1"/>
        <v>1.2564671101256475</v>
      </c>
      <c r="AZ89">
        <f t="shared" si="2"/>
        <v>1353</v>
      </c>
      <c r="BA89">
        <f t="shared" si="3"/>
        <v>19</v>
      </c>
    </row>
    <row r="90" spans="1:53" x14ac:dyDescent="0.25">
      <c r="A90" t="s">
        <v>1603</v>
      </c>
      <c r="B90" t="s">
        <v>1604</v>
      </c>
      <c r="C90" t="s">
        <v>1605</v>
      </c>
      <c r="D90" t="s">
        <v>95</v>
      </c>
      <c r="E90" s="1">
        <v>0.60357268518518514</v>
      </c>
      <c r="F90">
        <v>25.997</v>
      </c>
      <c r="G90" t="s">
        <v>1606</v>
      </c>
      <c r="H90">
        <v>3.92</v>
      </c>
      <c r="I90">
        <v>0.14000000000000001</v>
      </c>
      <c r="J90">
        <v>0.28299999999999997</v>
      </c>
      <c r="K90">
        <v>0.01</v>
      </c>
      <c r="L90">
        <v>0.63041999999999998</v>
      </c>
      <c r="O90">
        <v>0.10022</v>
      </c>
      <c r="P90">
        <v>9.7000000000000005E-4</v>
      </c>
      <c r="Q90">
        <v>0.45730999999999999</v>
      </c>
      <c r="R90">
        <v>8.5000000000000006E-2</v>
      </c>
      <c r="S90">
        <v>7.3999999999999996E-2</v>
      </c>
      <c r="T90" t="s">
        <v>5</v>
      </c>
      <c r="U90" t="s">
        <v>6</v>
      </c>
      <c r="V90">
        <v>1616</v>
      </c>
      <c r="W90">
        <v>29</v>
      </c>
      <c r="X90">
        <v>1605</v>
      </c>
      <c r="Y90">
        <v>51</v>
      </c>
      <c r="Z90" s="6">
        <v>1600</v>
      </c>
      <c r="AA90" s="6">
        <v>1400</v>
      </c>
      <c r="AB90">
        <v>1619</v>
      </c>
      <c r="AC90">
        <v>18</v>
      </c>
      <c r="AD90">
        <v>188</v>
      </c>
      <c r="AE90" t="s">
        <v>7</v>
      </c>
      <c r="AF90">
        <v>19</v>
      </c>
      <c r="AG90" t="s">
        <v>7</v>
      </c>
      <c r="AH90">
        <v>11</v>
      </c>
      <c r="AI90" t="s">
        <v>7</v>
      </c>
      <c r="AJ90">
        <v>137</v>
      </c>
      <c r="AK90" t="s">
        <v>7</v>
      </c>
      <c r="AL90">
        <v>66</v>
      </c>
      <c r="AM90" t="s">
        <v>7</v>
      </c>
      <c r="AN90">
        <v>495</v>
      </c>
      <c r="AO90" t="s">
        <v>7</v>
      </c>
      <c r="AP90">
        <v>2</v>
      </c>
      <c r="AQ90" t="s">
        <v>7</v>
      </c>
      <c r="AR90">
        <v>3.533569</v>
      </c>
      <c r="AS90">
        <v>0.1248611</v>
      </c>
      <c r="AT90">
        <v>-1</v>
      </c>
      <c r="AU90" t="s">
        <v>7</v>
      </c>
      <c r="AV90">
        <v>929075299006668</v>
      </c>
      <c r="AW90" t="s">
        <v>7</v>
      </c>
      <c r="AX90" t="str">
        <f t="shared" si="0"/>
        <v>s71226120405_27</v>
      </c>
      <c r="AY90" s="2">
        <f t="shared" si="1"/>
        <v>0.18529956763434496</v>
      </c>
      <c r="AZ90">
        <f t="shared" si="2"/>
        <v>1619</v>
      </c>
      <c r="BA90">
        <f t="shared" si="3"/>
        <v>18</v>
      </c>
    </row>
    <row r="91" spans="1:53" x14ac:dyDescent="0.25">
      <c r="A91" t="s">
        <v>1607</v>
      </c>
      <c r="B91" t="s">
        <v>1608</v>
      </c>
      <c r="C91" t="s">
        <v>1609</v>
      </c>
      <c r="D91" t="s">
        <v>95</v>
      </c>
      <c r="E91" s="1">
        <v>0.61049178240740742</v>
      </c>
      <c r="F91">
        <v>9.8864000000000001</v>
      </c>
      <c r="G91" t="s">
        <v>1610</v>
      </c>
      <c r="H91">
        <v>4.07</v>
      </c>
      <c r="I91">
        <v>0.18</v>
      </c>
      <c r="J91">
        <v>0.28299999999999997</v>
      </c>
      <c r="K91">
        <v>0.01</v>
      </c>
      <c r="L91">
        <v>0.59438999999999997</v>
      </c>
      <c r="O91">
        <v>0.10589999999999999</v>
      </c>
      <c r="P91">
        <v>1.8E-3</v>
      </c>
      <c r="Q91">
        <v>0.48830000000000001</v>
      </c>
      <c r="R91">
        <v>7.1999999999999995E-2</v>
      </c>
      <c r="S91">
        <v>6.8000000000000005E-2</v>
      </c>
      <c r="T91" t="s">
        <v>5</v>
      </c>
      <c r="U91" t="s">
        <v>6</v>
      </c>
      <c r="V91">
        <v>1645</v>
      </c>
      <c r="W91">
        <v>30</v>
      </c>
      <c r="X91">
        <v>1601</v>
      </c>
      <c r="Y91">
        <v>52</v>
      </c>
      <c r="Z91" s="6">
        <v>1400</v>
      </c>
      <c r="AA91" s="6">
        <v>1300</v>
      </c>
      <c r="AB91">
        <v>1715</v>
      </c>
      <c r="AC91">
        <v>28</v>
      </c>
      <c r="AD91">
        <v>774</v>
      </c>
      <c r="AE91" t="s">
        <v>7</v>
      </c>
      <c r="AF91">
        <v>81</v>
      </c>
      <c r="AG91" t="s">
        <v>7</v>
      </c>
      <c r="AH91">
        <v>131</v>
      </c>
      <c r="AI91" t="s">
        <v>7</v>
      </c>
      <c r="AJ91">
        <v>328</v>
      </c>
      <c r="AK91" t="s">
        <v>7</v>
      </c>
      <c r="AL91">
        <v>377</v>
      </c>
      <c r="AM91" t="s">
        <v>7</v>
      </c>
      <c r="AN91">
        <v>2412</v>
      </c>
      <c r="AO91" t="s">
        <v>7</v>
      </c>
      <c r="AP91">
        <v>1</v>
      </c>
      <c r="AQ91" t="s">
        <v>7</v>
      </c>
      <c r="AR91">
        <v>3.533569</v>
      </c>
      <c r="AS91">
        <v>0.1248611</v>
      </c>
      <c r="AT91">
        <v>4</v>
      </c>
      <c r="AU91" t="s">
        <v>7</v>
      </c>
      <c r="AV91">
        <v>2448924547341550</v>
      </c>
      <c r="AW91" t="s">
        <v>7</v>
      </c>
      <c r="AX91" t="str">
        <f t="shared" si="0"/>
        <v>s71226120405_28</v>
      </c>
      <c r="AY91" s="2">
        <f t="shared" si="1"/>
        <v>4.081632653061229</v>
      </c>
      <c r="AZ91">
        <f t="shared" si="2"/>
        <v>1715</v>
      </c>
      <c r="BA91">
        <f t="shared" si="3"/>
        <v>28</v>
      </c>
    </row>
    <row r="92" spans="1:53" x14ac:dyDescent="0.25">
      <c r="A92" t="s">
        <v>1611</v>
      </c>
      <c r="B92" t="s">
        <v>1612</v>
      </c>
      <c r="C92" t="s">
        <v>1613</v>
      </c>
      <c r="D92" t="s">
        <v>95</v>
      </c>
      <c r="E92" s="1">
        <v>0.6114652777777777</v>
      </c>
      <c r="F92">
        <v>24.082000000000001</v>
      </c>
      <c r="G92" t="s">
        <v>1614</v>
      </c>
      <c r="H92">
        <v>4.07</v>
      </c>
      <c r="I92">
        <v>0.14000000000000001</v>
      </c>
      <c r="J92">
        <v>0.29299999999999998</v>
      </c>
      <c r="K92">
        <v>1.0999999999999999E-2</v>
      </c>
      <c r="L92">
        <v>0.57394999999999996</v>
      </c>
      <c r="O92">
        <v>0.10059999999999999</v>
      </c>
      <c r="P92">
        <v>1.1000000000000001E-3</v>
      </c>
      <c r="Q92">
        <v>0.53244000000000002</v>
      </c>
      <c r="R92">
        <v>8.4000000000000005E-2</v>
      </c>
      <c r="S92">
        <v>7.3999999999999996E-2</v>
      </c>
      <c r="T92" t="s">
        <v>5</v>
      </c>
      <c r="U92" t="s">
        <v>6</v>
      </c>
      <c r="V92">
        <v>1645</v>
      </c>
      <c r="W92">
        <v>29</v>
      </c>
      <c r="X92">
        <v>1655</v>
      </c>
      <c r="Y92">
        <v>53</v>
      </c>
      <c r="Z92" s="6">
        <v>1600</v>
      </c>
      <c r="AA92" s="6">
        <v>1400</v>
      </c>
      <c r="AB92">
        <v>1619</v>
      </c>
      <c r="AC92">
        <v>20</v>
      </c>
      <c r="AD92">
        <v>199</v>
      </c>
      <c r="AE92" t="s">
        <v>7</v>
      </c>
      <c r="AF92">
        <v>21</v>
      </c>
      <c r="AG92" t="s">
        <v>7</v>
      </c>
      <c r="AH92">
        <v>39</v>
      </c>
      <c r="AI92" t="s">
        <v>7</v>
      </c>
      <c r="AJ92">
        <v>88</v>
      </c>
      <c r="AK92" t="s">
        <v>7</v>
      </c>
      <c r="AL92">
        <v>96</v>
      </c>
      <c r="AM92" t="s">
        <v>7</v>
      </c>
      <c r="AN92">
        <v>735</v>
      </c>
      <c r="AO92" t="s">
        <v>7</v>
      </c>
      <c r="AP92">
        <v>1</v>
      </c>
      <c r="AQ92" t="s">
        <v>7</v>
      </c>
      <c r="AR92">
        <v>3.4129689999999999</v>
      </c>
      <c r="AS92">
        <v>0.128132</v>
      </c>
      <c r="AT92">
        <v>-5</v>
      </c>
      <c r="AU92" t="s">
        <v>7</v>
      </c>
      <c r="AV92">
        <v>675230054464567</v>
      </c>
      <c r="AW92" t="s">
        <v>7</v>
      </c>
      <c r="AX92" t="str">
        <f t="shared" si="0"/>
        <v>s71226120405_29</v>
      </c>
      <c r="AY92" s="2">
        <f t="shared" si="1"/>
        <v>-1.6059295861643008</v>
      </c>
      <c r="AZ92">
        <f t="shared" si="2"/>
        <v>1619</v>
      </c>
      <c r="BA92">
        <f t="shared" si="3"/>
        <v>20</v>
      </c>
    </row>
    <row r="93" spans="1:53" x14ac:dyDescent="0.25">
      <c r="A93" t="s">
        <v>1615</v>
      </c>
      <c r="B93" t="s">
        <v>1616</v>
      </c>
      <c r="C93" t="s">
        <v>1617</v>
      </c>
      <c r="D93" t="s">
        <v>95</v>
      </c>
      <c r="E93" s="1">
        <v>0.61241886574074067</v>
      </c>
      <c r="F93">
        <v>18.312999999999999</v>
      </c>
      <c r="G93" t="s">
        <v>1618</v>
      </c>
      <c r="H93">
        <v>9.56</v>
      </c>
      <c r="I93">
        <v>0.37</v>
      </c>
      <c r="J93">
        <v>0.42199999999999999</v>
      </c>
      <c r="K93">
        <v>1.6E-2</v>
      </c>
      <c r="L93">
        <v>0.65061000000000002</v>
      </c>
      <c r="O93">
        <v>0.1648</v>
      </c>
      <c r="P93">
        <v>1.8E-3</v>
      </c>
      <c r="Q93">
        <v>0.50809000000000004</v>
      </c>
      <c r="R93">
        <v>0.12</v>
      </c>
      <c r="S93">
        <v>0.11</v>
      </c>
      <c r="T93" t="s">
        <v>5</v>
      </c>
      <c r="U93" t="s">
        <v>6</v>
      </c>
      <c r="V93">
        <v>2387</v>
      </c>
      <c r="W93">
        <v>33</v>
      </c>
      <c r="X93">
        <v>2265</v>
      </c>
      <c r="Y93">
        <v>71</v>
      </c>
      <c r="Z93" s="6">
        <v>2200</v>
      </c>
      <c r="AA93" s="6">
        <v>1900</v>
      </c>
      <c r="AB93">
        <v>2495</v>
      </c>
      <c r="AC93">
        <v>18</v>
      </c>
      <c r="AD93">
        <v>183</v>
      </c>
      <c r="AE93" t="s">
        <v>7</v>
      </c>
      <c r="AF93">
        <v>29</v>
      </c>
      <c r="AG93" t="s">
        <v>7</v>
      </c>
      <c r="AH93">
        <v>35</v>
      </c>
      <c r="AI93" t="s">
        <v>7</v>
      </c>
      <c r="AJ93">
        <v>87</v>
      </c>
      <c r="AK93" t="s">
        <v>7</v>
      </c>
      <c r="AL93">
        <v>102</v>
      </c>
      <c r="AM93" t="s">
        <v>7</v>
      </c>
      <c r="AN93">
        <v>1036</v>
      </c>
      <c r="AO93" t="s">
        <v>7</v>
      </c>
      <c r="AP93">
        <v>1</v>
      </c>
      <c r="AQ93" t="s">
        <v>7</v>
      </c>
      <c r="AR93">
        <v>2.3696679999999999</v>
      </c>
      <c r="AS93">
        <v>8.9845240000000007E-2</v>
      </c>
      <c r="AT93">
        <v>9</v>
      </c>
      <c r="AU93" t="s">
        <v>7</v>
      </c>
      <c r="AV93">
        <v>1071130133378740</v>
      </c>
      <c r="AW93" t="s">
        <v>7</v>
      </c>
      <c r="AX93" t="str">
        <f t="shared" si="0"/>
        <v>s71226120405_30</v>
      </c>
      <c r="AY93" s="2">
        <f t="shared" si="1"/>
        <v>4.3286573146292584</v>
      </c>
      <c r="AZ93">
        <f t="shared" si="2"/>
        <v>2495</v>
      </c>
      <c r="BA93">
        <f t="shared" si="3"/>
        <v>18</v>
      </c>
    </row>
    <row r="94" spans="1:53" x14ac:dyDescent="0.25">
      <c r="A94" t="s">
        <v>1619</v>
      </c>
      <c r="B94" t="s">
        <v>1620</v>
      </c>
      <c r="C94" t="s">
        <v>1621</v>
      </c>
      <c r="D94" t="s">
        <v>95</v>
      </c>
      <c r="E94" s="1">
        <v>0.61338379629629636</v>
      </c>
      <c r="F94">
        <v>24.317</v>
      </c>
      <c r="G94" t="s">
        <v>1622</v>
      </c>
      <c r="H94">
        <v>4.03</v>
      </c>
      <c r="I94">
        <v>0.15</v>
      </c>
      <c r="J94">
        <v>0.28499999999999998</v>
      </c>
      <c r="K94">
        <v>1.0999999999999999E-2</v>
      </c>
      <c r="L94">
        <v>0.78042999999999996</v>
      </c>
      <c r="O94">
        <v>0.1026</v>
      </c>
      <c r="P94">
        <v>1E-3</v>
      </c>
      <c r="Q94">
        <v>0.41821999999999998</v>
      </c>
      <c r="R94">
        <v>8.2000000000000003E-2</v>
      </c>
      <c r="S94">
        <v>7.1999999999999995E-2</v>
      </c>
      <c r="T94" t="s">
        <v>5</v>
      </c>
      <c r="U94" t="s">
        <v>6</v>
      </c>
      <c r="V94">
        <v>1636</v>
      </c>
      <c r="W94">
        <v>29</v>
      </c>
      <c r="X94">
        <v>1613</v>
      </c>
      <c r="Y94">
        <v>54</v>
      </c>
      <c r="Z94" s="6">
        <v>1600</v>
      </c>
      <c r="AA94" s="6">
        <v>1300</v>
      </c>
      <c r="AB94">
        <v>1662</v>
      </c>
      <c r="AC94">
        <v>19</v>
      </c>
      <c r="AD94">
        <v>319</v>
      </c>
      <c r="AE94" t="s">
        <v>7</v>
      </c>
      <c r="AF94">
        <v>38</v>
      </c>
      <c r="AG94" t="s">
        <v>7</v>
      </c>
      <c r="AH94">
        <v>39</v>
      </c>
      <c r="AI94" t="s">
        <v>7</v>
      </c>
      <c r="AJ94">
        <v>311</v>
      </c>
      <c r="AK94" t="s">
        <v>7</v>
      </c>
      <c r="AL94">
        <v>184</v>
      </c>
      <c r="AM94" t="s">
        <v>7</v>
      </c>
      <c r="AN94">
        <v>1325</v>
      </c>
      <c r="AO94" t="s">
        <v>7</v>
      </c>
      <c r="AP94">
        <v>2</v>
      </c>
      <c r="AQ94" t="s">
        <v>7</v>
      </c>
      <c r="AR94">
        <v>3.508772</v>
      </c>
      <c r="AS94">
        <v>0.1354263</v>
      </c>
      <c r="AT94">
        <v>1</v>
      </c>
      <c r="AU94" t="s">
        <v>7</v>
      </c>
      <c r="AV94">
        <v>2124246924443730</v>
      </c>
      <c r="AW94" t="s">
        <v>7</v>
      </c>
      <c r="AX94" t="str">
        <f t="shared" si="0"/>
        <v>s71226120405_31</v>
      </c>
      <c r="AY94" s="2">
        <f t="shared" si="1"/>
        <v>1.5643802647412719</v>
      </c>
      <c r="AZ94">
        <f t="shared" si="2"/>
        <v>1662</v>
      </c>
      <c r="BA94">
        <f t="shared" si="3"/>
        <v>19</v>
      </c>
    </row>
    <row r="95" spans="1:53" x14ac:dyDescent="0.25">
      <c r="A95" t="s">
        <v>1623</v>
      </c>
      <c r="B95" t="s">
        <v>1624</v>
      </c>
      <c r="C95" t="s">
        <v>1625</v>
      </c>
      <c r="D95" t="s">
        <v>95</v>
      </c>
      <c r="E95" s="1">
        <v>0.61433831018518525</v>
      </c>
      <c r="F95">
        <v>12.007</v>
      </c>
      <c r="G95" t="s">
        <v>1626</v>
      </c>
      <c r="H95">
        <v>2.5129999999999999</v>
      </c>
      <c r="I95">
        <v>8.6999999999999994E-2</v>
      </c>
      <c r="J95">
        <v>0.2132</v>
      </c>
      <c r="K95">
        <v>7.4999999999999997E-3</v>
      </c>
      <c r="L95">
        <v>0.55510000000000004</v>
      </c>
      <c r="O95">
        <v>8.6699999999999999E-2</v>
      </c>
      <c r="P95">
        <v>1E-3</v>
      </c>
      <c r="Q95">
        <v>0.52461999999999998</v>
      </c>
      <c r="R95">
        <v>6.4000000000000001E-2</v>
      </c>
      <c r="S95">
        <v>5.8000000000000003E-2</v>
      </c>
      <c r="T95" t="s">
        <v>5</v>
      </c>
      <c r="U95" t="s">
        <v>6</v>
      </c>
      <c r="V95">
        <v>1271</v>
      </c>
      <c r="W95">
        <v>26</v>
      </c>
      <c r="X95">
        <v>1244</v>
      </c>
      <c r="Y95">
        <v>40</v>
      </c>
      <c r="Z95" s="6">
        <v>1300</v>
      </c>
      <c r="AA95" s="6">
        <v>1100</v>
      </c>
      <c r="AB95">
        <v>1330</v>
      </c>
      <c r="AC95">
        <v>22</v>
      </c>
      <c r="AD95">
        <v>99</v>
      </c>
      <c r="AE95" t="s">
        <v>7</v>
      </c>
      <c r="AF95">
        <v>8</v>
      </c>
      <c r="AG95" t="s">
        <v>7</v>
      </c>
      <c r="AH95">
        <v>15</v>
      </c>
      <c r="AI95" t="s">
        <v>7</v>
      </c>
      <c r="AJ95">
        <v>91</v>
      </c>
      <c r="AK95" t="s">
        <v>7</v>
      </c>
      <c r="AL95">
        <v>64</v>
      </c>
      <c r="AM95" t="s">
        <v>7</v>
      </c>
      <c r="AN95">
        <v>364</v>
      </c>
      <c r="AO95" t="s">
        <v>7</v>
      </c>
      <c r="AP95">
        <v>1</v>
      </c>
      <c r="AQ95" t="s">
        <v>7</v>
      </c>
      <c r="AR95">
        <v>4.6904320000000004</v>
      </c>
      <c r="AS95">
        <v>0.16500110000000001</v>
      </c>
      <c r="AT95">
        <v>2</v>
      </c>
      <c r="AU95" t="s">
        <v>7</v>
      </c>
      <c r="AV95">
        <v>479325478791882</v>
      </c>
      <c r="AW95" t="s">
        <v>7</v>
      </c>
      <c r="AX95" t="str">
        <f t="shared" si="0"/>
        <v>s71226120405_32</v>
      </c>
      <c r="AY95" s="2">
        <f t="shared" si="1"/>
        <v>4.4360902255639045</v>
      </c>
      <c r="AZ95">
        <f t="shared" si="2"/>
        <v>1330</v>
      </c>
      <c r="BA95">
        <f t="shared" si="3"/>
        <v>22</v>
      </c>
    </row>
    <row r="96" spans="1:53" x14ac:dyDescent="0.25">
      <c r="A96" t="s">
        <v>1627</v>
      </c>
      <c r="B96" t="s">
        <v>1628</v>
      </c>
      <c r="C96" t="s">
        <v>1629</v>
      </c>
      <c r="D96" t="s">
        <v>95</v>
      </c>
      <c r="E96" s="1">
        <v>0.61529618055555557</v>
      </c>
      <c r="F96">
        <v>25.09</v>
      </c>
      <c r="G96" t="s">
        <v>1630</v>
      </c>
      <c r="H96">
        <v>3.41</v>
      </c>
      <c r="I96">
        <v>0.12</v>
      </c>
      <c r="J96">
        <v>0.26569999999999999</v>
      </c>
      <c r="K96">
        <v>9.7000000000000003E-3</v>
      </c>
      <c r="L96">
        <v>0.52197000000000005</v>
      </c>
      <c r="O96">
        <v>9.2770000000000005E-2</v>
      </c>
      <c r="P96">
        <v>9.7000000000000005E-4</v>
      </c>
      <c r="Q96">
        <v>0.50910999999999995</v>
      </c>
      <c r="R96">
        <v>7.9000000000000001E-2</v>
      </c>
      <c r="S96">
        <v>6.9000000000000006E-2</v>
      </c>
      <c r="T96" t="s">
        <v>5</v>
      </c>
      <c r="U96" t="s">
        <v>6</v>
      </c>
      <c r="V96">
        <v>1502</v>
      </c>
      <c r="W96">
        <v>27</v>
      </c>
      <c r="X96">
        <v>1517</v>
      </c>
      <c r="Y96">
        <v>49</v>
      </c>
      <c r="Z96" s="6">
        <v>1500</v>
      </c>
      <c r="AA96" s="6">
        <v>1300</v>
      </c>
      <c r="AB96">
        <v>1472</v>
      </c>
      <c r="AC96">
        <v>20</v>
      </c>
      <c r="AD96">
        <v>101</v>
      </c>
      <c r="AE96" t="s">
        <v>7</v>
      </c>
      <c r="AF96">
        <v>9</v>
      </c>
      <c r="AG96" t="s">
        <v>7</v>
      </c>
      <c r="AH96">
        <v>7</v>
      </c>
      <c r="AI96" t="s">
        <v>7</v>
      </c>
      <c r="AJ96">
        <v>85</v>
      </c>
      <c r="AK96" t="s">
        <v>7</v>
      </c>
      <c r="AL96">
        <v>37</v>
      </c>
      <c r="AM96" t="s">
        <v>7</v>
      </c>
      <c r="AN96">
        <v>269</v>
      </c>
      <c r="AO96" t="s">
        <v>7</v>
      </c>
      <c r="AP96">
        <v>2</v>
      </c>
      <c r="AQ96" t="s">
        <v>7</v>
      </c>
      <c r="AR96">
        <v>3.7636430000000001</v>
      </c>
      <c r="AS96">
        <v>0.13740060000000001</v>
      </c>
      <c r="AT96">
        <v>-6</v>
      </c>
      <c r="AU96" t="s">
        <v>7</v>
      </c>
      <c r="AV96">
        <v>537407191768483</v>
      </c>
      <c r="AW96" t="s">
        <v>7</v>
      </c>
      <c r="AX96" t="str">
        <f t="shared" si="0"/>
        <v>s71226120405_33</v>
      </c>
      <c r="AY96" s="2">
        <f t="shared" si="1"/>
        <v>-2.0380434782608647</v>
      </c>
      <c r="AZ96">
        <f t="shared" si="2"/>
        <v>1472</v>
      </c>
      <c r="BA96">
        <f t="shared" si="3"/>
        <v>20</v>
      </c>
    </row>
    <row r="97" spans="1:53" x14ac:dyDescent="0.25">
      <c r="A97" t="s">
        <v>1631</v>
      </c>
      <c r="B97" t="s">
        <v>1632</v>
      </c>
      <c r="C97" t="s">
        <v>1633</v>
      </c>
      <c r="D97" t="s">
        <v>95</v>
      </c>
      <c r="E97" s="1">
        <v>0.61627361111111112</v>
      </c>
      <c r="F97">
        <v>4.8765999999999998</v>
      </c>
      <c r="G97" t="s">
        <v>1634</v>
      </c>
      <c r="H97">
        <v>0.91700000000000004</v>
      </c>
      <c r="I97">
        <v>3.5999999999999997E-2</v>
      </c>
      <c r="J97">
        <v>0.10639999999999999</v>
      </c>
      <c r="K97">
        <v>4.1000000000000003E-3</v>
      </c>
      <c r="L97">
        <v>0.57782</v>
      </c>
      <c r="O97">
        <v>6.3299999999999995E-2</v>
      </c>
      <c r="P97">
        <v>6.4000000000000005E-4</v>
      </c>
      <c r="Q97">
        <v>0.38190000000000002</v>
      </c>
      <c r="R97">
        <v>4.2999999999999997E-2</v>
      </c>
      <c r="S97">
        <v>3.7999999999999999E-2</v>
      </c>
      <c r="T97" t="s">
        <v>5</v>
      </c>
      <c r="U97" t="s">
        <v>6</v>
      </c>
      <c r="V97">
        <v>659</v>
      </c>
      <c r="W97">
        <v>19</v>
      </c>
      <c r="X97">
        <v>651</v>
      </c>
      <c r="Y97">
        <v>24</v>
      </c>
      <c r="Z97">
        <v>860</v>
      </c>
      <c r="AA97">
        <v>740</v>
      </c>
      <c r="AB97">
        <v>705</v>
      </c>
      <c r="AC97">
        <v>21</v>
      </c>
      <c r="AD97">
        <v>329</v>
      </c>
      <c r="AE97" t="s">
        <v>7</v>
      </c>
      <c r="AF97">
        <v>21</v>
      </c>
      <c r="AG97" t="s">
        <v>7</v>
      </c>
      <c r="AH97">
        <v>-1</v>
      </c>
      <c r="AI97" t="s">
        <v>7</v>
      </c>
      <c r="AJ97">
        <v>799</v>
      </c>
      <c r="AK97" t="s">
        <v>7</v>
      </c>
      <c r="AL97">
        <v>22</v>
      </c>
      <c r="AM97" t="s">
        <v>7</v>
      </c>
      <c r="AN97">
        <v>98</v>
      </c>
      <c r="AO97" t="s">
        <v>7</v>
      </c>
      <c r="AP97">
        <v>67</v>
      </c>
      <c r="AQ97" t="s">
        <v>7</v>
      </c>
      <c r="AR97">
        <v>9.3984959999999997</v>
      </c>
      <c r="AS97">
        <v>0.36216009999999998</v>
      </c>
      <c r="AT97">
        <v>-1</v>
      </c>
      <c r="AU97" t="s">
        <v>7</v>
      </c>
      <c r="AV97">
        <v>1813638466648290</v>
      </c>
      <c r="AW97" t="s">
        <v>7</v>
      </c>
      <c r="AX97" t="str">
        <f t="shared" si="0"/>
        <v>s71226120405_34</v>
      </c>
      <c r="AY97" s="2">
        <f t="shared" si="1"/>
        <v>1.2139605462822445</v>
      </c>
      <c r="AZ97">
        <f t="shared" si="2"/>
        <v>651</v>
      </c>
      <c r="BA97">
        <f t="shared" si="3"/>
        <v>24</v>
      </c>
    </row>
    <row r="98" spans="1:53" x14ac:dyDescent="0.25">
      <c r="A98" t="s">
        <v>1635</v>
      </c>
      <c r="B98" t="s">
        <v>1636</v>
      </c>
      <c r="C98" t="s">
        <v>1637</v>
      </c>
      <c r="D98" t="s">
        <v>95</v>
      </c>
      <c r="E98" s="1">
        <v>0.61722002314814817</v>
      </c>
      <c r="F98">
        <v>24.116</v>
      </c>
      <c r="G98" t="s">
        <v>1638</v>
      </c>
      <c r="H98">
        <v>4.34</v>
      </c>
      <c r="I98">
        <v>0.15</v>
      </c>
      <c r="J98">
        <v>0.29699999999999999</v>
      </c>
      <c r="K98">
        <v>1.0999999999999999E-2</v>
      </c>
      <c r="L98">
        <v>0.56950999999999996</v>
      </c>
      <c r="O98">
        <v>0.1061</v>
      </c>
      <c r="P98">
        <v>1.1999999999999999E-3</v>
      </c>
      <c r="Q98">
        <v>0.46797</v>
      </c>
      <c r="R98">
        <v>8.6999999999999994E-2</v>
      </c>
      <c r="S98">
        <v>7.5999999999999998E-2</v>
      </c>
      <c r="T98" t="s">
        <v>5</v>
      </c>
      <c r="U98" t="s">
        <v>6</v>
      </c>
      <c r="V98">
        <v>1698</v>
      </c>
      <c r="W98">
        <v>30</v>
      </c>
      <c r="X98">
        <v>1674</v>
      </c>
      <c r="Y98">
        <v>54</v>
      </c>
      <c r="Z98" s="6">
        <v>1700</v>
      </c>
      <c r="AA98" s="6">
        <v>1400</v>
      </c>
      <c r="AB98">
        <v>1718</v>
      </c>
      <c r="AC98">
        <v>21</v>
      </c>
      <c r="AD98">
        <v>50</v>
      </c>
      <c r="AE98" t="s">
        <v>7</v>
      </c>
      <c r="AF98">
        <v>5</v>
      </c>
      <c r="AG98" t="s">
        <v>7</v>
      </c>
      <c r="AH98">
        <v>6</v>
      </c>
      <c r="AI98" t="s">
        <v>7</v>
      </c>
      <c r="AJ98">
        <v>65</v>
      </c>
      <c r="AK98" t="s">
        <v>7</v>
      </c>
      <c r="AL98">
        <v>48</v>
      </c>
      <c r="AM98" t="s">
        <v>7</v>
      </c>
      <c r="AN98">
        <v>362</v>
      </c>
      <c r="AO98" t="s">
        <v>7</v>
      </c>
      <c r="AP98">
        <v>1</v>
      </c>
      <c r="AQ98" t="s">
        <v>7</v>
      </c>
      <c r="AR98">
        <v>3.367003</v>
      </c>
      <c r="AS98">
        <v>0.1247038</v>
      </c>
      <c r="AT98">
        <v>1</v>
      </c>
      <c r="AU98" t="s">
        <v>7</v>
      </c>
      <c r="AV98">
        <v>469265729099070</v>
      </c>
      <c r="AW98" t="s">
        <v>7</v>
      </c>
      <c r="AX98" t="str">
        <f t="shared" si="0"/>
        <v>s71226120405_35</v>
      </c>
      <c r="AY98" s="2">
        <f t="shared" si="1"/>
        <v>1.1641443538998875</v>
      </c>
      <c r="AZ98">
        <f t="shared" si="2"/>
        <v>1718</v>
      </c>
      <c r="BA98">
        <f t="shared" si="3"/>
        <v>21</v>
      </c>
    </row>
    <row r="99" spans="1:53" x14ac:dyDescent="0.25">
      <c r="A99" t="s">
        <v>1639</v>
      </c>
      <c r="B99" t="s">
        <v>1640</v>
      </c>
      <c r="C99" t="s">
        <v>1641</v>
      </c>
      <c r="D99" t="s">
        <v>95</v>
      </c>
      <c r="E99" s="1">
        <v>0.61817731481481475</v>
      </c>
      <c r="F99">
        <v>25.157</v>
      </c>
      <c r="G99" t="s">
        <v>1642</v>
      </c>
      <c r="H99">
        <v>3.3</v>
      </c>
      <c r="I99">
        <v>0.12</v>
      </c>
      <c r="J99">
        <v>0.25929999999999997</v>
      </c>
      <c r="K99">
        <v>9.4999999999999998E-3</v>
      </c>
      <c r="L99">
        <v>0.53639000000000003</v>
      </c>
      <c r="O99">
        <v>9.2299999999999993E-2</v>
      </c>
      <c r="P99">
        <v>1E-3</v>
      </c>
      <c r="Q99">
        <v>0.47559000000000001</v>
      </c>
      <c r="R99">
        <v>7.2999999999999995E-2</v>
      </c>
      <c r="S99">
        <v>6.4000000000000001E-2</v>
      </c>
      <c r="T99" t="s">
        <v>5</v>
      </c>
      <c r="U99" t="s">
        <v>6</v>
      </c>
      <c r="V99">
        <v>1476</v>
      </c>
      <c r="W99">
        <v>28</v>
      </c>
      <c r="X99">
        <v>1483</v>
      </c>
      <c r="Y99">
        <v>48</v>
      </c>
      <c r="Z99" s="6">
        <v>1400</v>
      </c>
      <c r="AA99" s="6">
        <v>1200</v>
      </c>
      <c r="AB99">
        <v>1460</v>
      </c>
      <c r="AC99">
        <v>22</v>
      </c>
      <c r="AD99">
        <v>90</v>
      </c>
      <c r="AE99" t="s">
        <v>7</v>
      </c>
      <c r="AF99">
        <v>8</v>
      </c>
      <c r="AG99" t="s">
        <v>7</v>
      </c>
      <c r="AH99">
        <v>49</v>
      </c>
      <c r="AI99" t="s">
        <v>7</v>
      </c>
      <c r="AJ99">
        <v>76</v>
      </c>
      <c r="AK99" t="s">
        <v>7</v>
      </c>
      <c r="AL99">
        <v>240</v>
      </c>
      <c r="AM99" t="s">
        <v>7</v>
      </c>
      <c r="AN99">
        <v>1557</v>
      </c>
      <c r="AO99" t="s">
        <v>7</v>
      </c>
      <c r="AP99">
        <v>0</v>
      </c>
      <c r="AQ99" t="s">
        <v>7</v>
      </c>
      <c r="AR99">
        <v>3.8565369999999999</v>
      </c>
      <c r="AS99">
        <v>0.14129230000000001</v>
      </c>
      <c r="AT99">
        <v>-6</v>
      </c>
      <c r="AU99" t="s">
        <v>7</v>
      </c>
      <c r="AV99">
        <v>699708736448378</v>
      </c>
      <c r="AW99" t="s">
        <v>7</v>
      </c>
      <c r="AX99" t="str">
        <f t="shared" si="0"/>
        <v>s71226120405_36</v>
      </c>
      <c r="AY99" s="2">
        <f t="shared" si="1"/>
        <v>-1.0958904109588996</v>
      </c>
      <c r="AZ99">
        <f t="shared" si="2"/>
        <v>1460</v>
      </c>
      <c r="BA99">
        <f t="shared" si="3"/>
        <v>22</v>
      </c>
    </row>
    <row r="100" spans="1:53" x14ac:dyDescent="0.25">
      <c r="A100" t="s">
        <v>1643</v>
      </c>
      <c r="B100" t="s">
        <v>1644</v>
      </c>
      <c r="C100" t="s">
        <v>1645</v>
      </c>
      <c r="D100" t="s">
        <v>95</v>
      </c>
      <c r="E100" s="1">
        <v>0.61913379629629628</v>
      </c>
      <c r="F100">
        <v>18.472000000000001</v>
      </c>
      <c r="G100" t="s">
        <v>1646</v>
      </c>
      <c r="H100">
        <v>3.33</v>
      </c>
      <c r="I100">
        <v>0.12</v>
      </c>
      <c r="J100">
        <v>0.2586</v>
      </c>
      <c r="K100">
        <v>9.7000000000000003E-3</v>
      </c>
      <c r="L100">
        <v>0.38270999999999999</v>
      </c>
      <c r="O100">
        <v>9.4E-2</v>
      </c>
      <c r="P100">
        <v>1.4E-3</v>
      </c>
      <c r="Q100">
        <v>0.51529999999999998</v>
      </c>
      <c r="R100">
        <v>7.3999999999999996E-2</v>
      </c>
      <c r="S100">
        <v>6.7000000000000004E-2</v>
      </c>
      <c r="T100" t="s">
        <v>5</v>
      </c>
      <c r="U100" t="s">
        <v>6</v>
      </c>
      <c r="V100">
        <v>1480</v>
      </c>
      <c r="W100">
        <v>30</v>
      </c>
      <c r="X100">
        <v>1483</v>
      </c>
      <c r="Y100">
        <v>49</v>
      </c>
      <c r="Z100" s="6">
        <v>1400</v>
      </c>
      <c r="AA100" s="6">
        <v>1300</v>
      </c>
      <c r="AB100">
        <v>1470</v>
      </c>
      <c r="AC100">
        <v>30</v>
      </c>
      <c r="AD100">
        <v>50</v>
      </c>
      <c r="AE100" t="s">
        <v>7</v>
      </c>
      <c r="AF100">
        <v>4</v>
      </c>
      <c r="AG100" t="s">
        <v>7</v>
      </c>
      <c r="AH100">
        <v>16</v>
      </c>
      <c r="AI100" t="s">
        <v>7</v>
      </c>
      <c r="AJ100">
        <v>24</v>
      </c>
      <c r="AK100" t="s">
        <v>7</v>
      </c>
      <c r="AL100">
        <v>44</v>
      </c>
      <c r="AM100" t="s">
        <v>7</v>
      </c>
      <c r="AN100">
        <v>297</v>
      </c>
      <c r="AO100" t="s">
        <v>7</v>
      </c>
      <c r="AP100">
        <v>1</v>
      </c>
      <c r="AQ100" t="s">
        <v>7</v>
      </c>
      <c r="AR100">
        <v>3.8669760000000002</v>
      </c>
      <c r="AS100">
        <v>0.14504900000000001</v>
      </c>
      <c r="AT100">
        <v>-12</v>
      </c>
      <c r="AU100" t="s">
        <v>7</v>
      </c>
      <c r="AV100">
        <v>185499295973676</v>
      </c>
      <c r="AW100" t="s">
        <v>7</v>
      </c>
      <c r="AX100" t="str">
        <f t="shared" si="0"/>
        <v>s71226120405_37</v>
      </c>
      <c r="AY100" s="2">
        <f t="shared" si="1"/>
        <v>-0.68027210884353817</v>
      </c>
      <c r="AZ100">
        <f t="shared" si="2"/>
        <v>1470</v>
      </c>
      <c r="BA100">
        <f t="shared" si="3"/>
        <v>30</v>
      </c>
    </row>
    <row r="101" spans="1:53" x14ac:dyDescent="0.25">
      <c r="A101" t="s">
        <v>1647</v>
      </c>
      <c r="B101" t="s">
        <v>1648</v>
      </c>
      <c r="C101" t="s">
        <v>1649</v>
      </c>
      <c r="D101" t="s">
        <v>95</v>
      </c>
      <c r="E101" s="1">
        <v>0.62018229166666672</v>
      </c>
      <c r="F101">
        <v>14.983000000000001</v>
      </c>
      <c r="G101" t="s">
        <v>1650</v>
      </c>
      <c r="H101">
        <v>5.54</v>
      </c>
      <c r="I101">
        <v>0.2</v>
      </c>
      <c r="J101">
        <v>0.33100000000000002</v>
      </c>
      <c r="K101">
        <v>1.2E-2</v>
      </c>
      <c r="L101">
        <v>0.74433000000000005</v>
      </c>
      <c r="O101">
        <v>0.1197</v>
      </c>
      <c r="P101">
        <v>1.1999999999999999E-3</v>
      </c>
      <c r="Q101">
        <v>0.42258000000000001</v>
      </c>
      <c r="R101">
        <v>7.9000000000000001E-2</v>
      </c>
      <c r="S101">
        <v>6.6000000000000003E-2</v>
      </c>
      <c r="T101" t="s">
        <v>5</v>
      </c>
      <c r="U101" t="s">
        <v>6</v>
      </c>
      <c r="V101">
        <v>1900</v>
      </c>
      <c r="W101">
        <v>31</v>
      </c>
      <c r="X101">
        <v>1842</v>
      </c>
      <c r="Y101">
        <v>58</v>
      </c>
      <c r="Z101" s="6">
        <v>1500</v>
      </c>
      <c r="AA101" s="6">
        <v>1200</v>
      </c>
      <c r="AB101">
        <v>1945</v>
      </c>
      <c r="AC101">
        <v>18</v>
      </c>
      <c r="AD101">
        <v>218</v>
      </c>
      <c r="AE101" t="s">
        <v>7</v>
      </c>
      <c r="AF101">
        <v>27</v>
      </c>
      <c r="AG101" t="s">
        <v>7</v>
      </c>
      <c r="AH101">
        <v>25</v>
      </c>
      <c r="AI101" t="s">
        <v>7</v>
      </c>
      <c r="AJ101">
        <v>117</v>
      </c>
      <c r="AK101" t="s">
        <v>7</v>
      </c>
      <c r="AL101">
        <v>107</v>
      </c>
      <c r="AM101" t="s">
        <v>7</v>
      </c>
      <c r="AN101">
        <v>709</v>
      </c>
      <c r="AO101" t="s">
        <v>7</v>
      </c>
      <c r="AP101">
        <v>1</v>
      </c>
      <c r="AQ101" t="s">
        <v>7</v>
      </c>
      <c r="AR101">
        <v>3.0211480000000002</v>
      </c>
      <c r="AS101">
        <v>0.109528</v>
      </c>
      <c r="AT101">
        <v>4</v>
      </c>
      <c r="AU101" t="s">
        <v>7</v>
      </c>
      <c r="AV101">
        <v>959076085973800</v>
      </c>
      <c r="AW101" t="s">
        <v>7</v>
      </c>
      <c r="AX101" t="str">
        <f t="shared" si="0"/>
        <v>s71226120405_38</v>
      </c>
      <c r="AY101" s="2">
        <f t="shared" si="1"/>
        <v>2.3136246786632397</v>
      </c>
      <c r="AZ101">
        <f t="shared" si="2"/>
        <v>1945</v>
      </c>
      <c r="BA101">
        <f t="shared" si="3"/>
        <v>18</v>
      </c>
    </row>
    <row r="102" spans="1:53" x14ac:dyDescent="0.25">
      <c r="A102" t="s">
        <v>1651</v>
      </c>
      <c r="B102" t="s">
        <v>1652</v>
      </c>
      <c r="C102" t="s">
        <v>1653</v>
      </c>
      <c r="D102" t="s">
        <v>95</v>
      </c>
      <c r="E102" s="1">
        <v>0.62104895833333329</v>
      </c>
      <c r="F102">
        <v>24.047999999999998</v>
      </c>
      <c r="G102" t="s">
        <v>1654</v>
      </c>
      <c r="H102">
        <v>3.27</v>
      </c>
      <c r="I102">
        <v>0.13</v>
      </c>
      <c r="J102">
        <v>0.25609999999999999</v>
      </c>
      <c r="K102">
        <v>9.9000000000000008E-3</v>
      </c>
      <c r="L102">
        <v>0.78503000000000001</v>
      </c>
      <c r="O102">
        <v>9.1399999999999995E-2</v>
      </c>
      <c r="P102">
        <v>1.1999999999999999E-3</v>
      </c>
      <c r="Q102">
        <v>3.1174E-2</v>
      </c>
      <c r="R102">
        <v>8.1000000000000003E-2</v>
      </c>
      <c r="S102">
        <v>7.0999999999999994E-2</v>
      </c>
      <c r="T102" t="s">
        <v>5</v>
      </c>
      <c r="U102" t="s">
        <v>6</v>
      </c>
      <c r="V102">
        <v>1451</v>
      </c>
      <c r="W102">
        <v>32</v>
      </c>
      <c r="X102">
        <v>1465</v>
      </c>
      <c r="Y102">
        <v>51</v>
      </c>
      <c r="Z102" s="6">
        <v>1600</v>
      </c>
      <c r="AA102" s="6">
        <v>1300</v>
      </c>
      <c r="AB102">
        <v>1436</v>
      </c>
      <c r="AC102">
        <v>25</v>
      </c>
      <c r="AD102">
        <v>156</v>
      </c>
      <c r="AE102" t="s">
        <v>7</v>
      </c>
      <c r="AF102">
        <v>17</v>
      </c>
      <c r="AG102" t="s">
        <v>7</v>
      </c>
      <c r="AH102">
        <v>24</v>
      </c>
      <c r="AI102" t="s">
        <v>7</v>
      </c>
      <c r="AJ102">
        <v>113</v>
      </c>
      <c r="AK102" t="s">
        <v>7</v>
      </c>
      <c r="AL102">
        <v>82</v>
      </c>
      <c r="AM102" t="s">
        <v>7</v>
      </c>
      <c r="AN102">
        <v>593</v>
      </c>
      <c r="AO102" t="s">
        <v>7</v>
      </c>
      <c r="AP102">
        <v>1</v>
      </c>
      <c r="AQ102" t="s">
        <v>7</v>
      </c>
      <c r="AR102">
        <v>3.904725</v>
      </c>
      <c r="AS102">
        <v>0.1509441</v>
      </c>
      <c r="AT102">
        <v>-10</v>
      </c>
      <c r="AU102" t="s">
        <v>7</v>
      </c>
      <c r="AV102">
        <v>643759832713929</v>
      </c>
      <c r="AW102" t="s">
        <v>7</v>
      </c>
      <c r="AX102" t="str">
        <f t="shared" si="0"/>
        <v>s71226120405_39</v>
      </c>
      <c r="AY102" s="2">
        <f t="shared" si="1"/>
        <v>-1.0445682451253546</v>
      </c>
      <c r="AZ102">
        <f t="shared" si="2"/>
        <v>1436</v>
      </c>
      <c r="BA102">
        <f t="shared" si="3"/>
        <v>25</v>
      </c>
    </row>
    <row r="103" spans="1:53" x14ac:dyDescent="0.25">
      <c r="A103" t="s">
        <v>1655</v>
      </c>
      <c r="B103" t="s">
        <v>1656</v>
      </c>
      <c r="C103" t="s">
        <v>1657</v>
      </c>
      <c r="D103" t="s">
        <v>95</v>
      </c>
      <c r="E103" s="1">
        <v>0.62201215277777777</v>
      </c>
      <c r="F103">
        <v>6.5571000000000002</v>
      </c>
      <c r="G103" t="s">
        <v>1658</v>
      </c>
      <c r="H103">
        <v>4.26</v>
      </c>
      <c r="I103">
        <v>0.2</v>
      </c>
      <c r="J103">
        <v>0.29199999999999998</v>
      </c>
      <c r="K103">
        <v>1.4E-2</v>
      </c>
      <c r="L103">
        <v>0.64593</v>
      </c>
      <c r="O103">
        <v>0.1084</v>
      </c>
      <c r="P103">
        <v>1.1999999999999999E-3</v>
      </c>
      <c r="Q103">
        <v>0.53820999999999997</v>
      </c>
      <c r="R103">
        <v>6.3E-2</v>
      </c>
      <c r="S103">
        <v>5.0999999999999997E-2</v>
      </c>
      <c r="T103" t="s">
        <v>5</v>
      </c>
      <c r="U103" t="s">
        <v>6</v>
      </c>
      <c r="V103">
        <v>1679</v>
      </c>
      <c r="W103">
        <v>30</v>
      </c>
      <c r="X103">
        <v>1644</v>
      </c>
      <c r="Y103">
        <v>60</v>
      </c>
      <c r="Z103">
        <v>1230</v>
      </c>
      <c r="AA103">
        <v>940</v>
      </c>
      <c r="AB103">
        <v>1752</v>
      </c>
      <c r="AC103">
        <v>20</v>
      </c>
      <c r="AD103">
        <v>400</v>
      </c>
      <c r="AE103" t="s">
        <v>7</v>
      </c>
      <c r="AF103">
        <v>43</v>
      </c>
      <c r="AG103" t="s">
        <v>7</v>
      </c>
      <c r="AH103">
        <v>87</v>
      </c>
      <c r="AI103" t="s">
        <v>7</v>
      </c>
      <c r="AJ103">
        <v>311</v>
      </c>
      <c r="AK103" t="s">
        <v>7</v>
      </c>
      <c r="AL103">
        <v>419</v>
      </c>
      <c r="AM103" t="s">
        <v>7</v>
      </c>
      <c r="AN103">
        <v>2279</v>
      </c>
      <c r="AO103" t="s">
        <v>7</v>
      </c>
      <c r="AP103">
        <v>1</v>
      </c>
      <c r="AQ103" t="s">
        <v>7</v>
      </c>
      <c r="AR103">
        <v>3.424658</v>
      </c>
      <c r="AS103">
        <v>0.16419590000000001</v>
      </c>
      <c r="AT103">
        <v>3</v>
      </c>
      <c r="AU103" t="s">
        <v>7</v>
      </c>
      <c r="AV103">
        <v>2429167395224340</v>
      </c>
      <c r="AW103" t="s">
        <v>7</v>
      </c>
      <c r="AX103" t="str">
        <f t="shared" si="0"/>
        <v>s71226120405_40</v>
      </c>
      <c r="AY103" s="2">
        <f t="shared" si="1"/>
        <v>4.1666666666666625</v>
      </c>
      <c r="AZ103">
        <f t="shared" si="2"/>
        <v>1752</v>
      </c>
      <c r="BA103">
        <f t="shared" si="3"/>
        <v>20</v>
      </c>
    </row>
    <row r="104" spans="1:53" x14ac:dyDescent="0.25">
      <c r="A104" t="s">
        <v>1659</v>
      </c>
      <c r="B104" t="s">
        <v>1660</v>
      </c>
      <c r="C104" t="s">
        <v>1661</v>
      </c>
      <c r="D104" t="s">
        <v>95</v>
      </c>
      <c r="E104" s="1">
        <v>0.62298032407407411</v>
      </c>
      <c r="F104">
        <v>8.5005000000000006</v>
      </c>
      <c r="G104" t="s">
        <v>1662</v>
      </c>
      <c r="H104">
        <v>1.375</v>
      </c>
      <c r="I104">
        <v>4.4999999999999998E-2</v>
      </c>
      <c r="J104">
        <v>0.14369999999999999</v>
      </c>
      <c r="K104">
        <v>4.8999999999999998E-3</v>
      </c>
      <c r="L104">
        <v>0.54944000000000004</v>
      </c>
      <c r="O104">
        <v>7.0550000000000002E-2</v>
      </c>
      <c r="P104">
        <v>6.8000000000000005E-4</v>
      </c>
      <c r="Q104">
        <v>0.60143000000000002</v>
      </c>
      <c r="R104">
        <v>4.8000000000000001E-2</v>
      </c>
      <c r="S104">
        <v>4.2000000000000003E-2</v>
      </c>
      <c r="T104" t="s">
        <v>5</v>
      </c>
      <c r="U104" t="s">
        <v>6</v>
      </c>
      <c r="V104">
        <v>876</v>
      </c>
      <c r="W104">
        <v>20</v>
      </c>
      <c r="X104">
        <v>865</v>
      </c>
      <c r="Y104">
        <v>28</v>
      </c>
      <c r="Z104">
        <v>950</v>
      </c>
      <c r="AA104">
        <v>810</v>
      </c>
      <c r="AB104">
        <v>926</v>
      </c>
      <c r="AC104">
        <v>20</v>
      </c>
      <c r="AD104">
        <v>632</v>
      </c>
      <c r="AE104" t="s">
        <v>7</v>
      </c>
      <c r="AF104">
        <v>47</v>
      </c>
      <c r="AG104" t="s">
        <v>7</v>
      </c>
      <c r="AH104">
        <v>62</v>
      </c>
      <c r="AI104" t="s">
        <v>7</v>
      </c>
      <c r="AJ104">
        <v>554</v>
      </c>
      <c r="AK104" t="s">
        <v>7</v>
      </c>
      <c r="AL104">
        <v>228</v>
      </c>
      <c r="AM104" t="s">
        <v>7</v>
      </c>
      <c r="AN104">
        <v>975</v>
      </c>
      <c r="AO104" t="s">
        <v>7</v>
      </c>
      <c r="AP104">
        <v>2</v>
      </c>
      <c r="AQ104" t="s">
        <v>7</v>
      </c>
      <c r="AR104">
        <v>6.9589420000000004</v>
      </c>
      <c r="AS104">
        <v>0.23729169999999999</v>
      </c>
      <c r="AT104">
        <v>-2</v>
      </c>
      <c r="AU104" t="s">
        <v>7</v>
      </c>
      <c r="AV104">
        <v>1852390694629750</v>
      </c>
      <c r="AW104" t="s">
        <v>7</v>
      </c>
      <c r="AX104" t="str">
        <f t="shared" si="0"/>
        <v>s71226120405_41</v>
      </c>
      <c r="AY104" s="2">
        <f t="shared" si="1"/>
        <v>5.3995680345572339</v>
      </c>
      <c r="AZ104">
        <f t="shared" si="2"/>
        <v>926</v>
      </c>
      <c r="BA104">
        <f t="shared" si="3"/>
        <v>20</v>
      </c>
    </row>
    <row r="105" spans="1:53" s="3" customFormat="1" x14ac:dyDescent="0.25">
      <c r="A105" s="3" t="s">
        <v>1663</v>
      </c>
      <c r="B105" s="3" t="s">
        <v>1664</v>
      </c>
      <c r="C105" s="3" t="s">
        <v>1665</v>
      </c>
      <c r="D105" s="3" t="s">
        <v>95</v>
      </c>
      <c r="E105" s="4">
        <v>0.62990497685185187</v>
      </c>
      <c r="F105" s="3">
        <v>22.192</v>
      </c>
      <c r="G105" s="3" t="s">
        <v>1666</v>
      </c>
      <c r="H105" s="3">
        <v>1.609</v>
      </c>
      <c r="I105" s="3">
        <v>6.2E-2</v>
      </c>
      <c r="J105" s="3">
        <v>0.14760000000000001</v>
      </c>
      <c r="K105" s="3">
        <v>5.5999999999999999E-3</v>
      </c>
      <c r="L105" s="3">
        <v>0.55174000000000001</v>
      </c>
      <c r="O105" s="3">
        <v>7.8469999999999998E-2</v>
      </c>
      <c r="P105" s="3">
        <v>9.7999999999999997E-4</v>
      </c>
      <c r="Q105" s="3">
        <v>0.22481000000000001</v>
      </c>
      <c r="R105" s="3">
        <v>6.6000000000000003E-2</v>
      </c>
      <c r="S105" s="3">
        <v>6.6000000000000003E-2</v>
      </c>
      <c r="T105" s="3" t="s">
        <v>5</v>
      </c>
      <c r="U105" s="3" t="s">
        <v>6</v>
      </c>
      <c r="V105" s="3">
        <v>969</v>
      </c>
      <c r="W105" s="3">
        <v>23</v>
      </c>
      <c r="X105" s="3">
        <v>887</v>
      </c>
      <c r="Y105" s="3">
        <v>31</v>
      </c>
      <c r="Z105" s="7">
        <v>1200</v>
      </c>
      <c r="AA105" s="7">
        <v>1100</v>
      </c>
      <c r="AB105" s="3">
        <v>1139</v>
      </c>
      <c r="AC105" s="3">
        <v>25</v>
      </c>
      <c r="AD105" s="3">
        <v>290</v>
      </c>
      <c r="AE105" s="3" t="s">
        <v>7</v>
      </c>
      <c r="AF105" s="3">
        <v>24</v>
      </c>
      <c r="AG105" s="3" t="s">
        <v>7</v>
      </c>
      <c r="AH105" s="3">
        <v>4</v>
      </c>
      <c r="AI105" s="3" t="s">
        <v>7</v>
      </c>
      <c r="AJ105" s="3">
        <v>181</v>
      </c>
      <c r="AK105" s="3" t="s">
        <v>7</v>
      </c>
      <c r="AL105" s="3">
        <v>13</v>
      </c>
      <c r="AM105" s="3" t="s">
        <v>7</v>
      </c>
      <c r="AN105" s="3">
        <v>78</v>
      </c>
      <c r="AO105" s="3" t="s">
        <v>7</v>
      </c>
      <c r="AP105" s="3">
        <v>14</v>
      </c>
      <c r="AQ105" s="3" t="s">
        <v>7</v>
      </c>
      <c r="AR105" s="3">
        <v>6.7750680000000001</v>
      </c>
      <c r="AS105" s="3">
        <v>0.25704860000000002</v>
      </c>
      <c r="AT105" s="3">
        <v>13</v>
      </c>
      <c r="AU105" s="3" t="s">
        <v>7</v>
      </c>
      <c r="AV105" s="3">
        <v>576382968052415</v>
      </c>
      <c r="AW105" s="3" t="s">
        <v>7</v>
      </c>
      <c r="AX105" s="3" t="str">
        <f t="shared" si="0"/>
        <v>s71226120405_42</v>
      </c>
      <c r="AY105" s="5">
        <f t="shared" si="1"/>
        <v>14.925373134328357</v>
      </c>
      <c r="AZ105" s="3">
        <f t="shared" si="2"/>
        <v>1139</v>
      </c>
      <c r="BA105" s="3">
        <f t="shared" si="3"/>
        <v>25</v>
      </c>
    </row>
    <row r="106" spans="1:53" x14ac:dyDescent="0.25">
      <c r="A106" t="s">
        <v>1667</v>
      </c>
      <c r="B106" t="s">
        <v>1668</v>
      </c>
      <c r="C106" t="s">
        <v>1669</v>
      </c>
      <c r="D106" t="s">
        <v>95</v>
      </c>
      <c r="E106" s="1">
        <v>0.63086666666666669</v>
      </c>
      <c r="F106">
        <v>25.795000000000002</v>
      </c>
      <c r="G106" t="s">
        <v>1670</v>
      </c>
      <c r="H106">
        <v>1.9379999999999999</v>
      </c>
      <c r="I106">
        <v>6.8000000000000005E-2</v>
      </c>
      <c r="J106">
        <v>0.18540000000000001</v>
      </c>
      <c r="K106">
        <v>6.7000000000000002E-3</v>
      </c>
      <c r="L106">
        <v>0.49883</v>
      </c>
      <c r="O106">
        <v>7.5719999999999996E-2</v>
      </c>
      <c r="P106">
        <v>8.1999999999999998E-4</v>
      </c>
      <c r="Q106">
        <v>0.49915999999999999</v>
      </c>
      <c r="R106">
        <v>5.5E-2</v>
      </c>
      <c r="S106">
        <v>4.8000000000000001E-2</v>
      </c>
      <c r="T106" t="s">
        <v>5</v>
      </c>
      <c r="U106" t="s">
        <v>6</v>
      </c>
      <c r="V106">
        <v>1092</v>
      </c>
      <c r="W106">
        <v>24</v>
      </c>
      <c r="X106">
        <v>1095</v>
      </c>
      <c r="Y106">
        <v>37</v>
      </c>
      <c r="Z106">
        <v>1090</v>
      </c>
      <c r="AA106">
        <v>930</v>
      </c>
      <c r="AB106">
        <v>1075</v>
      </c>
      <c r="AC106">
        <v>22</v>
      </c>
      <c r="AD106">
        <v>124</v>
      </c>
      <c r="AE106" t="s">
        <v>7</v>
      </c>
      <c r="AF106">
        <v>10</v>
      </c>
      <c r="AG106" t="s">
        <v>7</v>
      </c>
      <c r="AH106">
        <v>33</v>
      </c>
      <c r="AI106" t="s">
        <v>7</v>
      </c>
      <c r="AJ106">
        <v>127</v>
      </c>
      <c r="AK106" t="s">
        <v>7</v>
      </c>
      <c r="AL106">
        <v>165</v>
      </c>
      <c r="AM106" t="s">
        <v>7</v>
      </c>
      <c r="AN106">
        <v>859</v>
      </c>
      <c r="AO106" t="s">
        <v>7</v>
      </c>
      <c r="AP106">
        <v>1</v>
      </c>
      <c r="AQ106" t="s">
        <v>7</v>
      </c>
      <c r="AR106">
        <v>5.3937429999999997</v>
      </c>
      <c r="AS106">
        <v>0.1949195</v>
      </c>
      <c r="AT106">
        <v>-13</v>
      </c>
      <c r="AU106" t="s">
        <v>7</v>
      </c>
      <c r="AV106">
        <v>647303320302919</v>
      </c>
      <c r="AW106" t="s">
        <v>7</v>
      </c>
      <c r="AX106" t="str">
        <f t="shared" si="0"/>
        <v>s71226120405_43</v>
      </c>
      <c r="AY106" s="2">
        <f t="shared" si="1"/>
        <v>-1.5813953488372112</v>
      </c>
      <c r="AZ106">
        <f t="shared" si="2"/>
        <v>1075</v>
      </c>
      <c r="BA106">
        <f t="shared" si="3"/>
        <v>22</v>
      </c>
    </row>
    <row r="107" spans="1:53" x14ac:dyDescent="0.25">
      <c r="A107" t="s">
        <v>1671</v>
      </c>
      <c r="B107" t="s">
        <v>1672</v>
      </c>
      <c r="C107" t="s">
        <v>1673</v>
      </c>
      <c r="D107" t="s">
        <v>95</v>
      </c>
      <c r="E107" s="1">
        <v>0.6318300925925926</v>
      </c>
      <c r="F107">
        <v>25.56</v>
      </c>
      <c r="G107" t="s">
        <v>1674</v>
      </c>
      <c r="H107">
        <v>3.64</v>
      </c>
      <c r="I107">
        <v>0.13</v>
      </c>
      <c r="J107">
        <v>0.27339999999999998</v>
      </c>
      <c r="K107">
        <v>9.9000000000000008E-3</v>
      </c>
      <c r="L107">
        <v>0.55003999999999997</v>
      </c>
      <c r="O107">
        <v>9.6100000000000005E-2</v>
      </c>
      <c r="P107">
        <v>9.5E-4</v>
      </c>
      <c r="Q107">
        <v>0.60494999999999999</v>
      </c>
      <c r="R107">
        <v>7.9000000000000001E-2</v>
      </c>
      <c r="S107">
        <v>6.9000000000000006E-2</v>
      </c>
      <c r="T107" t="s">
        <v>5</v>
      </c>
      <c r="U107" t="s">
        <v>6</v>
      </c>
      <c r="V107">
        <v>1554</v>
      </c>
      <c r="W107">
        <v>28</v>
      </c>
      <c r="X107">
        <v>1556</v>
      </c>
      <c r="Y107">
        <v>50</v>
      </c>
      <c r="Z107" s="6">
        <v>1500</v>
      </c>
      <c r="AA107" s="6">
        <v>1300</v>
      </c>
      <c r="AB107">
        <v>1541</v>
      </c>
      <c r="AC107">
        <v>19</v>
      </c>
      <c r="AD107">
        <v>278</v>
      </c>
      <c r="AE107" t="s">
        <v>7</v>
      </c>
      <c r="AF107">
        <v>27</v>
      </c>
      <c r="AG107" t="s">
        <v>7</v>
      </c>
      <c r="AH107">
        <v>54</v>
      </c>
      <c r="AI107" t="s">
        <v>7</v>
      </c>
      <c r="AJ107">
        <v>137</v>
      </c>
      <c r="AK107" t="s">
        <v>7</v>
      </c>
      <c r="AL107">
        <v>147</v>
      </c>
      <c r="AM107" t="s">
        <v>7</v>
      </c>
      <c r="AN107">
        <v>1078</v>
      </c>
      <c r="AO107" t="s">
        <v>7</v>
      </c>
      <c r="AP107">
        <v>1</v>
      </c>
      <c r="AQ107" t="s">
        <v>7</v>
      </c>
      <c r="AR107">
        <v>3.6576439999999999</v>
      </c>
      <c r="AS107">
        <v>0.1324458</v>
      </c>
      <c r="AT107">
        <v>-3</v>
      </c>
      <c r="AU107" t="s">
        <v>7</v>
      </c>
      <c r="AV107">
        <v>988976092874260</v>
      </c>
      <c r="AW107" t="s">
        <v>7</v>
      </c>
      <c r="AX107" t="str">
        <f t="shared" si="0"/>
        <v>s71226120405_44</v>
      </c>
      <c r="AY107" s="2">
        <f t="shared" si="1"/>
        <v>-0.84360804672289902</v>
      </c>
      <c r="AZ107">
        <f t="shared" si="2"/>
        <v>1541</v>
      </c>
      <c r="BA107">
        <f t="shared" si="3"/>
        <v>19</v>
      </c>
    </row>
    <row r="108" spans="1:53" x14ac:dyDescent="0.25">
      <c r="A108" t="s">
        <v>1675</v>
      </c>
      <c r="B108" t="s">
        <v>1676</v>
      </c>
      <c r="C108" t="s">
        <v>1677</v>
      </c>
      <c r="D108" t="s">
        <v>95</v>
      </c>
      <c r="E108" s="1">
        <v>0.63279085648148148</v>
      </c>
      <c r="F108">
        <v>10.166</v>
      </c>
      <c r="G108" t="s">
        <v>1678</v>
      </c>
      <c r="H108">
        <v>3.88</v>
      </c>
      <c r="I108">
        <v>0.24</v>
      </c>
      <c r="J108">
        <v>0.28100000000000003</v>
      </c>
      <c r="K108">
        <v>1.9E-2</v>
      </c>
      <c r="L108">
        <v>0.64251999999999998</v>
      </c>
      <c r="O108">
        <v>0.1012</v>
      </c>
      <c r="P108">
        <v>1.6999999999999999E-3</v>
      </c>
      <c r="Q108">
        <v>0.49608999999999998</v>
      </c>
      <c r="R108">
        <v>7.6999999999999999E-2</v>
      </c>
      <c r="S108">
        <v>8.5999999999999993E-2</v>
      </c>
      <c r="T108" t="s">
        <v>5</v>
      </c>
      <c r="U108" t="s">
        <v>6</v>
      </c>
      <c r="V108">
        <v>1604</v>
      </c>
      <c r="W108">
        <v>33</v>
      </c>
      <c r="X108">
        <v>1593</v>
      </c>
      <c r="Y108">
        <v>71</v>
      </c>
      <c r="Z108" s="6">
        <v>1500</v>
      </c>
      <c r="AA108" s="6">
        <v>1500</v>
      </c>
      <c r="AB108">
        <v>1639</v>
      </c>
      <c r="AC108">
        <v>33</v>
      </c>
      <c r="AD108">
        <v>715</v>
      </c>
      <c r="AE108" t="s">
        <v>7</v>
      </c>
      <c r="AF108">
        <v>72</v>
      </c>
      <c r="AG108" t="s">
        <v>7</v>
      </c>
      <c r="AH108">
        <v>195</v>
      </c>
      <c r="AI108" t="s">
        <v>7</v>
      </c>
      <c r="AJ108">
        <v>293</v>
      </c>
      <c r="AK108" t="s">
        <v>7</v>
      </c>
      <c r="AL108">
        <v>428</v>
      </c>
      <c r="AM108" t="s">
        <v>7</v>
      </c>
      <c r="AN108">
        <v>2944</v>
      </c>
      <c r="AO108" t="s">
        <v>7</v>
      </c>
      <c r="AP108">
        <v>1</v>
      </c>
      <c r="AQ108" t="s">
        <v>7</v>
      </c>
      <c r="AR108">
        <v>3.558719</v>
      </c>
      <c r="AS108">
        <v>0.24062510000000001</v>
      </c>
      <c r="AT108">
        <v>1</v>
      </c>
      <c r="AU108" t="s">
        <v>7</v>
      </c>
      <c r="AV108">
        <v>2297691044733170</v>
      </c>
      <c r="AW108" t="s">
        <v>7</v>
      </c>
      <c r="AX108" t="str">
        <f t="shared" si="0"/>
        <v>s71226120405_45</v>
      </c>
      <c r="AY108" s="2">
        <f t="shared" si="1"/>
        <v>2.1354484441732713</v>
      </c>
      <c r="AZ108">
        <f t="shared" si="2"/>
        <v>1639</v>
      </c>
      <c r="BA108">
        <f t="shared" si="3"/>
        <v>33</v>
      </c>
    </row>
    <row r="109" spans="1:53" x14ac:dyDescent="0.25">
      <c r="A109" t="s">
        <v>1679</v>
      </c>
      <c r="B109" t="s">
        <v>1680</v>
      </c>
      <c r="C109" t="s">
        <v>1681</v>
      </c>
      <c r="D109" t="s">
        <v>95</v>
      </c>
      <c r="E109" s="1">
        <v>0.633750462962963</v>
      </c>
      <c r="F109">
        <v>12.686</v>
      </c>
      <c r="G109" t="s">
        <v>1682</v>
      </c>
      <c r="H109">
        <v>3.3</v>
      </c>
      <c r="I109">
        <v>0.14000000000000001</v>
      </c>
      <c r="J109">
        <v>0.2611</v>
      </c>
      <c r="K109">
        <v>9.7000000000000003E-3</v>
      </c>
      <c r="L109">
        <v>0.55784</v>
      </c>
      <c r="O109">
        <v>9.2899999999999996E-2</v>
      </c>
      <c r="P109">
        <v>1.9E-3</v>
      </c>
      <c r="Q109">
        <v>0.54078000000000004</v>
      </c>
      <c r="R109">
        <v>7.0000000000000007E-2</v>
      </c>
      <c r="S109">
        <v>5.1999999999999998E-2</v>
      </c>
      <c r="T109" t="s">
        <v>5</v>
      </c>
      <c r="U109" t="s">
        <v>6</v>
      </c>
      <c r="V109">
        <v>1477</v>
      </c>
      <c r="W109">
        <v>33</v>
      </c>
      <c r="X109">
        <v>1493</v>
      </c>
      <c r="Y109">
        <v>51</v>
      </c>
      <c r="Z109">
        <v>1370</v>
      </c>
      <c r="AA109">
        <v>970</v>
      </c>
      <c r="AB109">
        <v>1457</v>
      </c>
      <c r="AC109">
        <v>40</v>
      </c>
      <c r="AD109">
        <v>64</v>
      </c>
      <c r="AE109" t="s">
        <v>7</v>
      </c>
      <c r="AF109">
        <v>7</v>
      </c>
      <c r="AG109" t="s">
        <v>7</v>
      </c>
      <c r="AH109">
        <v>18</v>
      </c>
      <c r="AI109" t="s">
        <v>7</v>
      </c>
      <c r="AJ109">
        <v>60</v>
      </c>
      <c r="AK109" t="s">
        <v>7</v>
      </c>
      <c r="AL109">
        <v>86</v>
      </c>
      <c r="AM109" t="s">
        <v>7</v>
      </c>
      <c r="AN109">
        <v>542</v>
      </c>
      <c r="AO109" t="s">
        <v>7</v>
      </c>
      <c r="AP109">
        <v>1</v>
      </c>
      <c r="AQ109" t="s">
        <v>7</v>
      </c>
      <c r="AR109">
        <v>3.8299500000000002</v>
      </c>
      <c r="AS109">
        <v>0.14228460000000001</v>
      </c>
      <c r="AT109">
        <v>-11</v>
      </c>
      <c r="AU109" t="s">
        <v>7</v>
      </c>
      <c r="AV109">
        <v>431318283075933</v>
      </c>
      <c r="AW109" t="s">
        <v>7</v>
      </c>
      <c r="AX109" t="str">
        <f t="shared" si="0"/>
        <v>s71226120405_46</v>
      </c>
      <c r="AY109" s="2">
        <f t="shared" si="1"/>
        <v>-1.3726835964310125</v>
      </c>
      <c r="AZ109">
        <f t="shared" si="2"/>
        <v>1457</v>
      </c>
      <c r="BA109">
        <f t="shared" si="3"/>
        <v>40</v>
      </c>
    </row>
    <row r="110" spans="1:53" x14ac:dyDescent="0.25">
      <c r="A110" t="s">
        <v>1683</v>
      </c>
      <c r="B110" t="s">
        <v>1684</v>
      </c>
      <c r="C110" t="s">
        <v>1685</v>
      </c>
      <c r="D110" t="s">
        <v>95</v>
      </c>
      <c r="E110" s="1">
        <v>0.63471122685185188</v>
      </c>
      <c r="F110">
        <v>24.305</v>
      </c>
      <c r="G110" t="s">
        <v>1686</v>
      </c>
      <c r="H110">
        <v>4.7300000000000004</v>
      </c>
      <c r="I110">
        <v>0.17</v>
      </c>
      <c r="J110">
        <v>0.313</v>
      </c>
      <c r="K110">
        <v>1.0999999999999999E-2</v>
      </c>
      <c r="L110">
        <v>0.57870999999999995</v>
      </c>
      <c r="O110">
        <v>0.1094</v>
      </c>
      <c r="P110">
        <v>1E-3</v>
      </c>
      <c r="Q110">
        <v>0.49414999999999998</v>
      </c>
      <c r="R110">
        <v>8.5999999999999993E-2</v>
      </c>
      <c r="S110">
        <v>7.6999999999999999E-2</v>
      </c>
      <c r="T110" t="s">
        <v>5</v>
      </c>
      <c r="U110" t="s">
        <v>6</v>
      </c>
      <c r="V110">
        <v>1769</v>
      </c>
      <c r="W110">
        <v>29</v>
      </c>
      <c r="X110">
        <v>1751</v>
      </c>
      <c r="Y110">
        <v>55</v>
      </c>
      <c r="Z110" s="6">
        <v>1700</v>
      </c>
      <c r="AA110" s="6">
        <v>1400</v>
      </c>
      <c r="AB110">
        <v>1783</v>
      </c>
      <c r="AC110">
        <v>17</v>
      </c>
      <c r="AD110">
        <v>455</v>
      </c>
      <c r="AE110" t="s">
        <v>7</v>
      </c>
      <c r="AF110">
        <v>50</v>
      </c>
      <c r="AG110" t="s">
        <v>7</v>
      </c>
      <c r="AH110">
        <v>60</v>
      </c>
      <c r="AI110" t="s">
        <v>7</v>
      </c>
      <c r="AJ110">
        <v>194</v>
      </c>
      <c r="AK110" t="s">
        <v>7</v>
      </c>
      <c r="AL110">
        <v>156</v>
      </c>
      <c r="AM110" t="s">
        <v>7</v>
      </c>
      <c r="AN110">
        <v>1230</v>
      </c>
      <c r="AO110" t="s">
        <v>7</v>
      </c>
      <c r="AP110">
        <v>1</v>
      </c>
      <c r="AQ110" t="s">
        <v>7</v>
      </c>
      <c r="AR110">
        <v>3.1948880000000002</v>
      </c>
      <c r="AS110">
        <v>0.1122804</v>
      </c>
      <c r="AT110">
        <v>0</v>
      </c>
      <c r="AU110" t="s">
        <v>7</v>
      </c>
      <c r="AV110">
        <v>1489739567740500</v>
      </c>
      <c r="AW110" t="s">
        <v>7</v>
      </c>
      <c r="AX110" t="str">
        <f t="shared" si="0"/>
        <v>s71226120405_47</v>
      </c>
      <c r="AY110" s="2">
        <f t="shared" si="1"/>
        <v>0.78519349411104722</v>
      </c>
      <c r="AZ110">
        <f t="shared" si="2"/>
        <v>1783</v>
      </c>
      <c r="BA110">
        <f t="shared" si="3"/>
        <v>17</v>
      </c>
    </row>
    <row r="111" spans="1:53" x14ac:dyDescent="0.25">
      <c r="A111" t="s">
        <v>1687</v>
      </c>
      <c r="B111" t="s">
        <v>1688</v>
      </c>
      <c r="C111" t="s">
        <v>1689</v>
      </c>
      <c r="D111" t="s">
        <v>95</v>
      </c>
      <c r="E111" s="1">
        <v>0.63573506944444447</v>
      </c>
      <c r="F111">
        <v>19.173999999999999</v>
      </c>
      <c r="G111" t="s">
        <v>1690</v>
      </c>
      <c r="H111">
        <v>3.77</v>
      </c>
      <c r="I111">
        <v>0.13</v>
      </c>
      <c r="J111">
        <v>0.27250000000000002</v>
      </c>
      <c r="K111">
        <v>9.7999999999999997E-3</v>
      </c>
      <c r="L111">
        <v>0.72362000000000004</v>
      </c>
      <c r="O111">
        <v>9.9229999999999999E-2</v>
      </c>
      <c r="P111">
        <v>8.3000000000000001E-4</v>
      </c>
      <c r="Q111">
        <v>0.52646999999999999</v>
      </c>
      <c r="R111">
        <v>0.06</v>
      </c>
      <c r="S111">
        <v>5.5E-2</v>
      </c>
      <c r="T111" t="s">
        <v>5</v>
      </c>
      <c r="U111" t="s">
        <v>6</v>
      </c>
      <c r="V111">
        <v>1584</v>
      </c>
      <c r="W111">
        <v>28</v>
      </c>
      <c r="X111">
        <v>1553</v>
      </c>
      <c r="Y111">
        <v>50</v>
      </c>
      <c r="Z111" s="6">
        <v>1200</v>
      </c>
      <c r="AA111" s="6">
        <v>1000</v>
      </c>
      <c r="AB111">
        <v>1603</v>
      </c>
      <c r="AC111">
        <v>16</v>
      </c>
      <c r="AD111">
        <v>834</v>
      </c>
      <c r="AE111" t="s">
        <v>7</v>
      </c>
      <c r="AF111">
        <v>85</v>
      </c>
      <c r="AG111" t="s">
        <v>7</v>
      </c>
      <c r="AH111">
        <v>273</v>
      </c>
      <c r="AI111" t="s">
        <v>7</v>
      </c>
      <c r="AJ111">
        <v>615</v>
      </c>
      <c r="AK111" t="s">
        <v>7</v>
      </c>
      <c r="AL111">
        <v>1459</v>
      </c>
      <c r="AM111" t="s">
        <v>7</v>
      </c>
      <c r="AN111">
        <v>8084</v>
      </c>
      <c r="AO111" t="s">
        <v>7</v>
      </c>
      <c r="AP111">
        <v>0</v>
      </c>
      <c r="AQ111" t="s">
        <v>7</v>
      </c>
      <c r="AR111">
        <v>3.6697250000000001</v>
      </c>
      <c r="AS111">
        <v>0.13197539999999999</v>
      </c>
      <c r="AT111">
        <v>2</v>
      </c>
      <c r="AU111" t="s">
        <v>7</v>
      </c>
      <c r="AV111">
        <v>5468884732241920</v>
      </c>
      <c r="AW111" t="s">
        <v>7</v>
      </c>
      <c r="AX111" t="str">
        <f t="shared" si="0"/>
        <v>s71226120405_48</v>
      </c>
      <c r="AY111" s="2">
        <f t="shared" si="1"/>
        <v>1.1852776044915747</v>
      </c>
      <c r="AZ111">
        <f t="shared" si="2"/>
        <v>1603</v>
      </c>
      <c r="BA111">
        <f t="shared" si="3"/>
        <v>16</v>
      </c>
    </row>
    <row r="112" spans="1:53" x14ac:dyDescent="0.25">
      <c r="A112" t="s">
        <v>1691</v>
      </c>
      <c r="B112" t="s">
        <v>1692</v>
      </c>
      <c r="C112" t="s">
        <v>1693</v>
      </c>
      <c r="D112" t="s">
        <v>95</v>
      </c>
      <c r="E112" s="1">
        <v>0.63676087962962968</v>
      </c>
      <c r="F112">
        <v>11.977</v>
      </c>
      <c r="G112" t="s">
        <v>1694</v>
      </c>
      <c r="H112">
        <v>4.08</v>
      </c>
      <c r="I112">
        <v>0.14000000000000001</v>
      </c>
      <c r="J112">
        <v>0.28520000000000001</v>
      </c>
      <c r="K112">
        <v>9.9000000000000008E-3</v>
      </c>
      <c r="L112">
        <v>0.86346000000000001</v>
      </c>
      <c r="O112">
        <v>0.10290000000000001</v>
      </c>
      <c r="P112">
        <v>1E-3</v>
      </c>
      <c r="Q112">
        <v>0.31633</v>
      </c>
      <c r="R112">
        <v>8.2000000000000003E-2</v>
      </c>
      <c r="S112">
        <v>6.0999999999999999E-2</v>
      </c>
      <c r="T112" t="s">
        <v>5</v>
      </c>
      <c r="U112" t="s">
        <v>6</v>
      </c>
      <c r="V112">
        <v>1645</v>
      </c>
      <c r="W112">
        <v>29</v>
      </c>
      <c r="X112">
        <v>1615</v>
      </c>
      <c r="Y112">
        <v>50</v>
      </c>
      <c r="Z112" s="6">
        <v>1600</v>
      </c>
      <c r="AA112" s="6">
        <v>1200</v>
      </c>
      <c r="AB112">
        <v>1668</v>
      </c>
      <c r="AC112">
        <v>18</v>
      </c>
      <c r="AD112">
        <v>297</v>
      </c>
      <c r="AE112" t="s">
        <v>7</v>
      </c>
      <c r="AF112">
        <v>32</v>
      </c>
      <c r="AG112" t="s">
        <v>7</v>
      </c>
      <c r="AH112">
        <v>59</v>
      </c>
      <c r="AI112" t="s">
        <v>7</v>
      </c>
      <c r="AJ112">
        <v>167</v>
      </c>
      <c r="AK112" t="s">
        <v>7</v>
      </c>
      <c r="AL112">
        <v>209</v>
      </c>
      <c r="AM112" t="s">
        <v>7</v>
      </c>
      <c r="AN112">
        <v>1601</v>
      </c>
      <c r="AO112" t="s">
        <v>7</v>
      </c>
      <c r="AP112">
        <v>1</v>
      </c>
      <c r="AQ112" t="s">
        <v>7</v>
      </c>
      <c r="AR112">
        <v>3.5063110000000002</v>
      </c>
      <c r="AS112">
        <v>0.1217128</v>
      </c>
      <c r="AT112">
        <v>2</v>
      </c>
      <c r="AU112" t="s">
        <v>7</v>
      </c>
      <c r="AV112">
        <v>1254464991889200</v>
      </c>
      <c r="AW112" t="s">
        <v>7</v>
      </c>
      <c r="AX112" t="str">
        <f t="shared" si="0"/>
        <v>s71226120405_49</v>
      </c>
      <c r="AY112" s="2">
        <f t="shared" si="1"/>
        <v>1.3788968824940073</v>
      </c>
      <c r="AZ112">
        <f t="shared" si="2"/>
        <v>1668</v>
      </c>
      <c r="BA112">
        <f t="shared" si="3"/>
        <v>18</v>
      </c>
    </row>
    <row r="113" spans="1:53" x14ac:dyDescent="0.25">
      <c r="A113" t="s">
        <v>1695</v>
      </c>
      <c r="B113" t="s">
        <v>1696</v>
      </c>
      <c r="C113" t="s">
        <v>1697</v>
      </c>
      <c r="D113" t="s">
        <v>95</v>
      </c>
      <c r="E113" s="1">
        <v>0.63759282407407414</v>
      </c>
      <c r="F113">
        <v>25.661000000000001</v>
      </c>
      <c r="G113" t="s">
        <v>1698</v>
      </c>
      <c r="H113">
        <v>2.2309999999999999</v>
      </c>
      <c r="I113">
        <v>7.9000000000000001E-2</v>
      </c>
      <c r="J113">
        <v>0.20219999999999999</v>
      </c>
      <c r="K113">
        <v>7.4000000000000003E-3</v>
      </c>
      <c r="L113">
        <v>0.67510000000000003</v>
      </c>
      <c r="O113">
        <v>7.9759999999999998E-2</v>
      </c>
      <c r="P113">
        <v>7.5000000000000002E-4</v>
      </c>
      <c r="Q113">
        <v>0.48463000000000001</v>
      </c>
      <c r="R113">
        <v>6.2E-2</v>
      </c>
      <c r="S113">
        <v>5.5E-2</v>
      </c>
      <c r="T113" t="s">
        <v>5</v>
      </c>
      <c r="U113" t="s">
        <v>6</v>
      </c>
      <c r="V113">
        <v>1187</v>
      </c>
      <c r="W113">
        <v>25</v>
      </c>
      <c r="X113">
        <v>1186</v>
      </c>
      <c r="Y113">
        <v>40</v>
      </c>
      <c r="Z113" s="6">
        <v>1200</v>
      </c>
      <c r="AA113" s="6">
        <v>1000</v>
      </c>
      <c r="AB113">
        <v>1179</v>
      </c>
      <c r="AC113">
        <v>18</v>
      </c>
      <c r="AD113">
        <v>268</v>
      </c>
      <c r="AE113" t="s">
        <v>7</v>
      </c>
      <c r="AF113">
        <v>21</v>
      </c>
      <c r="AG113" t="s">
        <v>7</v>
      </c>
      <c r="AH113">
        <v>44</v>
      </c>
      <c r="AI113" t="s">
        <v>7</v>
      </c>
      <c r="AJ113">
        <v>311</v>
      </c>
      <c r="AK113" t="s">
        <v>7</v>
      </c>
      <c r="AL113">
        <v>271</v>
      </c>
      <c r="AM113" t="s">
        <v>7</v>
      </c>
      <c r="AN113">
        <v>1533</v>
      </c>
      <c r="AO113" t="s">
        <v>7</v>
      </c>
      <c r="AP113">
        <v>1</v>
      </c>
      <c r="AQ113" t="s">
        <v>7</v>
      </c>
      <c r="AR113">
        <v>4.9455980000000004</v>
      </c>
      <c r="AS113">
        <v>0.1809962</v>
      </c>
      <c r="AT113">
        <v>-5</v>
      </c>
      <c r="AU113" t="s">
        <v>7</v>
      </c>
      <c r="AV113">
        <v>1605504579950770</v>
      </c>
      <c r="AW113" t="s">
        <v>7</v>
      </c>
      <c r="AX113" t="str">
        <f t="shared" si="0"/>
        <v>s71226120405_50</v>
      </c>
      <c r="AY113" s="2">
        <f t="shared" si="1"/>
        <v>-0.6785411365564098</v>
      </c>
      <c r="AZ113">
        <f t="shared" si="2"/>
        <v>1179</v>
      </c>
      <c r="BA113">
        <f t="shared" si="3"/>
        <v>18</v>
      </c>
    </row>
    <row r="114" spans="1:53" x14ac:dyDescent="0.25">
      <c r="A114" t="s">
        <v>1699</v>
      </c>
      <c r="B114" t="s">
        <v>1700</v>
      </c>
      <c r="C114" t="s">
        <v>1701</v>
      </c>
      <c r="D114" t="s">
        <v>95</v>
      </c>
      <c r="E114" s="1">
        <v>0.63854421296296293</v>
      </c>
      <c r="F114">
        <v>19.602</v>
      </c>
      <c r="G114" t="s">
        <v>1702</v>
      </c>
      <c r="H114">
        <v>1.94</v>
      </c>
      <c r="I114">
        <v>7.2999999999999995E-2</v>
      </c>
      <c r="J114">
        <v>0.1888</v>
      </c>
      <c r="K114">
        <v>7.1000000000000004E-3</v>
      </c>
      <c r="L114">
        <v>0.66225999999999996</v>
      </c>
      <c r="O114">
        <v>7.4800000000000005E-2</v>
      </c>
      <c r="P114">
        <v>9.7000000000000005E-4</v>
      </c>
      <c r="Q114">
        <v>0.38357000000000002</v>
      </c>
      <c r="R114">
        <v>5.3999999999999999E-2</v>
      </c>
      <c r="S114">
        <v>0.05</v>
      </c>
      <c r="T114" t="s">
        <v>5</v>
      </c>
      <c r="U114" t="s">
        <v>6</v>
      </c>
      <c r="V114">
        <v>1089</v>
      </c>
      <c r="W114">
        <v>25</v>
      </c>
      <c r="X114">
        <v>1112</v>
      </c>
      <c r="Y114">
        <v>38</v>
      </c>
      <c r="Z114">
        <v>1070</v>
      </c>
      <c r="AA114">
        <v>940</v>
      </c>
      <c r="AB114">
        <v>1044</v>
      </c>
      <c r="AC114">
        <v>27</v>
      </c>
      <c r="AD114">
        <v>110</v>
      </c>
      <c r="AE114" t="s">
        <v>7</v>
      </c>
      <c r="AF114">
        <v>9</v>
      </c>
      <c r="AG114" t="s">
        <v>7</v>
      </c>
      <c r="AH114">
        <v>18</v>
      </c>
      <c r="AI114" t="s">
        <v>7</v>
      </c>
      <c r="AJ114">
        <v>109</v>
      </c>
      <c r="AK114" t="s">
        <v>7</v>
      </c>
      <c r="AL114">
        <v>76</v>
      </c>
      <c r="AM114" t="s">
        <v>7</v>
      </c>
      <c r="AN114">
        <v>364</v>
      </c>
      <c r="AO114" t="s">
        <v>7</v>
      </c>
      <c r="AP114">
        <v>2</v>
      </c>
      <c r="AQ114" t="s">
        <v>7</v>
      </c>
      <c r="AR114">
        <v>5.2966100000000003</v>
      </c>
      <c r="AS114">
        <v>0.199184</v>
      </c>
      <c r="AT114">
        <v>-18</v>
      </c>
      <c r="AU114" t="s">
        <v>7</v>
      </c>
      <c r="AV114">
        <v>492865465930887</v>
      </c>
      <c r="AW114" t="s">
        <v>7</v>
      </c>
      <c r="AX114" t="str">
        <f t="shared" si="0"/>
        <v>s71226120405_51</v>
      </c>
      <c r="AY114" s="2">
        <f t="shared" si="1"/>
        <v>-4.31034482758621</v>
      </c>
      <c r="AZ114">
        <f t="shared" si="2"/>
        <v>1044</v>
      </c>
      <c r="BA114">
        <f t="shared" si="3"/>
        <v>27</v>
      </c>
    </row>
    <row r="115" spans="1:53" x14ac:dyDescent="0.25">
      <c r="A115" t="s">
        <v>1703</v>
      </c>
      <c r="B115" t="s">
        <v>1704</v>
      </c>
      <c r="C115" t="s">
        <v>1705</v>
      </c>
      <c r="D115" t="s">
        <v>95</v>
      </c>
      <c r="E115" s="1">
        <v>0.63950995370370367</v>
      </c>
      <c r="F115">
        <v>25.021999999999998</v>
      </c>
      <c r="G115" t="s">
        <v>1706</v>
      </c>
      <c r="H115">
        <v>4.0199999999999996</v>
      </c>
      <c r="I115">
        <v>0.14000000000000001</v>
      </c>
      <c r="J115">
        <v>0.28899999999999998</v>
      </c>
      <c r="K115">
        <v>1.0999999999999999E-2</v>
      </c>
      <c r="L115">
        <v>0.50290999999999997</v>
      </c>
      <c r="O115">
        <v>0.1008</v>
      </c>
      <c r="P115">
        <v>1.1000000000000001E-3</v>
      </c>
      <c r="Q115">
        <v>0.54881999999999997</v>
      </c>
      <c r="R115">
        <v>8.7999999999999995E-2</v>
      </c>
      <c r="S115">
        <v>7.6999999999999999E-2</v>
      </c>
      <c r="T115" t="s">
        <v>5</v>
      </c>
      <c r="U115" t="s">
        <v>6</v>
      </c>
      <c r="V115">
        <v>1634</v>
      </c>
      <c r="W115">
        <v>29</v>
      </c>
      <c r="X115">
        <v>1636</v>
      </c>
      <c r="Y115">
        <v>52</v>
      </c>
      <c r="Z115" s="6">
        <v>1700</v>
      </c>
      <c r="AA115" s="6">
        <v>1400</v>
      </c>
      <c r="AB115">
        <v>1620</v>
      </c>
      <c r="AC115">
        <v>21</v>
      </c>
      <c r="AD115">
        <v>86</v>
      </c>
      <c r="AE115" t="s">
        <v>7</v>
      </c>
      <c r="AF115">
        <v>9</v>
      </c>
      <c r="AG115" t="s">
        <v>7</v>
      </c>
      <c r="AH115">
        <v>9</v>
      </c>
      <c r="AI115" t="s">
        <v>7</v>
      </c>
      <c r="AJ115">
        <v>59</v>
      </c>
      <c r="AK115" t="s">
        <v>7</v>
      </c>
      <c r="AL115">
        <v>36</v>
      </c>
      <c r="AM115" t="s">
        <v>7</v>
      </c>
      <c r="AN115">
        <v>282</v>
      </c>
      <c r="AO115" t="s">
        <v>7</v>
      </c>
      <c r="AP115">
        <v>2</v>
      </c>
      <c r="AQ115" t="s">
        <v>7</v>
      </c>
      <c r="AR115">
        <v>3.4602080000000002</v>
      </c>
      <c r="AS115">
        <v>0.1317034</v>
      </c>
      <c r="AT115">
        <v>-3</v>
      </c>
      <c r="AU115" t="s">
        <v>7</v>
      </c>
      <c r="AV115">
        <v>410503139027450</v>
      </c>
      <c r="AW115" t="s">
        <v>7</v>
      </c>
      <c r="AX115" t="str">
        <f t="shared" si="0"/>
        <v>s71226120405_52</v>
      </c>
      <c r="AY115" s="2">
        <f t="shared" si="1"/>
        <v>-0.86419753086419693</v>
      </c>
      <c r="AZ115">
        <f t="shared" si="2"/>
        <v>1620</v>
      </c>
      <c r="BA115">
        <f t="shared" si="3"/>
        <v>21</v>
      </c>
    </row>
    <row r="116" spans="1:53" x14ac:dyDescent="0.25">
      <c r="A116" t="s">
        <v>1707</v>
      </c>
      <c r="B116" t="s">
        <v>1708</v>
      </c>
      <c r="C116" t="s">
        <v>1709</v>
      </c>
      <c r="D116" t="s">
        <v>95</v>
      </c>
      <c r="E116" s="1">
        <v>0.64046087962962961</v>
      </c>
      <c r="F116">
        <v>25.861999999999998</v>
      </c>
      <c r="G116" t="s">
        <v>1710</v>
      </c>
      <c r="H116">
        <v>1.609</v>
      </c>
      <c r="I116">
        <v>5.8999999999999997E-2</v>
      </c>
      <c r="J116">
        <v>0.1636</v>
      </c>
      <c r="K116">
        <v>6.0000000000000001E-3</v>
      </c>
      <c r="L116">
        <v>0.36334</v>
      </c>
      <c r="O116">
        <v>7.1599999999999997E-2</v>
      </c>
      <c r="P116">
        <v>1.1000000000000001E-3</v>
      </c>
      <c r="Q116">
        <v>0.42330000000000001</v>
      </c>
      <c r="R116">
        <v>4.8000000000000001E-2</v>
      </c>
      <c r="S116">
        <v>4.2000000000000003E-2</v>
      </c>
      <c r="T116" t="s">
        <v>5</v>
      </c>
      <c r="U116" t="s">
        <v>6</v>
      </c>
      <c r="V116">
        <v>969</v>
      </c>
      <c r="W116">
        <v>23</v>
      </c>
      <c r="X116">
        <v>976</v>
      </c>
      <c r="Y116">
        <v>33</v>
      </c>
      <c r="Z116">
        <v>940</v>
      </c>
      <c r="AA116">
        <v>810</v>
      </c>
      <c r="AB116">
        <v>926</v>
      </c>
      <c r="AC116">
        <v>32</v>
      </c>
      <c r="AD116">
        <v>39</v>
      </c>
      <c r="AE116" t="s">
        <v>7</v>
      </c>
      <c r="AF116">
        <v>3</v>
      </c>
      <c r="AG116" t="s">
        <v>7</v>
      </c>
      <c r="AH116">
        <v>5</v>
      </c>
      <c r="AI116" t="s">
        <v>7</v>
      </c>
      <c r="AJ116">
        <v>42</v>
      </c>
      <c r="AK116" t="s">
        <v>7</v>
      </c>
      <c r="AL116">
        <v>35</v>
      </c>
      <c r="AM116" t="s">
        <v>7</v>
      </c>
      <c r="AN116">
        <v>151</v>
      </c>
      <c r="AO116" t="s">
        <v>7</v>
      </c>
      <c r="AP116">
        <v>1</v>
      </c>
      <c r="AQ116" t="s">
        <v>7</v>
      </c>
      <c r="AR116">
        <v>6.1124689999999999</v>
      </c>
      <c r="AS116">
        <v>0.2241737</v>
      </c>
      <c r="AT116">
        <v>-21</v>
      </c>
      <c r="AU116" t="s">
        <v>7</v>
      </c>
      <c r="AV116">
        <v>173581742983741</v>
      </c>
      <c r="AW116" t="s">
        <v>7</v>
      </c>
      <c r="AX116" t="str">
        <f t="shared" si="0"/>
        <v>s71226120405_53</v>
      </c>
      <c r="AY116" s="2">
        <f t="shared" si="1"/>
        <v>-4.643628509719222</v>
      </c>
      <c r="AZ116">
        <f t="shared" si="2"/>
        <v>926</v>
      </c>
      <c r="BA116">
        <f t="shared" si="3"/>
        <v>32</v>
      </c>
    </row>
    <row r="117" spans="1:53" x14ac:dyDescent="0.25">
      <c r="A117" t="s">
        <v>1711</v>
      </c>
      <c r="B117" t="s">
        <v>1712</v>
      </c>
      <c r="C117" t="s">
        <v>1713</v>
      </c>
      <c r="D117" t="s">
        <v>95</v>
      </c>
      <c r="E117" s="1">
        <v>0.64142083333333333</v>
      </c>
      <c r="F117">
        <v>24.922000000000001</v>
      </c>
      <c r="G117" t="s">
        <v>1714</v>
      </c>
      <c r="H117">
        <v>3.64</v>
      </c>
      <c r="I117">
        <v>0.13</v>
      </c>
      <c r="J117">
        <v>0.26919999999999999</v>
      </c>
      <c r="K117">
        <v>9.7999999999999997E-3</v>
      </c>
      <c r="L117">
        <v>0.56442000000000003</v>
      </c>
      <c r="O117">
        <v>9.7780000000000006E-2</v>
      </c>
      <c r="P117">
        <v>9.5E-4</v>
      </c>
      <c r="Q117">
        <v>0.49774000000000002</v>
      </c>
      <c r="R117">
        <v>7.5999999999999998E-2</v>
      </c>
      <c r="S117">
        <v>6.7000000000000004E-2</v>
      </c>
      <c r="T117" t="s">
        <v>5</v>
      </c>
      <c r="U117" t="s">
        <v>6</v>
      </c>
      <c r="V117">
        <v>1554</v>
      </c>
      <c r="W117">
        <v>28</v>
      </c>
      <c r="X117">
        <v>1536</v>
      </c>
      <c r="Y117">
        <v>50</v>
      </c>
      <c r="Z117" s="6">
        <v>1500</v>
      </c>
      <c r="AA117" s="6">
        <v>1200</v>
      </c>
      <c r="AB117">
        <v>1571</v>
      </c>
      <c r="AC117">
        <v>19</v>
      </c>
      <c r="AD117">
        <v>150</v>
      </c>
      <c r="AE117" t="s">
        <v>7</v>
      </c>
      <c r="AF117">
        <v>15</v>
      </c>
      <c r="AG117" t="s">
        <v>7</v>
      </c>
      <c r="AH117">
        <v>62</v>
      </c>
      <c r="AI117" t="s">
        <v>7</v>
      </c>
      <c r="AJ117">
        <v>147</v>
      </c>
      <c r="AK117" t="s">
        <v>7</v>
      </c>
      <c r="AL117">
        <v>337</v>
      </c>
      <c r="AM117" t="s">
        <v>7</v>
      </c>
      <c r="AN117">
        <v>2361</v>
      </c>
      <c r="AO117" t="s">
        <v>7</v>
      </c>
      <c r="AP117">
        <v>0</v>
      </c>
      <c r="AQ117" t="s">
        <v>7</v>
      </c>
      <c r="AR117">
        <v>3.7147100000000002</v>
      </c>
      <c r="AS117">
        <v>0.13523089999999999</v>
      </c>
      <c r="AT117">
        <v>0</v>
      </c>
      <c r="AU117" t="s">
        <v>7</v>
      </c>
      <c r="AV117">
        <v>1266633210519850</v>
      </c>
      <c r="AW117" t="s">
        <v>7</v>
      </c>
      <c r="AX117" t="str">
        <f t="shared" si="0"/>
        <v>s71226120405_54</v>
      </c>
      <c r="AY117" s="2">
        <f t="shared" si="1"/>
        <v>1.0821133036282626</v>
      </c>
      <c r="AZ117">
        <f t="shared" si="2"/>
        <v>1571</v>
      </c>
      <c r="BA117">
        <f t="shared" si="3"/>
        <v>19</v>
      </c>
    </row>
    <row r="118" spans="1:53" x14ac:dyDescent="0.25">
      <c r="A118" t="s">
        <v>1715</v>
      </c>
      <c r="B118" t="s">
        <v>1716</v>
      </c>
      <c r="C118" t="s">
        <v>1717</v>
      </c>
      <c r="D118" t="s">
        <v>95</v>
      </c>
      <c r="E118" s="1">
        <v>0.64238344907407408</v>
      </c>
      <c r="F118">
        <v>24.754000000000001</v>
      </c>
      <c r="G118" t="s">
        <v>1718</v>
      </c>
      <c r="H118">
        <v>5.98</v>
      </c>
      <c r="I118">
        <v>0.21</v>
      </c>
      <c r="J118">
        <v>0.35899999999999999</v>
      </c>
      <c r="K118">
        <v>1.2999999999999999E-2</v>
      </c>
      <c r="L118">
        <v>0.57715000000000005</v>
      </c>
      <c r="O118">
        <v>0.1206</v>
      </c>
      <c r="P118">
        <v>1.1000000000000001E-3</v>
      </c>
      <c r="Q118">
        <v>0.46199000000000001</v>
      </c>
      <c r="R118">
        <v>0.10299999999999999</v>
      </c>
      <c r="S118">
        <v>0.09</v>
      </c>
      <c r="T118" t="s">
        <v>5</v>
      </c>
      <c r="U118" t="s">
        <v>6</v>
      </c>
      <c r="V118">
        <v>1971</v>
      </c>
      <c r="W118">
        <v>30</v>
      </c>
      <c r="X118">
        <v>1976</v>
      </c>
      <c r="Y118">
        <v>61</v>
      </c>
      <c r="Z118" s="6">
        <v>2000</v>
      </c>
      <c r="AA118" s="6">
        <v>1600</v>
      </c>
      <c r="AB118">
        <v>1955</v>
      </c>
      <c r="AC118">
        <v>16</v>
      </c>
      <c r="AD118">
        <v>342</v>
      </c>
      <c r="AE118" t="s">
        <v>7</v>
      </c>
      <c r="AF118">
        <v>41</v>
      </c>
      <c r="AG118" t="s">
        <v>7</v>
      </c>
      <c r="AH118">
        <v>52</v>
      </c>
      <c r="AI118" t="s">
        <v>7</v>
      </c>
      <c r="AJ118">
        <v>167</v>
      </c>
      <c r="AK118" t="s">
        <v>7</v>
      </c>
      <c r="AL118">
        <v>145</v>
      </c>
      <c r="AM118" t="s">
        <v>7</v>
      </c>
      <c r="AN118">
        <v>1342</v>
      </c>
      <c r="AO118" t="s">
        <v>7</v>
      </c>
      <c r="AP118">
        <v>1</v>
      </c>
      <c r="AQ118" t="s">
        <v>7</v>
      </c>
      <c r="AR118">
        <v>2.7855150000000002</v>
      </c>
      <c r="AS118">
        <v>0.10086820000000001</v>
      </c>
      <c r="AT118">
        <v>-2</v>
      </c>
      <c r="AU118" t="s">
        <v>7</v>
      </c>
      <c r="AV118">
        <v>1457328554671900</v>
      </c>
      <c r="AW118" t="s">
        <v>7</v>
      </c>
      <c r="AX118" t="str">
        <f t="shared" si="0"/>
        <v>s71226120405_55</v>
      </c>
      <c r="AY118" s="2">
        <f t="shared" si="1"/>
        <v>-0.81841432225064903</v>
      </c>
      <c r="AZ118">
        <f t="shared" si="2"/>
        <v>1955</v>
      </c>
      <c r="BA118">
        <f t="shared" si="3"/>
        <v>16</v>
      </c>
    </row>
    <row r="119" spans="1:53" x14ac:dyDescent="0.25">
      <c r="A119" t="s">
        <v>1719</v>
      </c>
      <c r="B119" t="s">
        <v>1720</v>
      </c>
      <c r="C119" t="s">
        <v>1721</v>
      </c>
      <c r="D119" t="s">
        <v>95</v>
      </c>
      <c r="E119" s="1">
        <v>0.64932905092592585</v>
      </c>
      <c r="F119">
        <v>24.652999999999999</v>
      </c>
      <c r="G119" t="s">
        <v>1722</v>
      </c>
      <c r="H119">
        <v>1.8939999999999999</v>
      </c>
      <c r="I119">
        <v>7.4999999999999997E-2</v>
      </c>
      <c r="J119">
        <v>0.182</v>
      </c>
      <c r="K119">
        <v>6.8999999999999999E-3</v>
      </c>
      <c r="L119">
        <v>0.33887</v>
      </c>
      <c r="O119">
        <v>7.5899999999999995E-2</v>
      </c>
      <c r="P119">
        <v>1.6000000000000001E-3</v>
      </c>
      <c r="Q119">
        <v>0.36370000000000002</v>
      </c>
      <c r="R119">
        <v>5.6000000000000001E-2</v>
      </c>
      <c r="S119">
        <v>4.9000000000000002E-2</v>
      </c>
      <c r="T119" t="s">
        <v>5</v>
      </c>
      <c r="U119" t="s">
        <v>6</v>
      </c>
      <c r="V119">
        <v>1067</v>
      </c>
      <c r="W119">
        <v>27</v>
      </c>
      <c r="X119">
        <v>1075</v>
      </c>
      <c r="Y119">
        <v>37</v>
      </c>
      <c r="Z119">
        <v>1100</v>
      </c>
      <c r="AA119">
        <v>940</v>
      </c>
      <c r="AB119">
        <v>1016</v>
      </c>
      <c r="AC119">
        <v>45</v>
      </c>
      <c r="AD119">
        <v>2</v>
      </c>
      <c r="AE119" t="s">
        <v>7</v>
      </c>
      <c r="AF119">
        <v>0</v>
      </c>
      <c r="AG119" t="s">
        <v>7</v>
      </c>
      <c r="AH119">
        <v>4</v>
      </c>
      <c r="AI119" t="s">
        <v>7</v>
      </c>
      <c r="AJ119">
        <v>18</v>
      </c>
      <c r="AK119" t="s">
        <v>7</v>
      </c>
      <c r="AL119">
        <v>22</v>
      </c>
      <c r="AM119" t="s">
        <v>7</v>
      </c>
      <c r="AN119">
        <v>114</v>
      </c>
      <c r="AO119" t="s">
        <v>7</v>
      </c>
      <c r="AP119">
        <v>1</v>
      </c>
      <c r="AQ119" t="s">
        <v>7</v>
      </c>
      <c r="AR119">
        <v>5.4945050000000002</v>
      </c>
      <c r="AS119">
        <v>0.2083082</v>
      </c>
      <c r="AT119">
        <v>-5</v>
      </c>
      <c r="AU119" t="s">
        <v>7</v>
      </c>
      <c r="AV119">
        <v>88711251795586</v>
      </c>
      <c r="AW119" t="s">
        <v>7</v>
      </c>
      <c r="AX119" t="str">
        <f t="shared" si="0"/>
        <v>s71226120405_56</v>
      </c>
      <c r="AY119" s="2">
        <f t="shared" si="1"/>
        <v>-5.0196850393700698</v>
      </c>
      <c r="AZ119">
        <f t="shared" si="2"/>
        <v>1016</v>
      </c>
      <c r="BA119">
        <f t="shared" si="3"/>
        <v>45</v>
      </c>
    </row>
    <row r="120" spans="1:53" x14ac:dyDescent="0.25">
      <c r="A120" t="s">
        <v>1723</v>
      </c>
      <c r="B120" t="s">
        <v>1724</v>
      </c>
      <c r="C120" t="s">
        <v>1725</v>
      </c>
      <c r="D120" t="s">
        <v>95</v>
      </c>
      <c r="E120" s="1">
        <v>0.65029861111111109</v>
      </c>
      <c r="F120">
        <v>14.244</v>
      </c>
      <c r="G120" t="s">
        <v>1726</v>
      </c>
      <c r="H120">
        <v>2.1520000000000001</v>
      </c>
      <c r="I120">
        <v>7.4999999999999997E-2</v>
      </c>
      <c r="J120">
        <v>0.19420000000000001</v>
      </c>
      <c r="K120">
        <v>6.8999999999999999E-3</v>
      </c>
      <c r="L120">
        <v>0.52393000000000001</v>
      </c>
      <c r="O120">
        <v>8.1600000000000006E-2</v>
      </c>
      <c r="P120">
        <v>1.1000000000000001E-3</v>
      </c>
      <c r="Q120">
        <v>0.42373</v>
      </c>
      <c r="R120">
        <v>5.5E-2</v>
      </c>
      <c r="S120">
        <v>4.8000000000000001E-2</v>
      </c>
      <c r="T120" t="s">
        <v>5</v>
      </c>
      <c r="U120" t="s">
        <v>6</v>
      </c>
      <c r="V120">
        <v>1164</v>
      </c>
      <c r="W120">
        <v>26</v>
      </c>
      <c r="X120">
        <v>1142</v>
      </c>
      <c r="Y120">
        <v>37</v>
      </c>
      <c r="Z120">
        <v>1090</v>
      </c>
      <c r="AA120">
        <v>910</v>
      </c>
      <c r="AB120">
        <v>1207</v>
      </c>
      <c r="AC120">
        <v>26</v>
      </c>
      <c r="AD120">
        <v>105</v>
      </c>
      <c r="AE120" t="s">
        <v>7</v>
      </c>
      <c r="AF120">
        <v>9</v>
      </c>
      <c r="AG120" t="s">
        <v>7</v>
      </c>
      <c r="AH120">
        <v>20</v>
      </c>
      <c r="AI120" t="s">
        <v>7</v>
      </c>
      <c r="AJ120">
        <v>86</v>
      </c>
      <c r="AK120" t="s">
        <v>7</v>
      </c>
      <c r="AL120">
        <v>91</v>
      </c>
      <c r="AM120" t="s">
        <v>7</v>
      </c>
      <c r="AN120">
        <v>451</v>
      </c>
      <c r="AO120" t="s">
        <v>7</v>
      </c>
      <c r="AP120">
        <v>1</v>
      </c>
      <c r="AQ120" t="s">
        <v>7</v>
      </c>
      <c r="AR120">
        <v>5.1493310000000001</v>
      </c>
      <c r="AS120">
        <v>0.1829577</v>
      </c>
      <c r="AT120">
        <v>-1</v>
      </c>
      <c r="AU120" t="s">
        <v>7</v>
      </c>
      <c r="AV120">
        <v>440067174968887</v>
      </c>
      <c r="AW120" t="s">
        <v>7</v>
      </c>
      <c r="AX120" t="str">
        <f t="shared" si="0"/>
        <v>s71226120405_57</v>
      </c>
      <c r="AY120" s="2">
        <f t="shared" si="1"/>
        <v>3.5625517812758911</v>
      </c>
      <c r="AZ120">
        <f t="shared" si="2"/>
        <v>1207</v>
      </c>
      <c r="BA120">
        <f t="shared" si="3"/>
        <v>26</v>
      </c>
    </row>
    <row r="121" spans="1:53" x14ac:dyDescent="0.25">
      <c r="A121" t="s">
        <v>1727</v>
      </c>
      <c r="B121" t="s">
        <v>1728</v>
      </c>
      <c r="C121" t="s">
        <v>1729</v>
      </c>
      <c r="D121" t="s">
        <v>95</v>
      </c>
      <c r="E121" s="1">
        <v>0.65134918981481482</v>
      </c>
      <c r="F121">
        <v>15.109</v>
      </c>
      <c r="G121" t="s">
        <v>1730</v>
      </c>
      <c r="H121">
        <v>4.62</v>
      </c>
      <c r="I121">
        <v>0.16</v>
      </c>
      <c r="J121">
        <v>0.30199999999999999</v>
      </c>
      <c r="K121">
        <v>1.0999999999999999E-2</v>
      </c>
      <c r="L121">
        <v>0.62338000000000005</v>
      </c>
      <c r="O121">
        <v>0.10920000000000001</v>
      </c>
      <c r="P121">
        <v>1.1000000000000001E-3</v>
      </c>
      <c r="Q121">
        <v>0.50139999999999996</v>
      </c>
      <c r="R121">
        <v>8.8999999999999996E-2</v>
      </c>
      <c r="S121">
        <v>7.4999999999999997E-2</v>
      </c>
      <c r="T121" t="s">
        <v>5</v>
      </c>
      <c r="U121" t="s">
        <v>6</v>
      </c>
      <c r="V121">
        <v>1749</v>
      </c>
      <c r="W121">
        <v>29</v>
      </c>
      <c r="X121">
        <v>1701</v>
      </c>
      <c r="Y121">
        <v>55</v>
      </c>
      <c r="Z121" s="6">
        <v>1700</v>
      </c>
      <c r="AA121" s="6">
        <v>1400</v>
      </c>
      <c r="AB121">
        <v>1779</v>
      </c>
      <c r="AC121">
        <v>18</v>
      </c>
      <c r="AD121">
        <v>179</v>
      </c>
      <c r="AE121" t="s">
        <v>7</v>
      </c>
      <c r="AF121">
        <v>22</v>
      </c>
      <c r="AG121" t="s">
        <v>7</v>
      </c>
      <c r="AH121">
        <v>29</v>
      </c>
      <c r="AI121" t="s">
        <v>7</v>
      </c>
      <c r="AJ121">
        <v>114</v>
      </c>
      <c r="AK121" t="s">
        <v>7</v>
      </c>
      <c r="AL121">
        <v>110</v>
      </c>
      <c r="AM121" t="s">
        <v>7</v>
      </c>
      <c r="AN121">
        <v>896</v>
      </c>
      <c r="AO121" t="s">
        <v>7</v>
      </c>
      <c r="AP121">
        <v>1</v>
      </c>
      <c r="AQ121" t="s">
        <v>7</v>
      </c>
      <c r="AR121">
        <v>3.311258</v>
      </c>
      <c r="AS121">
        <v>0.1206087</v>
      </c>
      <c r="AT121">
        <v>3</v>
      </c>
      <c r="AU121" t="s">
        <v>7</v>
      </c>
      <c r="AV121">
        <v>892852115664040</v>
      </c>
      <c r="AW121" t="s">
        <v>7</v>
      </c>
      <c r="AX121" t="str">
        <f t="shared" si="0"/>
        <v>s71226120405_58</v>
      </c>
      <c r="AY121" s="2">
        <f t="shared" si="1"/>
        <v>1.6863406408094472</v>
      </c>
      <c r="AZ121">
        <f t="shared" si="2"/>
        <v>1779</v>
      </c>
      <c r="BA121">
        <f t="shared" si="3"/>
        <v>18</v>
      </c>
    </row>
    <row r="122" spans="1:53" x14ac:dyDescent="0.25">
      <c r="A122" t="s">
        <v>1731</v>
      </c>
      <c r="B122" t="s">
        <v>1732</v>
      </c>
      <c r="C122" t="s">
        <v>1733</v>
      </c>
      <c r="D122" t="s">
        <v>95</v>
      </c>
      <c r="E122" s="1">
        <v>0.6522182870370371</v>
      </c>
      <c r="F122">
        <v>25.021999999999998</v>
      </c>
      <c r="G122" t="s">
        <v>1734</v>
      </c>
      <c r="H122">
        <v>3.73</v>
      </c>
      <c r="I122">
        <v>0.13</v>
      </c>
      <c r="J122">
        <v>0.27700000000000002</v>
      </c>
      <c r="K122">
        <v>0.01</v>
      </c>
      <c r="L122">
        <v>0.58352999999999999</v>
      </c>
      <c r="O122">
        <v>9.7659999999999997E-2</v>
      </c>
      <c r="P122">
        <v>9.8999999999999999E-4</v>
      </c>
      <c r="Q122">
        <v>0.52293000000000001</v>
      </c>
      <c r="R122">
        <v>7.9000000000000001E-2</v>
      </c>
      <c r="S122">
        <v>7.0000000000000007E-2</v>
      </c>
      <c r="T122" t="s">
        <v>5</v>
      </c>
      <c r="U122" t="s">
        <v>6</v>
      </c>
      <c r="V122">
        <v>1576</v>
      </c>
      <c r="W122">
        <v>28</v>
      </c>
      <c r="X122">
        <v>1574</v>
      </c>
      <c r="Y122">
        <v>51</v>
      </c>
      <c r="Z122" s="6">
        <v>1500</v>
      </c>
      <c r="AA122" s="6">
        <v>1300</v>
      </c>
      <c r="AB122">
        <v>1570</v>
      </c>
      <c r="AC122">
        <v>19</v>
      </c>
      <c r="AD122">
        <v>71</v>
      </c>
      <c r="AE122" t="s">
        <v>7</v>
      </c>
      <c r="AF122">
        <v>8</v>
      </c>
      <c r="AG122" t="s">
        <v>7</v>
      </c>
      <c r="AH122">
        <v>1</v>
      </c>
      <c r="AI122" t="s">
        <v>7</v>
      </c>
      <c r="AJ122">
        <v>121</v>
      </c>
      <c r="AK122" t="s">
        <v>7</v>
      </c>
      <c r="AL122">
        <v>140</v>
      </c>
      <c r="AM122" t="s">
        <v>7</v>
      </c>
      <c r="AN122">
        <v>970</v>
      </c>
      <c r="AO122" t="s">
        <v>7</v>
      </c>
      <c r="AP122">
        <v>1</v>
      </c>
      <c r="AQ122" t="s">
        <v>7</v>
      </c>
      <c r="AR122">
        <v>3.6101079999999999</v>
      </c>
      <c r="AS122">
        <v>0.13032879999999999</v>
      </c>
      <c r="AT122">
        <v>-3</v>
      </c>
      <c r="AU122" t="s">
        <v>7</v>
      </c>
      <c r="AV122">
        <v>890457685125274</v>
      </c>
      <c r="AW122" t="s">
        <v>7</v>
      </c>
      <c r="AX122" t="str">
        <f t="shared" si="0"/>
        <v>s71226120405_59</v>
      </c>
      <c r="AY122" s="2">
        <f t="shared" si="1"/>
        <v>-0.38216560509554132</v>
      </c>
      <c r="AZ122">
        <f t="shared" si="2"/>
        <v>1570</v>
      </c>
      <c r="BA122">
        <f t="shared" si="3"/>
        <v>19</v>
      </c>
    </row>
    <row r="123" spans="1:53" x14ac:dyDescent="0.25">
      <c r="A123" t="s">
        <v>1735</v>
      </c>
      <c r="B123" t="s">
        <v>1736</v>
      </c>
      <c r="C123" t="s">
        <v>1737</v>
      </c>
      <c r="D123" t="s">
        <v>95</v>
      </c>
      <c r="E123" s="1">
        <v>0.6532376157407408</v>
      </c>
      <c r="F123">
        <v>7.6104000000000003</v>
      </c>
      <c r="G123" t="s">
        <v>1738</v>
      </c>
      <c r="H123">
        <v>3.63</v>
      </c>
      <c r="I123">
        <v>0.22</v>
      </c>
      <c r="J123">
        <v>0.26700000000000002</v>
      </c>
      <c r="K123">
        <v>0.01</v>
      </c>
      <c r="L123">
        <v>0.60436000000000001</v>
      </c>
      <c r="O123">
        <v>9.8900000000000002E-2</v>
      </c>
      <c r="P123">
        <v>2.8999999999999998E-3</v>
      </c>
      <c r="Q123">
        <v>0.59260999999999997</v>
      </c>
      <c r="R123">
        <v>7.9000000000000001E-2</v>
      </c>
      <c r="S123">
        <v>8.5999999999999993E-2</v>
      </c>
      <c r="T123" t="s">
        <v>5</v>
      </c>
      <c r="U123" t="s">
        <v>6</v>
      </c>
      <c r="V123">
        <v>1554</v>
      </c>
      <c r="W123">
        <v>34</v>
      </c>
      <c r="X123">
        <v>1524</v>
      </c>
      <c r="Y123">
        <v>51</v>
      </c>
      <c r="Z123" s="6">
        <v>1500</v>
      </c>
      <c r="AA123" s="6">
        <v>1600</v>
      </c>
      <c r="AB123">
        <v>1592</v>
      </c>
      <c r="AC123">
        <v>38</v>
      </c>
      <c r="AD123">
        <v>767</v>
      </c>
      <c r="AE123" t="s">
        <v>7</v>
      </c>
      <c r="AF123">
        <v>83</v>
      </c>
      <c r="AG123" t="s">
        <v>7</v>
      </c>
      <c r="AH123">
        <v>83</v>
      </c>
      <c r="AI123" t="s">
        <v>7</v>
      </c>
      <c r="AJ123">
        <v>678</v>
      </c>
      <c r="AK123" t="s">
        <v>7</v>
      </c>
      <c r="AL123">
        <v>358</v>
      </c>
      <c r="AM123" t="s">
        <v>7</v>
      </c>
      <c r="AN123">
        <v>2585</v>
      </c>
      <c r="AO123" t="s">
        <v>7</v>
      </c>
      <c r="AP123">
        <v>2</v>
      </c>
      <c r="AQ123" t="s">
        <v>7</v>
      </c>
      <c r="AR123">
        <v>3.7453180000000001</v>
      </c>
      <c r="AS123">
        <v>0.14027410000000001</v>
      </c>
      <c r="AT123">
        <v>2</v>
      </c>
      <c r="AU123" t="s">
        <v>7</v>
      </c>
      <c r="AV123">
        <v>4382047838694590</v>
      </c>
      <c r="AW123" t="s">
        <v>7</v>
      </c>
      <c r="AX123" t="str">
        <f t="shared" si="0"/>
        <v>s71226120405_60</v>
      </c>
      <c r="AY123" s="2">
        <f t="shared" si="1"/>
        <v>2.3869346733668362</v>
      </c>
      <c r="AZ123">
        <f t="shared" si="2"/>
        <v>1592</v>
      </c>
      <c r="BA123">
        <f t="shared" si="3"/>
        <v>38</v>
      </c>
    </row>
    <row r="124" spans="1:53" x14ac:dyDescent="0.25">
      <c r="A124" t="s">
        <v>1739</v>
      </c>
      <c r="B124" t="s">
        <v>1740</v>
      </c>
      <c r="C124" t="s">
        <v>1741</v>
      </c>
      <c r="D124" t="s">
        <v>95</v>
      </c>
      <c r="E124" s="1">
        <v>0.65413240740740741</v>
      </c>
      <c r="F124">
        <v>14.276</v>
      </c>
      <c r="G124" t="s">
        <v>1742</v>
      </c>
      <c r="H124">
        <v>4.2</v>
      </c>
      <c r="I124">
        <v>0.24</v>
      </c>
      <c r="J124">
        <v>0.28999999999999998</v>
      </c>
      <c r="K124">
        <v>1.7000000000000001E-2</v>
      </c>
      <c r="L124">
        <v>0.70299999999999996</v>
      </c>
      <c r="O124">
        <v>0.10539999999999999</v>
      </c>
      <c r="P124">
        <v>1.4E-3</v>
      </c>
      <c r="Q124">
        <v>0.59733000000000003</v>
      </c>
      <c r="R124">
        <v>8.7999999999999995E-2</v>
      </c>
      <c r="S124">
        <v>9.4E-2</v>
      </c>
      <c r="T124" t="s">
        <v>5</v>
      </c>
      <c r="U124" t="s">
        <v>6</v>
      </c>
      <c r="V124">
        <v>1670</v>
      </c>
      <c r="W124">
        <v>28</v>
      </c>
      <c r="X124">
        <v>1642</v>
      </c>
      <c r="Y124">
        <v>67</v>
      </c>
      <c r="Z124" s="6">
        <v>1700</v>
      </c>
      <c r="AA124" s="6">
        <v>1500</v>
      </c>
      <c r="AB124">
        <v>1714</v>
      </c>
      <c r="AC124">
        <v>24</v>
      </c>
      <c r="AD124">
        <v>1002</v>
      </c>
      <c r="AE124" t="s">
        <v>7</v>
      </c>
      <c r="AF124">
        <v>110</v>
      </c>
      <c r="AG124" t="s">
        <v>7</v>
      </c>
      <c r="AH124">
        <v>59</v>
      </c>
      <c r="AI124" t="s">
        <v>7</v>
      </c>
      <c r="AJ124">
        <v>677</v>
      </c>
      <c r="AK124" t="s">
        <v>7</v>
      </c>
      <c r="AL124">
        <v>207</v>
      </c>
      <c r="AM124" t="s">
        <v>7</v>
      </c>
      <c r="AN124">
        <v>1589</v>
      </c>
      <c r="AO124" t="s">
        <v>7</v>
      </c>
      <c r="AP124">
        <v>3</v>
      </c>
      <c r="AQ124" t="s">
        <v>7</v>
      </c>
      <c r="AR124">
        <v>3.4482759999999999</v>
      </c>
      <c r="AS124">
        <v>0.20214029999999999</v>
      </c>
      <c r="AT124">
        <v>2</v>
      </c>
      <c r="AU124" t="s">
        <v>7</v>
      </c>
      <c r="AV124">
        <v>4408487799402000</v>
      </c>
      <c r="AW124" t="s">
        <v>7</v>
      </c>
      <c r="AX124" t="str">
        <f t="shared" si="0"/>
        <v>s71226120405_61</v>
      </c>
      <c r="AY124" s="2">
        <f t="shared" si="1"/>
        <v>2.5670945157526215</v>
      </c>
      <c r="AZ124">
        <f t="shared" si="2"/>
        <v>1714</v>
      </c>
      <c r="BA124">
        <f t="shared" si="3"/>
        <v>24</v>
      </c>
    </row>
    <row r="125" spans="1:53" x14ac:dyDescent="0.25">
      <c r="A125" t="s">
        <v>1743</v>
      </c>
      <c r="B125" t="s">
        <v>1744</v>
      </c>
      <c r="C125" t="s">
        <v>1745</v>
      </c>
      <c r="D125" t="s">
        <v>95</v>
      </c>
      <c r="E125" s="1">
        <v>0.65510034722222221</v>
      </c>
      <c r="F125">
        <v>24.013999999999999</v>
      </c>
      <c r="G125" t="s">
        <v>1746</v>
      </c>
      <c r="H125">
        <v>2.86</v>
      </c>
      <c r="I125">
        <v>0.1</v>
      </c>
      <c r="J125">
        <v>0.23619999999999999</v>
      </c>
      <c r="K125">
        <v>8.6999999999999994E-3</v>
      </c>
      <c r="L125">
        <v>0.48673</v>
      </c>
      <c r="O125">
        <v>8.7900000000000006E-2</v>
      </c>
      <c r="P125">
        <v>1.1000000000000001E-3</v>
      </c>
      <c r="Q125">
        <v>0.46314</v>
      </c>
      <c r="R125">
        <v>7.1999999999999995E-2</v>
      </c>
      <c r="S125">
        <v>6.3E-2</v>
      </c>
      <c r="T125" t="s">
        <v>5</v>
      </c>
      <c r="U125" t="s">
        <v>6</v>
      </c>
      <c r="V125">
        <v>1366</v>
      </c>
      <c r="W125">
        <v>27</v>
      </c>
      <c r="X125">
        <v>1365</v>
      </c>
      <c r="Y125">
        <v>45</v>
      </c>
      <c r="Z125" s="6">
        <v>1400</v>
      </c>
      <c r="AA125" s="6">
        <v>1200</v>
      </c>
      <c r="AB125">
        <v>1355</v>
      </c>
      <c r="AC125">
        <v>25</v>
      </c>
      <c r="AD125">
        <v>70</v>
      </c>
      <c r="AE125" t="s">
        <v>7</v>
      </c>
      <c r="AF125">
        <v>6</v>
      </c>
      <c r="AG125" t="s">
        <v>7</v>
      </c>
      <c r="AH125">
        <v>9</v>
      </c>
      <c r="AI125" t="s">
        <v>7</v>
      </c>
      <c r="AJ125">
        <v>50</v>
      </c>
      <c r="AK125" t="s">
        <v>7</v>
      </c>
      <c r="AL125">
        <v>36</v>
      </c>
      <c r="AM125" t="s">
        <v>7</v>
      </c>
      <c r="AN125">
        <v>231</v>
      </c>
      <c r="AO125" t="s">
        <v>7</v>
      </c>
      <c r="AP125">
        <v>1</v>
      </c>
      <c r="AQ125" t="s">
        <v>7</v>
      </c>
      <c r="AR125">
        <v>4.2336999999999998</v>
      </c>
      <c r="AS125">
        <v>0.15594069999999999</v>
      </c>
      <c r="AT125">
        <v>-6</v>
      </c>
      <c r="AU125" t="s">
        <v>7</v>
      </c>
      <c r="AV125">
        <v>292881853034300</v>
      </c>
      <c r="AW125" t="s">
        <v>7</v>
      </c>
      <c r="AX125" t="str">
        <f t="shared" si="0"/>
        <v>s71226120405_62</v>
      </c>
      <c r="AY125" s="2">
        <f t="shared" si="1"/>
        <v>-0.81180811808116982</v>
      </c>
      <c r="AZ125">
        <f t="shared" si="2"/>
        <v>1355</v>
      </c>
      <c r="BA125">
        <f t="shared" si="3"/>
        <v>25</v>
      </c>
    </row>
    <row r="126" spans="1:53" x14ac:dyDescent="0.25">
      <c r="A126" t="s">
        <v>1747</v>
      </c>
      <c r="B126" t="s">
        <v>1748</v>
      </c>
      <c r="C126" t="s">
        <v>1749</v>
      </c>
      <c r="D126" t="s">
        <v>95</v>
      </c>
      <c r="E126" s="1">
        <v>0.65604803240740739</v>
      </c>
      <c r="F126">
        <v>26.131</v>
      </c>
      <c r="G126" t="s">
        <v>1750</v>
      </c>
      <c r="H126">
        <v>2.347</v>
      </c>
      <c r="I126">
        <v>8.4000000000000005E-2</v>
      </c>
      <c r="J126">
        <v>0.21190000000000001</v>
      </c>
      <c r="K126">
        <v>7.7999999999999996E-3</v>
      </c>
      <c r="L126">
        <v>0.57942000000000005</v>
      </c>
      <c r="O126">
        <v>8.0509999999999998E-2</v>
      </c>
      <c r="P126">
        <v>9.2000000000000003E-4</v>
      </c>
      <c r="Q126">
        <v>0.44608999999999999</v>
      </c>
      <c r="R126">
        <v>6.0999999999999999E-2</v>
      </c>
      <c r="S126">
        <v>5.2999999999999999E-2</v>
      </c>
      <c r="T126" t="s">
        <v>5</v>
      </c>
      <c r="U126" t="s">
        <v>6</v>
      </c>
      <c r="V126">
        <v>1224</v>
      </c>
      <c r="W126">
        <v>26</v>
      </c>
      <c r="X126">
        <v>1237</v>
      </c>
      <c r="Y126">
        <v>42</v>
      </c>
      <c r="Z126" s="6">
        <v>1200</v>
      </c>
      <c r="AA126" s="6">
        <v>1000</v>
      </c>
      <c r="AB126">
        <v>1192</v>
      </c>
      <c r="AC126">
        <v>23</v>
      </c>
      <c r="AD126">
        <v>-13</v>
      </c>
      <c r="AE126" t="s">
        <v>7</v>
      </c>
      <c r="AF126">
        <v>-2</v>
      </c>
      <c r="AG126" t="s">
        <v>7</v>
      </c>
      <c r="AH126">
        <v>2</v>
      </c>
      <c r="AI126" t="s">
        <v>7</v>
      </c>
      <c r="AJ126">
        <v>128</v>
      </c>
      <c r="AK126" t="s">
        <v>7</v>
      </c>
      <c r="AL126">
        <v>146</v>
      </c>
      <c r="AM126" t="s">
        <v>7</v>
      </c>
      <c r="AN126">
        <v>751</v>
      </c>
      <c r="AO126" t="s">
        <v>7</v>
      </c>
      <c r="AP126">
        <v>1</v>
      </c>
      <c r="AQ126" t="s">
        <v>7</v>
      </c>
      <c r="AR126">
        <v>4.7192069999999999</v>
      </c>
      <c r="AS126">
        <v>0.17371310000000001</v>
      </c>
      <c r="AT126">
        <v>-11</v>
      </c>
      <c r="AU126" t="s">
        <v>7</v>
      </c>
      <c r="AV126">
        <v>716134804451586</v>
      </c>
      <c r="AW126" t="s">
        <v>7</v>
      </c>
      <c r="AX126" t="str">
        <f t="shared" si="0"/>
        <v>s71226120405_63</v>
      </c>
      <c r="AY126" s="2">
        <f t="shared" si="1"/>
        <v>-2.6845637583892579</v>
      </c>
      <c r="AZ126">
        <f t="shared" si="2"/>
        <v>1192</v>
      </c>
      <c r="BA126">
        <f t="shared" si="3"/>
        <v>23</v>
      </c>
    </row>
    <row r="127" spans="1:53" x14ac:dyDescent="0.25">
      <c r="A127" t="s">
        <v>1751</v>
      </c>
      <c r="B127" t="s">
        <v>1752</v>
      </c>
      <c r="C127" t="s">
        <v>1753</v>
      </c>
      <c r="D127" t="s">
        <v>95</v>
      </c>
      <c r="E127" s="1">
        <v>0.65701307870370373</v>
      </c>
      <c r="F127">
        <v>18.832999999999998</v>
      </c>
      <c r="G127" t="s">
        <v>1754</v>
      </c>
      <c r="H127">
        <v>3.99</v>
      </c>
      <c r="I127">
        <v>0.14000000000000001</v>
      </c>
      <c r="J127">
        <v>0.28399999999999997</v>
      </c>
      <c r="K127">
        <v>0.01</v>
      </c>
      <c r="L127">
        <v>0.65995999999999999</v>
      </c>
      <c r="O127">
        <v>0.10167</v>
      </c>
      <c r="P127">
        <v>9.1E-4</v>
      </c>
      <c r="Q127">
        <v>0.58282999999999996</v>
      </c>
      <c r="R127">
        <v>8.3000000000000004E-2</v>
      </c>
      <c r="S127">
        <v>7.1999999999999995E-2</v>
      </c>
      <c r="T127" t="s">
        <v>5</v>
      </c>
      <c r="U127" t="s">
        <v>6</v>
      </c>
      <c r="V127">
        <v>1630</v>
      </c>
      <c r="W127">
        <v>28</v>
      </c>
      <c r="X127">
        <v>1612</v>
      </c>
      <c r="Y127">
        <v>51</v>
      </c>
      <c r="Z127" s="6">
        <v>1600</v>
      </c>
      <c r="AA127" s="6">
        <v>1400</v>
      </c>
      <c r="AB127">
        <v>1646</v>
      </c>
      <c r="AC127">
        <v>17</v>
      </c>
      <c r="AD127">
        <v>405</v>
      </c>
      <c r="AE127" t="s">
        <v>7</v>
      </c>
      <c r="AF127">
        <v>40</v>
      </c>
      <c r="AG127" t="s">
        <v>7</v>
      </c>
      <c r="AH127">
        <v>111</v>
      </c>
      <c r="AI127" t="s">
        <v>7</v>
      </c>
      <c r="AJ127">
        <v>296</v>
      </c>
      <c r="AK127" t="s">
        <v>7</v>
      </c>
      <c r="AL127">
        <v>422</v>
      </c>
      <c r="AM127" t="s">
        <v>7</v>
      </c>
      <c r="AN127">
        <v>3183</v>
      </c>
      <c r="AO127" t="s">
        <v>7</v>
      </c>
      <c r="AP127">
        <v>1</v>
      </c>
      <c r="AQ127" t="s">
        <v>7</v>
      </c>
      <c r="AR127">
        <v>3.5211269999999999</v>
      </c>
      <c r="AS127">
        <v>0.1239833</v>
      </c>
      <c r="AT127">
        <v>1</v>
      </c>
      <c r="AU127" t="s">
        <v>7</v>
      </c>
      <c r="AV127">
        <v>2331801201411450</v>
      </c>
      <c r="AW127" t="s">
        <v>7</v>
      </c>
      <c r="AX127" t="str">
        <f t="shared" si="0"/>
        <v>s71226120405_64</v>
      </c>
      <c r="AY127" s="2">
        <f t="shared" si="1"/>
        <v>0.97205346294045869</v>
      </c>
      <c r="AZ127">
        <f t="shared" si="2"/>
        <v>1646</v>
      </c>
      <c r="BA127">
        <f t="shared" si="3"/>
        <v>17</v>
      </c>
    </row>
    <row r="128" spans="1:53" x14ac:dyDescent="0.25">
      <c r="A128" t="s">
        <v>1755</v>
      </c>
      <c r="B128" t="s">
        <v>1756</v>
      </c>
      <c r="C128" t="s">
        <v>1757</v>
      </c>
      <c r="D128" t="s">
        <v>95</v>
      </c>
      <c r="E128" s="1">
        <v>0.65796319444444451</v>
      </c>
      <c r="F128">
        <v>25.661000000000001</v>
      </c>
      <c r="G128" t="s">
        <v>1758</v>
      </c>
      <c r="H128">
        <v>3.55</v>
      </c>
      <c r="I128">
        <v>0.13</v>
      </c>
      <c r="J128">
        <v>0.2707</v>
      </c>
      <c r="K128">
        <v>9.9000000000000008E-3</v>
      </c>
      <c r="L128">
        <v>0.73480000000000001</v>
      </c>
      <c r="O128">
        <v>9.443E-2</v>
      </c>
      <c r="P128">
        <v>8.8999999999999995E-4</v>
      </c>
      <c r="Q128">
        <v>0.31158000000000002</v>
      </c>
      <c r="R128">
        <v>0.11</v>
      </c>
      <c r="S128">
        <v>0.1</v>
      </c>
      <c r="T128" t="s">
        <v>5</v>
      </c>
      <c r="U128" t="s">
        <v>6</v>
      </c>
      <c r="V128">
        <v>1534</v>
      </c>
      <c r="W128">
        <v>27</v>
      </c>
      <c r="X128">
        <v>1542</v>
      </c>
      <c r="Y128">
        <v>50</v>
      </c>
      <c r="Z128" s="6">
        <v>2200</v>
      </c>
      <c r="AA128" s="6">
        <v>1800</v>
      </c>
      <c r="AB128">
        <v>1508</v>
      </c>
      <c r="AC128">
        <v>18</v>
      </c>
      <c r="AD128">
        <v>323</v>
      </c>
      <c r="AE128" t="s">
        <v>7</v>
      </c>
      <c r="AF128">
        <v>32</v>
      </c>
      <c r="AG128" t="s">
        <v>7</v>
      </c>
      <c r="AH128">
        <v>1</v>
      </c>
      <c r="AI128" t="s">
        <v>7</v>
      </c>
      <c r="AJ128">
        <v>227</v>
      </c>
      <c r="AK128" t="s">
        <v>7</v>
      </c>
      <c r="AL128">
        <v>37</v>
      </c>
      <c r="AM128" t="s">
        <v>7</v>
      </c>
      <c r="AN128">
        <v>273</v>
      </c>
      <c r="AO128" t="s">
        <v>7</v>
      </c>
      <c r="AP128">
        <v>38</v>
      </c>
      <c r="AQ128" t="s">
        <v>7</v>
      </c>
      <c r="AR128">
        <v>3.6941259999999998</v>
      </c>
      <c r="AS128">
        <v>0.135101</v>
      </c>
      <c r="AT128">
        <v>-4</v>
      </c>
      <c r="AU128" t="s">
        <v>7</v>
      </c>
      <c r="AV128">
        <v>1348829144020420</v>
      </c>
      <c r="AW128" t="s">
        <v>7</v>
      </c>
      <c r="AX128" t="str">
        <f t="shared" ref="AX128:AX185" si="4">A128</f>
        <v>s71226120405_65</v>
      </c>
      <c r="AY128" s="2">
        <f t="shared" ref="AY128:AY185" si="5">IF(X128&lt;700,(1-(X128/V128))*100,(1-(V128/AB128))*100)</f>
        <v>-1.7241379310344751</v>
      </c>
      <c r="AZ128">
        <f t="shared" ref="AZ128:AZ185" si="6">IF(X128&lt;700,X128,AB128)</f>
        <v>1508</v>
      </c>
      <c r="BA128">
        <f t="shared" ref="BA128:BA185" si="7">IF(X128&lt;700,Y128,AC128)</f>
        <v>18</v>
      </c>
    </row>
    <row r="129" spans="1:53" x14ac:dyDescent="0.25">
      <c r="A129" t="s">
        <v>1759</v>
      </c>
      <c r="B129" t="s">
        <v>1760</v>
      </c>
      <c r="C129" t="s">
        <v>1761</v>
      </c>
      <c r="D129" t="s">
        <v>95</v>
      </c>
      <c r="E129" s="1">
        <v>0.65892650462962965</v>
      </c>
      <c r="F129">
        <v>18.623999999999999</v>
      </c>
      <c r="G129" t="s">
        <v>1762</v>
      </c>
      <c r="H129">
        <v>10.47</v>
      </c>
      <c r="I129">
        <v>0.36</v>
      </c>
      <c r="J129">
        <v>0.46300000000000002</v>
      </c>
      <c r="K129">
        <v>1.6E-2</v>
      </c>
      <c r="L129">
        <v>0.61592000000000002</v>
      </c>
      <c r="O129">
        <v>0.16400000000000001</v>
      </c>
      <c r="P129">
        <v>1.6000000000000001E-3</v>
      </c>
      <c r="Q129">
        <v>0.44053999999999999</v>
      </c>
      <c r="R129">
        <v>0.13</v>
      </c>
      <c r="S129">
        <v>0.11</v>
      </c>
      <c r="T129" t="s">
        <v>5</v>
      </c>
      <c r="U129" t="s">
        <v>6</v>
      </c>
      <c r="V129">
        <v>2475</v>
      </c>
      <c r="W129">
        <v>33</v>
      </c>
      <c r="X129">
        <v>2449</v>
      </c>
      <c r="Y129">
        <v>73</v>
      </c>
      <c r="Z129" s="6">
        <v>2400</v>
      </c>
      <c r="AA129" s="6">
        <v>2000</v>
      </c>
      <c r="AB129">
        <v>2485</v>
      </c>
      <c r="AC129">
        <v>16</v>
      </c>
      <c r="AD129">
        <v>120</v>
      </c>
      <c r="AE129" t="s">
        <v>7</v>
      </c>
      <c r="AF129">
        <v>20</v>
      </c>
      <c r="AG129" t="s">
        <v>7</v>
      </c>
      <c r="AH129">
        <v>68</v>
      </c>
      <c r="AI129" t="s">
        <v>7</v>
      </c>
      <c r="AJ129">
        <v>86</v>
      </c>
      <c r="AK129" t="s">
        <v>7</v>
      </c>
      <c r="AL129">
        <v>232</v>
      </c>
      <c r="AM129" t="s">
        <v>7</v>
      </c>
      <c r="AN129">
        <v>2687</v>
      </c>
      <c r="AO129" t="s">
        <v>7</v>
      </c>
      <c r="AP129">
        <v>0</v>
      </c>
      <c r="AQ129" t="s">
        <v>7</v>
      </c>
      <c r="AR129">
        <v>2.1598269999999999</v>
      </c>
      <c r="AS129">
        <v>7.4637659999999995E-2</v>
      </c>
      <c r="AT129">
        <v>1</v>
      </c>
      <c r="AU129" t="s">
        <v>7</v>
      </c>
      <c r="AV129">
        <v>1408362736421620</v>
      </c>
      <c r="AW129" t="s">
        <v>7</v>
      </c>
      <c r="AX129" t="str">
        <f t="shared" si="4"/>
        <v>s71226120405_66</v>
      </c>
      <c r="AY129" s="2">
        <f t="shared" si="5"/>
        <v>0.40241448692153181</v>
      </c>
      <c r="AZ129">
        <f t="shared" si="6"/>
        <v>2485</v>
      </c>
      <c r="BA129">
        <f t="shared" si="7"/>
        <v>16</v>
      </c>
    </row>
    <row r="130" spans="1:53" x14ac:dyDescent="0.25">
      <c r="A130" t="s">
        <v>1763</v>
      </c>
      <c r="B130" t="s">
        <v>1764</v>
      </c>
      <c r="C130" t="s">
        <v>1765</v>
      </c>
      <c r="D130" t="s">
        <v>95</v>
      </c>
      <c r="E130" s="1">
        <v>0.66091377314814814</v>
      </c>
      <c r="F130">
        <v>18.728999999999999</v>
      </c>
      <c r="G130" t="s">
        <v>1766</v>
      </c>
      <c r="H130">
        <v>2.98</v>
      </c>
      <c r="I130">
        <v>0.1</v>
      </c>
      <c r="J130">
        <v>0.23849999999999999</v>
      </c>
      <c r="K130">
        <v>8.6E-3</v>
      </c>
      <c r="L130">
        <v>0.58076000000000005</v>
      </c>
      <c r="O130">
        <v>8.9639999999999997E-2</v>
      </c>
      <c r="P130">
        <v>8.7000000000000001E-4</v>
      </c>
      <c r="Q130">
        <v>0.46445999999999998</v>
      </c>
      <c r="R130">
        <v>7.0000000000000007E-2</v>
      </c>
      <c r="S130">
        <v>0.06</v>
      </c>
      <c r="T130" t="s">
        <v>5</v>
      </c>
      <c r="U130" t="s">
        <v>6</v>
      </c>
      <c r="V130">
        <v>1398</v>
      </c>
      <c r="W130">
        <v>27</v>
      </c>
      <c r="X130">
        <v>1377</v>
      </c>
      <c r="Y130">
        <v>44</v>
      </c>
      <c r="Z130" s="6">
        <v>1400</v>
      </c>
      <c r="AA130" s="6">
        <v>1100</v>
      </c>
      <c r="AB130">
        <v>1407</v>
      </c>
      <c r="AC130">
        <v>19</v>
      </c>
      <c r="AD130">
        <v>330</v>
      </c>
      <c r="AE130" t="s">
        <v>7</v>
      </c>
      <c r="AF130">
        <v>30</v>
      </c>
      <c r="AG130" t="s">
        <v>7</v>
      </c>
      <c r="AH130">
        <v>51</v>
      </c>
      <c r="AI130" t="s">
        <v>7</v>
      </c>
      <c r="AJ130">
        <v>154</v>
      </c>
      <c r="AK130" t="s">
        <v>7</v>
      </c>
      <c r="AL130">
        <v>128</v>
      </c>
      <c r="AM130" t="s">
        <v>7</v>
      </c>
      <c r="AN130">
        <v>836</v>
      </c>
      <c r="AO130" t="s">
        <v>7</v>
      </c>
      <c r="AP130">
        <v>1</v>
      </c>
      <c r="AQ130" t="s">
        <v>7</v>
      </c>
      <c r="AR130">
        <v>4.1928720000000004</v>
      </c>
      <c r="AS130">
        <v>0.1511895</v>
      </c>
      <c r="AT130">
        <v>0</v>
      </c>
      <c r="AU130" t="s">
        <v>7</v>
      </c>
      <c r="AV130">
        <v>937307148784688</v>
      </c>
      <c r="AW130" t="s">
        <v>7</v>
      </c>
      <c r="AX130" t="str">
        <f t="shared" si="4"/>
        <v>s71226120405_67</v>
      </c>
      <c r="AY130" s="2">
        <f t="shared" si="5"/>
        <v>0.63965884861407751</v>
      </c>
      <c r="AZ130">
        <f t="shared" si="6"/>
        <v>1407</v>
      </c>
      <c r="BA130">
        <f t="shared" si="7"/>
        <v>19</v>
      </c>
    </row>
    <row r="131" spans="1:53" x14ac:dyDescent="0.25">
      <c r="A131" t="s">
        <v>1767</v>
      </c>
      <c r="B131" t="s">
        <v>1768</v>
      </c>
      <c r="C131" t="s">
        <v>1769</v>
      </c>
      <c r="D131" t="s">
        <v>95</v>
      </c>
      <c r="E131" s="1">
        <v>0.66181238425925926</v>
      </c>
      <c r="F131">
        <v>24.09</v>
      </c>
      <c r="G131" t="s">
        <v>1770</v>
      </c>
      <c r="H131">
        <v>4.1100000000000003</v>
      </c>
      <c r="I131">
        <v>0.15</v>
      </c>
      <c r="J131">
        <v>0.29499999999999998</v>
      </c>
      <c r="K131">
        <v>1.0999999999999999E-2</v>
      </c>
      <c r="L131">
        <v>0.82562999999999998</v>
      </c>
      <c r="O131">
        <v>0.10061</v>
      </c>
      <c r="P131">
        <v>9.6000000000000002E-4</v>
      </c>
      <c r="Q131">
        <v>0.46700000000000003</v>
      </c>
      <c r="R131">
        <v>9.1999999999999998E-2</v>
      </c>
      <c r="S131">
        <v>8.1000000000000003E-2</v>
      </c>
      <c r="T131" t="s">
        <v>5</v>
      </c>
      <c r="U131" t="s">
        <v>6</v>
      </c>
      <c r="V131">
        <v>1649</v>
      </c>
      <c r="W131">
        <v>29</v>
      </c>
      <c r="X131">
        <v>1664</v>
      </c>
      <c r="Y131">
        <v>55</v>
      </c>
      <c r="Z131" s="6">
        <v>1800</v>
      </c>
      <c r="AA131" s="6">
        <v>1500</v>
      </c>
      <c r="AB131">
        <v>1629</v>
      </c>
      <c r="AC131">
        <v>18</v>
      </c>
      <c r="AD131">
        <v>220</v>
      </c>
      <c r="AE131" t="s">
        <v>7</v>
      </c>
      <c r="AF131">
        <v>21</v>
      </c>
      <c r="AG131" t="s">
        <v>7</v>
      </c>
      <c r="AH131">
        <v>25</v>
      </c>
      <c r="AI131" t="s">
        <v>7</v>
      </c>
      <c r="AJ131">
        <v>231</v>
      </c>
      <c r="AK131" t="s">
        <v>7</v>
      </c>
      <c r="AL131">
        <v>195</v>
      </c>
      <c r="AM131" t="s">
        <v>7</v>
      </c>
      <c r="AN131">
        <v>1482</v>
      </c>
      <c r="AO131" t="s">
        <v>7</v>
      </c>
      <c r="AP131">
        <v>1</v>
      </c>
      <c r="AQ131" t="s">
        <v>7</v>
      </c>
      <c r="AR131">
        <v>3.389831</v>
      </c>
      <c r="AS131">
        <v>0.1264005</v>
      </c>
      <c r="AT131">
        <v>-4</v>
      </c>
      <c r="AU131" t="s">
        <v>7</v>
      </c>
      <c r="AV131">
        <v>1630366083750830</v>
      </c>
      <c r="AW131" t="s">
        <v>7</v>
      </c>
      <c r="AX131" t="str">
        <f t="shared" si="4"/>
        <v>s71226120405_68</v>
      </c>
      <c r="AY131" s="2">
        <f t="shared" si="5"/>
        <v>-1.2277470841006721</v>
      </c>
      <c r="AZ131">
        <f t="shared" si="6"/>
        <v>1629</v>
      </c>
      <c r="BA131">
        <f t="shared" si="7"/>
        <v>18</v>
      </c>
    </row>
    <row r="132" spans="1:53" x14ac:dyDescent="0.25">
      <c r="A132" t="s">
        <v>1771</v>
      </c>
      <c r="B132" t="s">
        <v>1772</v>
      </c>
      <c r="C132" t="s">
        <v>1773</v>
      </c>
      <c r="D132" t="s">
        <v>95</v>
      </c>
      <c r="E132" s="1">
        <v>0.66875266203703709</v>
      </c>
      <c r="F132">
        <v>24.451000000000001</v>
      </c>
      <c r="G132" t="s">
        <v>1774</v>
      </c>
      <c r="H132">
        <v>2.76</v>
      </c>
      <c r="I132">
        <v>9.6000000000000002E-2</v>
      </c>
      <c r="J132">
        <v>0.2276</v>
      </c>
      <c r="K132">
        <v>8.3000000000000001E-3</v>
      </c>
      <c r="L132">
        <v>0.60470000000000002</v>
      </c>
      <c r="O132">
        <v>8.7609999999999993E-2</v>
      </c>
      <c r="P132">
        <v>8.3000000000000001E-4</v>
      </c>
      <c r="Q132">
        <v>0.4854</v>
      </c>
      <c r="R132">
        <v>6.8000000000000005E-2</v>
      </c>
      <c r="S132">
        <v>0.06</v>
      </c>
      <c r="T132" t="s">
        <v>5</v>
      </c>
      <c r="U132" t="s">
        <v>6</v>
      </c>
      <c r="V132">
        <v>1342</v>
      </c>
      <c r="W132">
        <v>26</v>
      </c>
      <c r="X132">
        <v>1321</v>
      </c>
      <c r="Y132">
        <v>43</v>
      </c>
      <c r="Z132" s="6">
        <v>1300</v>
      </c>
      <c r="AA132" s="6">
        <v>1100</v>
      </c>
      <c r="AB132">
        <v>1365</v>
      </c>
      <c r="AC132">
        <v>18</v>
      </c>
      <c r="AD132">
        <v>401</v>
      </c>
      <c r="AE132" t="s">
        <v>7</v>
      </c>
      <c r="AF132">
        <v>36</v>
      </c>
      <c r="AG132" t="s">
        <v>7</v>
      </c>
      <c r="AH132">
        <v>78</v>
      </c>
      <c r="AI132" t="s">
        <v>7</v>
      </c>
      <c r="AJ132">
        <v>345</v>
      </c>
      <c r="AK132" t="s">
        <v>7</v>
      </c>
      <c r="AL132">
        <v>370</v>
      </c>
      <c r="AM132" t="s">
        <v>7</v>
      </c>
      <c r="AN132">
        <v>2323</v>
      </c>
      <c r="AO132" t="s">
        <v>7</v>
      </c>
      <c r="AP132">
        <v>1</v>
      </c>
      <c r="AQ132" t="s">
        <v>7</v>
      </c>
      <c r="AR132">
        <v>4.3936729999999997</v>
      </c>
      <c r="AS132">
        <v>0.16022620000000001</v>
      </c>
      <c r="AT132">
        <v>1</v>
      </c>
      <c r="AU132" t="s">
        <v>7</v>
      </c>
      <c r="AV132">
        <v>2089456509216790</v>
      </c>
      <c r="AW132" t="s">
        <v>7</v>
      </c>
      <c r="AX132" t="str">
        <f t="shared" si="4"/>
        <v>s71226120405_69</v>
      </c>
      <c r="AY132" s="2">
        <f t="shared" si="5"/>
        <v>1.6849816849816901</v>
      </c>
      <c r="AZ132">
        <f t="shared" si="6"/>
        <v>1365</v>
      </c>
      <c r="BA132">
        <f t="shared" si="7"/>
        <v>18</v>
      </c>
    </row>
    <row r="133" spans="1:53" x14ac:dyDescent="0.25">
      <c r="A133" t="s">
        <v>1775</v>
      </c>
      <c r="B133" t="s">
        <v>1776</v>
      </c>
      <c r="C133" t="s">
        <v>1777</v>
      </c>
      <c r="D133" t="s">
        <v>95</v>
      </c>
      <c r="E133" s="1">
        <v>0.6697037037037038</v>
      </c>
      <c r="F133">
        <v>24.283000000000001</v>
      </c>
      <c r="G133" t="s">
        <v>1778</v>
      </c>
      <c r="H133">
        <v>3.94</v>
      </c>
      <c r="I133">
        <v>0.14000000000000001</v>
      </c>
      <c r="J133">
        <v>0.28699999999999998</v>
      </c>
      <c r="K133">
        <v>1.0999999999999999E-2</v>
      </c>
      <c r="L133">
        <v>8.3435999999999996E-2</v>
      </c>
      <c r="O133">
        <v>9.9299999999999999E-2</v>
      </c>
      <c r="P133">
        <v>1.1999999999999999E-3</v>
      </c>
      <c r="Q133">
        <v>8.0476000000000006E-2</v>
      </c>
      <c r="R133">
        <v>8.3000000000000004E-2</v>
      </c>
      <c r="S133">
        <v>7.2999999999999995E-2</v>
      </c>
      <c r="T133" t="s">
        <v>5</v>
      </c>
      <c r="U133" t="s">
        <v>6</v>
      </c>
      <c r="V133">
        <v>1616</v>
      </c>
      <c r="W133">
        <v>29</v>
      </c>
      <c r="X133">
        <v>1628</v>
      </c>
      <c r="Y133">
        <v>53</v>
      </c>
      <c r="Z133" s="6">
        <v>1600</v>
      </c>
      <c r="AA133" s="6">
        <v>1400</v>
      </c>
      <c r="AB133">
        <v>1588</v>
      </c>
      <c r="AC133">
        <v>22</v>
      </c>
      <c r="AD133">
        <v>56</v>
      </c>
      <c r="AE133" t="s">
        <v>7</v>
      </c>
      <c r="AF133">
        <v>6</v>
      </c>
      <c r="AG133" t="s">
        <v>7</v>
      </c>
      <c r="AH133">
        <v>12</v>
      </c>
      <c r="AI133" t="s">
        <v>7</v>
      </c>
      <c r="AJ133">
        <v>53</v>
      </c>
      <c r="AK133" t="s">
        <v>7</v>
      </c>
      <c r="AL133">
        <v>64</v>
      </c>
      <c r="AM133" t="s">
        <v>7</v>
      </c>
      <c r="AN133">
        <v>484</v>
      </c>
      <c r="AO133" t="s">
        <v>7</v>
      </c>
      <c r="AP133">
        <v>1</v>
      </c>
      <c r="AQ133" t="s">
        <v>7</v>
      </c>
      <c r="AR133">
        <v>3.484321</v>
      </c>
      <c r="AS133">
        <v>0.13354540000000001</v>
      </c>
      <c r="AT133">
        <v>-5</v>
      </c>
      <c r="AU133" t="s">
        <v>7</v>
      </c>
      <c r="AV133">
        <v>409080075602421</v>
      </c>
      <c r="AW133" t="s">
        <v>7</v>
      </c>
      <c r="AX133" t="str">
        <f t="shared" si="4"/>
        <v>s71226120405_70</v>
      </c>
      <c r="AY133" s="2">
        <f t="shared" si="5"/>
        <v>-1.7632241813602123</v>
      </c>
      <c r="AZ133">
        <f t="shared" si="6"/>
        <v>1588</v>
      </c>
      <c r="BA133">
        <f t="shared" si="7"/>
        <v>22</v>
      </c>
    </row>
    <row r="134" spans="1:53" x14ac:dyDescent="0.25">
      <c r="A134" t="s">
        <v>1779</v>
      </c>
      <c r="B134" t="s">
        <v>1780</v>
      </c>
      <c r="C134" t="s">
        <v>1781</v>
      </c>
      <c r="D134" t="s">
        <v>95</v>
      </c>
      <c r="E134" s="1">
        <v>0.67067500000000002</v>
      </c>
      <c r="F134">
        <v>8.5428999999999995</v>
      </c>
      <c r="G134" t="s">
        <v>1782</v>
      </c>
      <c r="H134">
        <v>3.34</v>
      </c>
      <c r="I134">
        <v>0.1</v>
      </c>
      <c r="J134">
        <v>0.2656</v>
      </c>
      <c r="K134">
        <v>8.0999999999999996E-3</v>
      </c>
      <c r="L134">
        <v>0.66998000000000002</v>
      </c>
      <c r="O134">
        <v>9.2899999999999996E-2</v>
      </c>
      <c r="P134">
        <v>1E-3</v>
      </c>
      <c r="Q134">
        <v>0.53359999999999996</v>
      </c>
      <c r="R134">
        <v>7.5999999999999998E-2</v>
      </c>
      <c r="S134">
        <v>7.5999999999999998E-2</v>
      </c>
      <c r="T134" t="s">
        <v>5</v>
      </c>
      <c r="U134" t="s">
        <v>6</v>
      </c>
      <c r="V134">
        <v>1488</v>
      </c>
      <c r="W134">
        <v>29</v>
      </c>
      <c r="X134">
        <v>1514</v>
      </c>
      <c r="Y134">
        <v>43</v>
      </c>
      <c r="Z134" s="6">
        <v>1500</v>
      </c>
      <c r="AA134" s="6">
        <v>1400</v>
      </c>
      <c r="AB134">
        <v>1470</v>
      </c>
      <c r="AC134">
        <v>24</v>
      </c>
      <c r="AD134">
        <v>213</v>
      </c>
      <c r="AE134" t="s">
        <v>7</v>
      </c>
      <c r="AF134">
        <v>20</v>
      </c>
      <c r="AG134" t="s">
        <v>7</v>
      </c>
      <c r="AH134">
        <v>29</v>
      </c>
      <c r="AI134" t="s">
        <v>7</v>
      </c>
      <c r="AJ134">
        <v>157</v>
      </c>
      <c r="AK134" t="s">
        <v>7</v>
      </c>
      <c r="AL134">
        <v>112</v>
      </c>
      <c r="AM134" t="s">
        <v>7</v>
      </c>
      <c r="AN134">
        <v>730</v>
      </c>
      <c r="AO134" t="s">
        <v>7</v>
      </c>
      <c r="AP134">
        <v>1</v>
      </c>
      <c r="AQ134" t="s">
        <v>7</v>
      </c>
      <c r="AR134">
        <v>3.7650600000000001</v>
      </c>
      <c r="AS134">
        <v>0.11482299999999999</v>
      </c>
      <c r="AT134">
        <v>-8</v>
      </c>
      <c r="AU134" t="s">
        <v>7</v>
      </c>
      <c r="AV134">
        <v>1012188547922200</v>
      </c>
      <c r="AW134" t="s">
        <v>7</v>
      </c>
      <c r="AX134" t="str">
        <f t="shared" si="4"/>
        <v>s71226120405_71</v>
      </c>
      <c r="AY134" s="2">
        <f t="shared" si="5"/>
        <v>-1.2244897959183598</v>
      </c>
      <c r="AZ134">
        <f t="shared" si="6"/>
        <v>1470</v>
      </c>
      <c r="BA134">
        <f t="shared" si="7"/>
        <v>24</v>
      </c>
    </row>
    <row r="135" spans="1:53" x14ac:dyDescent="0.25">
      <c r="A135" t="s">
        <v>1783</v>
      </c>
      <c r="B135" t="s">
        <v>1784</v>
      </c>
      <c r="C135" t="s">
        <v>1785</v>
      </c>
      <c r="D135" t="s">
        <v>95</v>
      </c>
      <c r="E135" s="1">
        <v>0.67163182870370364</v>
      </c>
      <c r="F135">
        <v>25.693999999999999</v>
      </c>
      <c r="G135" t="s">
        <v>1786</v>
      </c>
      <c r="H135">
        <v>4.1500000000000004</v>
      </c>
      <c r="I135">
        <v>0.15</v>
      </c>
      <c r="J135">
        <v>0.29599999999999999</v>
      </c>
      <c r="K135">
        <v>1.0999999999999999E-2</v>
      </c>
      <c r="L135">
        <v>0.56945000000000001</v>
      </c>
      <c r="O135">
        <v>0.10170999999999999</v>
      </c>
      <c r="P135">
        <v>9.8999999999999999E-4</v>
      </c>
      <c r="Q135">
        <v>0.55586000000000002</v>
      </c>
      <c r="R135">
        <v>8.5999999999999993E-2</v>
      </c>
      <c r="S135">
        <v>7.4999999999999997E-2</v>
      </c>
      <c r="T135" t="s">
        <v>5</v>
      </c>
      <c r="U135" t="s">
        <v>6</v>
      </c>
      <c r="V135">
        <v>1661</v>
      </c>
      <c r="W135">
        <v>29</v>
      </c>
      <c r="X135">
        <v>1669</v>
      </c>
      <c r="Y135">
        <v>54</v>
      </c>
      <c r="Z135" s="6">
        <v>1700</v>
      </c>
      <c r="AA135" s="6">
        <v>1400</v>
      </c>
      <c r="AB135">
        <v>1646</v>
      </c>
      <c r="AC135">
        <v>18</v>
      </c>
      <c r="AD135">
        <v>140</v>
      </c>
      <c r="AE135" t="s">
        <v>7</v>
      </c>
      <c r="AF135">
        <v>15</v>
      </c>
      <c r="AG135" t="s">
        <v>7</v>
      </c>
      <c r="AH135">
        <v>48</v>
      </c>
      <c r="AI135" t="s">
        <v>7</v>
      </c>
      <c r="AJ135">
        <v>126</v>
      </c>
      <c r="AK135" t="s">
        <v>7</v>
      </c>
      <c r="AL135">
        <v>234</v>
      </c>
      <c r="AM135" t="s">
        <v>7</v>
      </c>
      <c r="AN135">
        <v>1833</v>
      </c>
      <c r="AO135" t="s">
        <v>7</v>
      </c>
      <c r="AP135">
        <v>1</v>
      </c>
      <c r="AQ135" t="s">
        <v>7</v>
      </c>
      <c r="AR135">
        <v>3.3783780000000001</v>
      </c>
      <c r="AS135">
        <v>0.12554779999999999</v>
      </c>
      <c r="AT135">
        <v>-4</v>
      </c>
      <c r="AU135" t="s">
        <v>7</v>
      </c>
      <c r="AV135">
        <v>1102259639617200</v>
      </c>
      <c r="AW135" t="s">
        <v>7</v>
      </c>
      <c r="AX135" t="str">
        <f t="shared" si="4"/>
        <v>s71226120405_72</v>
      </c>
      <c r="AY135" s="2">
        <f t="shared" si="5"/>
        <v>-0.91130012150668627</v>
      </c>
      <c r="AZ135">
        <f t="shared" si="6"/>
        <v>1646</v>
      </c>
      <c r="BA135">
        <f t="shared" si="7"/>
        <v>18</v>
      </c>
    </row>
    <row r="136" spans="1:53" x14ac:dyDescent="0.25">
      <c r="A136" t="s">
        <v>1787</v>
      </c>
      <c r="B136" t="s">
        <v>1788</v>
      </c>
      <c r="C136" t="s">
        <v>1789</v>
      </c>
      <c r="D136" t="s">
        <v>95</v>
      </c>
      <c r="E136" s="1">
        <v>0.67258125000000002</v>
      </c>
      <c r="F136">
        <v>25.661000000000001</v>
      </c>
      <c r="G136" t="s">
        <v>1790</v>
      </c>
      <c r="H136">
        <v>4.01</v>
      </c>
      <c r="I136">
        <v>0.14000000000000001</v>
      </c>
      <c r="J136">
        <v>0.28799999999999998</v>
      </c>
      <c r="K136">
        <v>0.01</v>
      </c>
      <c r="L136">
        <v>0.60167000000000004</v>
      </c>
      <c r="O136">
        <v>0.10056</v>
      </c>
      <c r="P136">
        <v>9.7999999999999997E-4</v>
      </c>
      <c r="Q136">
        <v>0.48576999999999998</v>
      </c>
      <c r="R136">
        <v>8.3000000000000004E-2</v>
      </c>
      <c r="S136">
        <v>7.2999999999999995E-2</v>
      </c>
      <c r="T136" t="s">
        <v>5</v>
      </c>
      <c r="U136" t="s">
        <v>6</v>
      </c>
      <c r="V136">
        <v>1631</v>
      </c>
      <c r="W136">
        <v>29</v>
      </c>
      <c r="X136">
        <v>1633</v>
      </c>
      <c r="Y136">
        <v>52</v>
      </c>
      <c r="Z136" s="6">
        <v>1600</v>
      </c>
      <c r="AA136" s="6">
        <v>1400</v>
      </c>
      <c r="AB136">
        <v>1621</v>
      </c>
      <c r="AC136">
        <v>18</v>
      </c>
      <c r="AD136">
        <v>161</v>
      </c>
      <c r="AE136" t="s">
        <v>7</v>
      </c>
      <c r="AF136">
        <v>17</v>
      </c>
      <c r="AG136" t="s">
        <v>7</v>
      </c>
      <c r="AH136">
        <v>54</v>
      </c>
      <c r="AI136" t="s">
        <v>7</v>
      </c>
      <c r="AJ136">
        <v>116</v>
      </c>
      <c r="AK136" t="s">
        <v>7</v>
      </c>
      <c r="AL136">
        <v>215</v>
      </c>
      <c r="AM136" t="s">
        <v>7</v>
      </c>
      <c r="AN136">
        <v>1639</v>
      </c>
      <c r="AO136" t="s">
        <v>7</v>
      </c>
      <c r="AP136">
        <v>1</v>
      </c>
      <c r="AQ136" t="s">
        <v>7</v>
      </c>
      <c r="AR136">
        <v>3.4722219999999999</v>
      </c>
      <c r="AS136">
        <v>0.1205633</v>
      </c>
      <c r="AT136">
        <v>-2</v>
      </c>
      <c r="AU136" t="s">
        <v>7</v>
      </c>
      <c r="AV136">
        <v>998574523218939</v>
      </c>
      <c r="AW136" t="s">
        <v>7</v>
      </c>
      <c r="AX136" t="str">
        <f t="shared" si="4"/>
        <v>s71226120405_73</v>
      </c>
      <c r="AY136" s="2">
        <f t="shared" si="5"/>
        <v>-0.61690314620603814</v>
      </c>
      <c r="AZ136">
        <f t="shared" si="6"/>
        <v>1621</v>
      </c>
      <c r="BA136">
        <f t="shared" si="7"/>
        <v>18</v>
      </c>
    </row>
    <row r="137" spans="1:53" x14ac:dyDescent="0.25">
      <c r="A137" t="s">
        <v>1791</v>
      </c>
      <c r="B137" t="s">
        <v>1792</v>
      </c>
      <c r="C137" t="s">
        <v>1793</v>
      </c>
      <c r="D137" t="s">
        <v>95</v>
      </c>
      <c r="E137" s="1">
        <v>0.67353495370370364</v>
      </c>
      <c r="F137">
        <v>25.257999999999999</v>
      </c>
      <c r="G137" t="s">
        <v>1794</v>
      </c>
      <c r="H137">
        <v>4.03</v>
      </c>
      <c r="I137">
        <v>0.14000000000000001</v>
      </c>
      <c r="J137">
        <v>0.28899999999999998</v>
      </c>
      <c r="K137">
        <v>1.0999999999999999E-2</v>
      </c>
      <c r="L137">
        <v>0.51117000000000001</v>
      </c>
      <c r="O137">
        <v>0.1012</v>
      </c>
      <c r="P137">
        <v>1.1999999999999999E-3</v>
      </c>
      <c r="Q137">
        <v>0.53488000000000002</v>
      </c>
      <c r="R137">
        <v>8.4000000000000005E-2</v>
      </c>
      <c r="S137">
        <v>7.2999999999999995E-2</v>
      </c>
      <c r="T137" t="s">
        <v>5</v>
      </c>
      <c r="U137" t="s">
        <v>6</v>
      </c>
      <c r="V137">
        <v>1637</v>
      </c>
      <c r="W137">
        <v>29</v>
      </c>
      <c r="X137">
        <v>1634</v>
      </c>
      <c r="Y137">
        <v>53</v>
      </c>
      <c r="Z137" s="6">
        <v>1600</v>
      </c>
      <c r="AA137" s="6">
        <v>1400</v>
      </c>
      <c r="AB137">
        <v>1628</v>
      </c>
      <c r="AC137">
        <v>21</v>
      </c>
      <c r="AD137">
        <v>40</v>
      </c>
      <c r="AE137" t="s">
        <v>7</v>
      </c>
      <c r="AF137">
        <v>4</v>
      </c>
      <c r="AG137" t="s">
        <v>7</v>
      </c>
      <c r="AH137">
        <v>9</v>
      </c>
      <c r="AI137" t="s">
        <v>7</v>
      </c>
      <c r="AJ137">
        <v>59</v>
      </c>
      <c r="AK137" t="s">
        <v>7</v>
      </c>
      <c r="AL137">
        <v>72</v>
      </c>
      <c r="AM137" t="s">
        <v>7</v>
      </c>
      <c r="AN137">
        <v>552</v>
      </c>
      <c r="AO137" t="s">
        <v>7</v>
      </c>
      <c r="AP137">
        <v>1</v>
      </c>
      <c r="AQ137" t="s">
        <v>7</v>
      </c>
      <c r="AR137">
        <v>3.4602080000000002</v>
      </c>
      <c r="AS137">
        <v>0.1317034</v>
      </c>
      <c r="AT137">
        <v>-3</v>
      </c>
      <c r="AU137" t="s">
        <v>7</v>
      </c>
      <c r="AV137">
        <v>455221857526338</v>
      </c>
      <c r="AW137" t="s">
        <v>7</v>
      </c>
      <c r="AX137" t="str">
        <f t="shared" si="4"/>
        <v>s71226120405_74</v>
      </c>
      <c r="AY137" s="2">
        <f t="shared" si="5"/>
        <v>-0.55282555282554213</v>
      </c>
      <c r="AZ137">
        <f t="shared" si="6"/>
        <v>1628</v>
      </c>
      <c r="BA137">
        <f t="shared" si="7"/>
        <v>21</v>
      </c>
    </row>
    <row r="138" spans="1:53" x14ac:dyDescent="0.25">
      <c r="A138" t="s">
        <v>1795</v>
      </c>
      <c r="B138" t="s">
        <v>1796</v>
      </c>
      <c r="C138" t="s">
        <v>1797</v>
      </c>
      <c r="D138" t="s">
        <v>95</v>
      </c>
      <c r="E138" s="1">
        <v>0.67449803240740736</v>
      </c>
      <c r="F138">
        <v>24.047999999999998</v>
      </c>
      <c r="G138" t="s">
        <v>1798</v>
      </c>
      <c r="H138">
        <v>4.04</v>
      </c>
      <c r="I138">
        <v>0.14000000000000001</v>
      </c>
      <c r="J138">
        <v>0.28399999999999997</v>
      </c>
      <c r="K138">
        <v>0.01</v>
      </c>
      <c r="L138">
        <v>0.44912999999999997</v>
      </c>
      <c r="O138">
        <v>0.1033</v>
      </c>
      <c r="P138">
        <v>1.2999999999999999E-3</v>
      </c>
      <c r="Q138">
        <v>0.54335</v>
      </c>
      <c r="R138">
        <v>8.2000000000000003E-2</v>
      </c>
      <c r="S138">
        <v>7.1999999999999995E-2</v>
      </c>
      <c r="T138" t="s">
        <v>5</v>
      </c>
      <c r="U138" t="s">
        <v>6</v>
      </c>
      <c r="V138">
        <v>1638</v>
      </c>
      <c r="W138">
        <v>29</v>
      </c>
      <c r="X138">
        <v>1611</v>
      </c>
      <c r="Y138">
        <v>52</v>
      </c>
      <c r="Z138" s="6">
        <v>1600</v>
      </c>
      <c r="AA138" s="6">
        <v>1300</v>
      </c>
      <c r="AB138">
        <v>1663</v>
      </c>
      <c r="AC138">
        <v>23</v>
      </c>
      <c r="AD138">
        <v>48</v>
      </c>
      <c r="AE138" t="s">
        <v>7</v>
      </c>
      <c r="AF138">
        <v>5</v>
      </c>
      <c r="AG138" t="s">
        <v>7</v>
      </c>
      <c r="AH138">
        <v>17</v>
      </c>
      <c r="AI138" t="s">
        <v>7</v>
      </c>
      <c r="AJ138">
        <v>55</v>
      </c>
      <c r="AK138" t="s">
        <v>7</v>
      </c>
      <c r="AL138">
        <v>108</v>
      </c>
      <c r="AM138" t="s">
        <v>7</v>
      </c>
      <c r="AN138">
        <v>807</v>
      </c>
      <c r="AO138" t="s">
        <v>7</v>
      </c>
      <c r="AP138">
        <v>1</v>
      </c>
      <c r="AQ138" t="s">
        <v>7</v>
      </c>
      <c r="AR138">
        <v>3.5211269999999999</v>
      </c>
      <c r="AS138">
        <v>0.1239833</v>
      </c>
      <c r="AT138">
        <v>-2</v>
      </c>
      <c r="AU138" t="s">
        <v>7</v>
      </c>
      <c r="AV138">
        <v>470760848158875</v>
      </c>
      <c r="AW138" t="s">
        <v>7</v>
      </c>
      <c r="AX138" t="str">
        <f t="shared" si="4"/>
        <v>s71226120405_75</v>
      </c>
      <c r="AY138" s="2">
        <f t="shared" si="5"/>
        <v>1.5033072760072153</v>
      </c>
      <c r="AZ138">
        <f t="shared" si="6"/>
        <v>1663</v>
      </c>
      <c r="BA138">
        <f t="shared" si="7"/>
        <v>23</v>
      </c>
    </row>
    <row r="139" spans="1:53" x14ac:dyDescent="0.25">
      <c r="A139" t="s">
        <v>1799</v>
      </c>
      <c r="B139" t="s">
        <v>1800</v>
      </c>
      <c r="C139" t="s">
        <v>1801</v>
      </c>
      <c r="D139" t="s">
        <v>95</v>
      </c>
      <c r="E139" s="1">
        <v>0.67641493055555557</v>
      </c>
      <c r="F139">
        <v>25.425999999999998</v>
      </c>
      <c r="G139" t="s">
        <v>1802</v>
      </c>
      <c r="H139">
        <v>1.782</v>
      </c>
      <c r="I139">
        <v>6.3E-2</v>
      </c>
      <c r="J139">
        <v>0.17299999999999999</v>
      </c>
      <c r="K139">
        <v>6.3E-3</v>
      </c>
      <c r="L139">
        <v>0.50170999999999999</v>
      </c>
      <c r="O139">
        <v>7.4690000000000006E-2</v>
      </c>
      <c r="P139">
        <v>7.7999999999999999E-4</v>
      </c>
      <c r="Q139">
        <v>0.45999000000000001</v>
      </c>
      <c r="R139">
        <v>4.8000000000000001E-2</v>
      </c>
      <c r="S139">
        <v>4.2000000000000003E-2</v>
      </c>
      <c r="T139" t="s">
        <v>5</v>
      </c>
      <c r="U139" t="s">
        <v>6</v>
      </c>
      <c r="V139">
        <v>1037</v>
      </c>
      <c r="W139">
        <v>23</v>
      </c>
      <c r="X139">
        <v>1028</v>
      </c>
      <c r="Y139">
        <v>34</v>
      </c>
      <c r="Z139">
        <v>960</v>
      </c>
      <c r="AA139">
        <v>820</v>
      </c>
      <c r="AB139">
        <v>1044</v>
      </c>
      <c r="AC139">
        <v>21</v>
      </c>
      <c r="AD139">
        <v>64</v>
      </c>
      <c r="AE139" t="s">
        <v>7</v>
      </c>
      <c r="AF139">
        <v>5</v>
      </c>
      <c r="AG139" t="s">
        <v>7</v>
      </c>
      <c r="AH139">
        <v>9</v>
      </c>
      <c r="AI139" t="s">
        <v>7</v>
      </c>
      <c r="AJ139">
        <v>144</v>
      </c>
      <c r="AK139" t="s">
        <v>7</v>
      </c>
      <c r="AL139">
        <v>146</v>
      </c>
      <c r="AM139" t="s">
        <v>7</v>
      </c>
      <c r="AN139">
        <v>669</v>
      </c>
      <c r="AO139" t="s">
        <v>7</v>
      </c>
      <c r="AP139">
        <v>1</v>
      </c>
      <c r="AQ139" t="s">
        <v>7</v>
      </c>
      <c r="AR139">
        <v>5.7803469999999999</v>
      </c>
      <c r="AS139">
        <v>0.2104982</v>
      </c>
      <c r="AT139">
        <v>-5</v>
      </c>
      <c r="AU139" t="s">
        <v>7</v>
      </c>
      <c r="AV139">
        <v>654105180923145</v>
      </c>
      <c r="AW139" t="s">
        <v>7</v>
      </c>
      <c r="AX139" t="str">
        <f t="shared" si="4"/>
        <v>s71226120405_76</v>
      </c>
      <c r="AY139" s="2">
        <f t="shared" si="5"/>
        <v>0.67049808429118229</v>
      </c>
      <c r="AZ139">
        <f t="shared" si="6"/>
        <v>1044</v>
      </c>
      <c r="BA139">
        <f t="shared" si="7"/>
        <v>21</v>
      </c>
    </row>
    <row r="140" spans="1:53" x14ac:dyDescent="0.25">
      <c r="A140" t="s">
        <v>1803</v>
      </c>
      <c r="B140" t="s">
        <v>1804</v>
      </c>
      <c r="C140" t="s">
        <v>1805</v>
      </c>
      <c r="D140" t="s">
        <v>95</v>
      </c>
      <c r="E140" s="1">
        <v>0.67737488425925918</v>
      </c>
      <c r="F140">
        <v>25.492999999999999</v>
      </c>
      <c r="G140" t="s">
        <v>1806</v>
      </c>
      <c r="H140">
        <v>2.89</v>
      </c>
      <c r="I140">
        <v>0.11</v>
      </c>
      <c r="J140">
        <v>0.2356</v>
      </c>
      <c r="K140">
        <v>8.6999999999999994E-3</v>
      </c>
      <c r="L140">
        <v>0.40784999999999999</v>
      </c>
      <c r="O140">
        <v>8.9300000000000004E-2</v>
      </c>
      <c r="P140">
        <v>1.2999999999999999E-3</v>
      </c>
      <c r="Q140">
        <v>0.48666999999999999</v>
      </c>
      <c r="R140">
        <v>7.0999999999999994E-2</v>
      </c>
      <c r="S140">
        <v>6.2E-2</v>
      </c>
      <c r="T140" t="s">
        <v>5</v>
      </c>
      <c r="U140" t="s">
        <v>6</v>
      </c>
      <c r="V140">
        <v>1372</v>
      </c>
      <c r="W140">
        <v>27</v>
      </c>
      <c r="X140">
        <v>1361</v>
      </c>
      <c r="Y140">
        <v>45</v>
      </c>
      <c r="Z140" s="6">
        <v>1400</v>
      </c>
      <c r="AA140" s="6">
        <v>1200</v>
      </c>
      <c r="AB140">
        <v>1377</v>
      </c>
      <c r="AC140">
        <v>29</v>
      </c>
      <c r="AD140">
        <v>11</v>
      </c>
      <c r="AE140" t="s">
        <v>7</v>
      </c>
      <c r="AF140">
        <v>1</v>
      </c>
      <c r="AG140" t="s">
        <v>7</v>
      </c>
      <c r="AH140">
        <v>0</v>
      </c>
      <c r="AI140" t="s">
        <v>7</v>
      </c>
      <c r="AJ140">
        <v>29</v>
      </c>
      <c r="AK140" t="s">
        <v>7</v>
      </c>
      <c r="AL140">
        <v>14</v>
      </c>
      <c r="AM140" t="s">
        <v>7</v>
      </c>
      <c r="AN140">
        <v>90</v>
      </c>
      <c r="AO140" t="s">
        <v>7</v>
      </c>
      <c r="AP140">
        <v>2</v>
      </c>
      <c r="AQ140" t="s">
        <v>7</v>
      </c>
      <c r="AR140">
        <v>4.2444819999999996</v>
      </c>
      <c r="AS140">
        <v>0.15673599999999999</v>
      </c>
      <c r="AT140">
        <v>-9</v>
      </c>
      <c r="AU140" t="s">
        <v>7</v>
      </c>
      <c r="AV140">
        <v>160529040638781</v>
      </c>
      <c r="AW140" t="s">
        <v>7</v>
      </c>
      <c r="AX140" t="str">
        <f t="shared" si="4"/>
        <v>s71226120405_77</v>
      </c>
      <c r="AY140" s="2">
        <f t="shared" si="5"/>
        <v>0.36310820624546603</v>
      </c>
      <c r="AZ140">
        <f t="shared" si="6"/>
        <v>1377</v>
      </c>
      <c r="BA140">
        <f t="shared" si="7"/>
        <v>29</v>
      </c>
    </row>
    <row r="141" spans="1:53" x14ac:dyDescent="0.25">
      <c r="A141" t="s">
        <v>1807</v>
      </c>
      <c r="B141" t="s">
        <v>1808</v>
      </c>
      <c r="C141" t="s">
        <v>1809</v>
      </c>
      <c r="D141" t="s">
        <v>95</v>
      </c>
      <c r="E141" s="1">
        <v>0.67832708333333336</v>
      </c>
      <c r="F141">
        <v>25.224</v>
      </c>
      <c r="G141" t="s">
        <v>1810</v>
      </c>
      <c r="H141">
        <v>2.056</v>
      </c>
      <c r="I141">
        <v>7.1999999999999995E-2</v>
      </c>
      <c r="J141">
        <v>0.18790000000000001</v>
      </c>
      <c r="K141">
        <v>6.7999999999999996E-3</v>
      </c>
      <c r="L141">
        <v>0.51080000000000003</v>
      </c>
      <c r="O141">
        <v>7.9299999999999995E-2</v>
      </c>
      <c r="P141">
        <v>8.1999999999999998E-4</v>
      </c>
      <c r="Q141">
        <v>0.54137999999999997</v>
      </c>
      <c r="R141">
        <v>5.6000000000000001E-2</v>
      </c>
      <c r="S141">
        <v>4.9000000000000002E-2</v>
      </c>
      <c r="T141" t="s">
        <v>5</v>
      </c>
      <c r="U141" t="s">
        <v>6</v>
      </c>
      <c r="V141">
        <v>1133</v>
      </c>
      <c r="W141">
        <v>24</v>
      </c>
      <c r="X141">
        <v>1110</v>
      </c>
      <c r="Y141">
        <v>37</v>
      </c>
      <c r="Z141">
        <v>1110</v>
      </c>
      <c r="AA141">
        <v>940</v>
      </c>
      <c r="AB141">
        <v>1169</v>
      </c>
      <c r="AC141">
        <v>21</v>
      </c>
      <c r="AD141">
        <v>47</v>
      </c>
      <c r="AE141" t="s">
        <v>7</v>
      </c>
      <c r="AF141">
        <v>3</v>
      </c>
      <c r="AG141" t="s">
        <v>7</v>
      </c>
      <c r="AH141">
        <v>7</v>
      </c>
      <c r="AI141" t="s">
        <v>7</v>
      </c>
      <c r="AJ141">
        <v>164</v>
      </c>
      <c r="AK141" t="s">
        <v>7</v>
      </c>
      <c r="AL141">
        <v>95</v>
      </c>
      <c r="AM141" t="s">
        <v>7</v>
      </c>
      <c r="AN141">
        <v>477</v>
      </c>
      <c r="AO141" t="s">
        <v>7</v>
      </c>
      <c r="AP141">
        <v>2</v>
      </c>
      <c r="AQ141" t="s">
        <v>7</v>
      </c>
      <c r="AR141">
        <v>5.3219799999999999</v>
      </c>
      <c r="AS141">
        <v>0.19259960000000001</v>
      </c>
      <c r="AT141">
        <v>0</v>
      </c>
      <c r="AU141" t="s">
        <v>7</v>
      </c>
      <c r="AV141">
        <v>744475654146638</v>
      </c>
      <c r="AW141" t="s">
        <v>7</v>
      </c>
      <c r="AX141" t="str">
        <f t="shared" si="4"/>
        <v>s71226120405_78</v>
      </c>
      <c r="AY141" s="2">
        <f t="shared" si="5"/>
        <v>3.0795551753635575</v>
      </c>
      <c r="AZ141">
        <f t="shared" si="6"/>
        <v>1169</v>
      </c>
      <c r="BA141">
        <f t="shared" si="7"/>
        <v>21</v>
      </c>
    </row>
    <row r="142" spans="1:53" x14ac:dyDescent="0.25">
      <c r="A142" t="s">
        <v>1811</v>
      </c>
      <c r="B142" t="s">
        <v>1812</v>
      </c>
      <c r="C142" t="s">
        <v>1813</v>
      </c>
      <c r="D142" t="s">
        <v>95</v>
      </c>
      <c r="E142" s="1">
        <v>0.67931053240740746</v>
      </c>
      <c r="F142">
        <v>23.25</v>
      </c>
      <c r="G142" t="s">
        <v>1814</v>
      </c>
      <c r="H142">
        <v>3.45</v>
      </c>
      <c r="I142">
        <v>0.12</v>
      </c>
      <c r="J142">
        <v>0.2472</v>
      </c>
      <c r="K142">
        <v>8.9999999999999993E-3</v>
      </c>
      <c r="L142">
        <v>0.70509999999999995</v>
      </c>
      <c r="O142">
        <v>0.10091</v>
      </c>
      <c r="P142">
        <v>8.9999999999999998E-4</v>
      </c>
      <c r="Q142">
        <v>0.51658000000000004</v>
      </c>
      <c r="R142">
        <v>6.7000000000000004E-2</v>
      </c>
      <c r="S142">
        <v>5.8999999999999997E-2</v>
      </c>
      <c r="T142" t="s">
        <v>5</v>
      </c>
      <c r="U142" t="s">
        <v>6</v>
      </c>
      <c r="V142">
        <v>1513</v>
      </c>
      <c r="W142">
        <v>28</v>
      </c>
      <c r="X142">
        <v>1422</v>
      </c>
      <c r="Y142">
        <v>46</v>
      </c>
      <c r="Z142" s="6">
        <v>1300</v>
      </c>
      <c r="AA142" s="6">
        <v>1100</v>
      </c>
      <c r="AB142">
        <v>1632</v>
      </c>
      <c r="AC142">
        <v>17</v>
      </c>
      <c r="AD142">
        <v>791</v>
      </c>
      <c r="AE142" t="s">
        <v>7</v>
      </c>
      <c r="AF142">
        <v>79</v>
      </c>
      <c r="AG142" t="s">
        <v>7</v>
      </c>
      <c r="AH142">
        <v>147</v>
      </c>
      <c r="AI142" t="s">
        <v>7</v>
      </c>
      <c r="AJ142">
        <v>609</v>
      </c>
      <c r="AK142" t="s">
        <v>7</v>
      </c>
      <c r="AL142">
        <v>677</v>
      </c>
      <c r="AM142" t="s">
        <v>7</v>
      </c>
      <c r="AN142">
        <v>4123</v>
      </c>
      <c r="AO142" t="s">
        <v>7</v>
      </c>
      <c r="AP142">
        <v>1</v>
      </c>
      <c r="AQ142" t="s">
        <v>7</v>
      </c>
      <c r="AR142">
        <v>4.0453070000000002</v>
      </c>
      <c r="AS142">
        <v>0.14728060000000001</v>
      </c>
      <c r="AT142">
        <v>12</v>
      </c>
      <c r="AU142" t="s">
        <v>7</v>
      </c>
      <c r="AV142">
        <v>3998613948402260</v>
      </c>
      <c r="AW142" t="s">
        <v>7</v>
      </c>
      <c r="AX142" t="str">
        <f t="shared" si="4"/>
        <v>s71226120405_79</v>
      </c>
      <c r="AY142" s="2">
        <f t="shared" si="5"/>
        <v>7.2916666666666625</v>
      </c>
      <c r="AZ142">
        <f t="shared" si="6"/>
        <v>1632</v>
      </c>
      <c r="BA142">
        <f t="shared" si="7"/>
        <v>17</v>
      </c>
    </row>
    <row r="143" spans="1:53" x14ac:dyDescent="0.25">
      <c r="A143" t="s">
        <v>1815</v>
      </c>
      <c r="B143" t="s">
        <v>1816</v>
      </c>
      <c r="C143" t="s">
        <v>1817</v>
      </c>
      <c r="D143" t="s">
        <v>95</v>
      </c>
      <c r="E143" s="1">
        <v>0.68023796296296302</v>
      </c>
      <c r="F143">
        <v>24.114999999999998</v>
      </c>
      <c r="G143" t="s">
        <v>1818</v>
      </c>
      <c r="H143">
        <v>2.0299999999999998</v>
      </c>
      <c r="I143">
        <v>7.2999999999999995E-2</v>
      </c>
      <c r="J143">
        <v>0.18729999999999999</v>
      </c>
      <c r="K143">
        <v>6.8999999999999999E-3</v>
      </c>
      <c r="L143">
        <v>0.45595000000000002</v>
      </c>
      <c r="O143">
        <v>7.8600000000000003E-2</v>
      </c>
      <c r="P143">
        <v>9.7000000000000005E-4</v>
      </c>
      <c r="Q143">
        <v>0.50534000000000001</v>
      </c>
      <c r="R143">
        <v>5.6000000000000001E-2</v>
      </c>
      <c r="S143">
        <v>4.9000000000000002E-2</v>
      </c>
      <c r="T143" t="s">
        <v>5</v>
      </c>
      <c r="U143" t="s">
        <v>6</v>
      </c>
      <c r="V143">
        <v>1123</v>
      </c>
      <c r="W143">
        <v>24</v>
      </c>
      <c r="X143">
        <v>1105</v>
      </c>
      <c r="Y143">
        <v>37</v>
      </c>
      <c r="Z143">
        <v>1100</v>
      </c>
      <c r="AA143">
        <v>940</v>
      </c>
      <c r="AB143">
        <v>1144</v>
      </c>
      <c r="AC143">
        <v>25</v>
      </c>
      <c r="AD143">
        <v>64</v>
      </c>
      <c r="AE143" t="s">
        <v>7</v>
      </c>
      <c r="AF143">
        <v>5</v>
      </c>
      <c r="AG143" t="s">
        <v>7</v>
      </c>
      <c r="AH143">
        <v>10</v>
      </c>
      <c r="AI143" t="s">
        <v>7</v>
      </c>
      <c r="AJ143">
        <v>73</v>
      </c>
      <c r="AK143" t="s">
        <v>7</v>
      </c>
      <c r="AL143">
        <v>57</v>
      </c>
      <c r="AM143" t="s">
        <v>7</v>
      </c>
      <c r="AN143">
        <v>291</v>
      </c>
      <c r="AO143" t="s">
        <v>7</v>
      </c>
      <c r="AP143">
        <v>1</v>
      </c>
      <c r="AQ143" t="s">
        <v>7</v>
      </c>
      <c r="AR143">
        <v>5.3390279999999999</v>
      </c>
      <c r="AS143">
        <v>0.196686</v>
      </c>
      <c r="AT143">
        <v>-7</v>
      </c>
      <c r="AU143" t="s">
        <v>7</v>
      </c>
      <c r="AV143">
        <v>341444922019080</v>
      </c>
      <c r="AW143" t="s">
        <v>7</v>
      </c>
      <c r="AX143" t="str">
        <f t="shared" si="4"/>
        <v>s71226120405_80</v>
      </c>
      <c r="AY143" s="2">
        <f t="shared" si="5"/>
        <v>1.8356643356643332</v>
      </c>
      <c r="AZ143">
        <f t="shared" si="6"/>
        <v>1144</v>
      </c>
      <c r="BA143">
        <f t="shared" si="7"/>
        <v>25</v>
      </c>
    </row>
    <row r="144" spans="1:53" x14ac:dyDescent="0.25">
      <c r="A144" t="s">
        <v>1819</v>
      </c>
      <c r="B144" t="s">
        <v>1820</v>
      </c>
      <c r="C144" t="s">
        <v>1821</v>
      </c>
      <c r="D144" t="s">
        <v>95</v>
      </c>
      <c r="E144" s="1">
        <v>0.68119907407407398</v>
      </c>
      <c r="F144">
        <v>24.082000000000001</v>
      </c>
      <c r="G144" t="s">
        <v>1822</v>
      </c>
      <c r="H144">
        <v>2.4039999999999999</v>
      </c>
      <c r="I144">
        <v>8.8999999999999996E-2</v>
      </c>
      <c r="J144">
        <v>0.2145</v>
      </c>
      <c r="K144">
        <v>8.0000000000000002E-3</v>
      </c>
      <c r="L144">
        <v>0.38446000000000002</v>
      </c>
      <c r="O144">
        <v>8.1100000000000005E-2</v>
      </c>
      <c r="P144">
        <v>1.2999999999999999E-3</v>
      </c>
      <c r="Q144">
        <v>0.42649999999999999</v>
      </c>
      <c r="R144">
        <v>6.5000000000000002E-2</v>
      </c>
      <c r="S144">
        <v>5.7000000000000002E-2</v>
      </c>
      <c r="T144" t="s">
        <v>5</v>
      </c>
      <c r="U144" t="s">
        <v>6</v>
      </c>
      <c r="V144">
        <v>1234</v>
      </c>
      <c r="W144">
        <v>26</v>
      </c>
      <c r="X144">
        <v>1251</v>
      </c>
      <c r="Y144">
        <v>42</v>
      </c>
      <c r="Z144" s="6">
        <v>1300</v>
      </c>
      <c r="AA144" s="6">
        <v>1100</v>
      </c>
      <c r="AB144">
        <v>1185</v>
      </c>
      <c r="AC144">
        <v>32</v>
      </c>
      <c r="AD144">
        <v>27</v>
      </c>
      <c r="AE144" t="s">
        <v>7</v>
      </c>
      <c r="AF144">
        <v>2</v>
      </c>
      <c r="AG144" t="s">
        <v>7</v>
      </c>
      <c r="AH144">
        <v>4</v>
      </c>
      <c r="AI144" t="s">
        <v>7</v>
      </c>
      <c r="AJ144">
        <v>31</v>
      </c>
      <c r="AK144" t="s">
        <v>7</v>
      </c>
      <c r="AL144">
        <v>37</v>
      </c>
      <c r="AM144" t="s">
        <v>7</v>
      </c>
      <c r="AN144">
        <v>222</v>
      </c>
      <c r="AO144" t="s">
        <v>7</v>
      </c>
      <c r="AP144">
        <v>1</v>
      </c>
      <c r="AQ144" t="s">
        <v>7</v>
      </c>
      <c r="AR144">
        <v>4.6620049999999997</v>
      </c>
      <c r="AS144">
        <v>0.17387430000000001</v>
      </c>
      <c r="AT144">
        <v>-22</v>
      </c>
      <c r="AU144" t="s">
        <v>7</v>
      </c>
      <c r="AV144">
        <v>181816958727590</v>
      </c>
      <c r="AW144" t="s">
        <v>7</v>
      </c>
      <c r="AX144" t="str">
        <f t="shared" si="4"/>
        <v>s71226120405_81</v>
      </c>
      <c r="AY144" s="2">
        <f t="shared" si="5"/>
        <v>-4.1350210970464207</v>
      </c>
      <c r="AZ144">
        <f t="shared" si="6"/>
        <v>1185</v>
      </c>
      <c r="BA144">
        <f t="shared" si="7"/>
        <v>32</v>
      </c>
    </row>
    <row r="145" spans="1:53" x14ac:dyDescent="0.25">
      <c r="A145" t="s">
        <v>1823</v>
      </c>
      <c r="B145" t="s">
        <v>1824</v>
      </c>
      <c r="C145" t="s">
        <v>1825</v>
      </c>
      <c r="D145" t="s">
        <v>95</v>
      </c>
      <c r="E145" s="1">
        <v>0.68812025462962956</v>
      </c>
      <c r="F145">
        <v>20.177</v>
      </c>
      <c r="G145" t="s">
        <v>1826</v>
      </c>
      <c r="H145">
        <v>2.1459999999999999</v>
      </c>
      <c r="I145">
        <v>7.3999999999999996E-2</v>
      </c>
      <c r="J145">
        <v>0.1946</v>
      </c>
      <c r="K145">
        <v>7.0000000000000001E-3</v>
      </c>
      <c r="L145">
        <v>0.60297000000000001</v>
      </c>
      <c r="O145">
        <v>7.9729999999999995E-2</v>
      </c>
      <c r="P145">
        <v>8.1999999999999998E-4</v>
      </c>
      <c r="Q145">
        <v>0.44034000000000001</v>
      </c>
      <c r="R145">
        <v>6.8000000000000005E-2</v>
      </c>
      <c r="S145">
        <v>5.8999999999999997E-2</v>
      </c>
      <c r="T145" t="s">
        <v>5</v>
      </c>
      <c r="U145" t="s">
        <v>6</v>
      </c>
      <c r="V145">
        <v>1160</v>
      </c>
      <c r="W145">
        <v>24</v>
      </c>
      <c r="X145">
        <v>1146</v>
      </c>
      <c r="Y145">
        <v>38</v>
      </c>
      <c r="Z145" s="6">
        <v>1300</v>
      </c>
      <c r="AA145" s="6">
        <v>1100</v>
      </c>
      <c r="AB145">
        <v>1181</v>
      </c>
      <c r="AC145">
        <v>21</v>
      </c>
      <c r="AD145">
        <v>128</v>
      </c>
      <c r="AE145" t="s">
        <v>7</v>
      </c>
      <c r="AF145">
        <v>11</v>
      </c>
      <c r="AG145" t="s">
        <v>7</v>
      </c>
      <c r="AH145">
        <v>13</v>
      </c>
      <c r="AI145" t="s">
        <v>7</v>
      </c>
      <c r="AJ145">
        <v>253</v>
      </c>
      <c r="AK145" t="s">
        <v>7</v>
      </c>
      <c r="AL145">
        <v>130</v>
      </c>
      <c r="AM145" t="s">
        <v>7</v>
      </c>
      <c r="AN145">
        <v>789</v>
      </c>
      <c r="AO145" t="s">
        <v>7</v>
      </c>
      <c r="AP145">
        <v>2</v>
      </c>
      <c r="AQ145" t="s">
        <v>7</v>
      </c>
      <c r="AR145">
        <v>5.1387460000000003</v>
      </c>
      <c r="AS145">
        <v>0.18484700000000001</v>
      </c>
      <c r="AT145">
        <v>-1</v>
      </c>
      <c r="AU145" t="s">
        <v>7</v>
      </c>
      <c r="AV145">
        <v>1189799347582840</v>
      </c>
      <c r="AW145" t="s">
        <v>7</v>
      </c>
      <c r="AX145" t="str">
        <f t="shared" si="4"/>
        <v>s71226120405_82</v>
      </c>
      <c r="AY145" s="2">
        <f t="shared" si="5"/>
        <v>1.7781541066892448</v>
      </c>
      <c r="AZ145">
        <f t="shared" si="6"/>
        <v>1181</v>
      </c>
      <c r="BA145">
        <f t="shared" si="7"/>
        <v>21</v>
      </c>
    </row>
    <row r="146" spans="1:53" x14ac:dyDescent="0.25">
      <c r="A146" t="s">
        <v>1827</v>
      </c>
      <c r="B146" t="s">
        <v>1828</v>
      </c>
      <c r="C146" t="s">
        <v>1829</v>
      </c>
      <c r="D146" t="s">
        <v>95</v>
      </c>
      <c r="E146" s="1">
        <v>0.6890866898148148</v>
      </c>
      <c r="F146">
        <v>14.95</v>
      </c>
      <c r="G146" t="s">
        <v>1830</v>
      </c>
      <c r="H146">
        <v>3.84</v>
      </c>
      <c r="I146">
        <v>0.13</v>
      </c>
      <c r="J146">
        <v>0.27989999999999998</v>
      </c>
      <c r="K146">
        <v>9.7000000000000003E-3</v>
      </c>
      <c r="L146">
        <v>0.53112000000000004</v>
      </c>
      <c r="O146">
        <v>0.1004</v>
      </c>
      <c r="P146">
        <v>1.1999999999999999E-3</v>
      </c>
      <c r="Q146">
        <v>0.55471000000000004</v>
      </c>
      <c r="R146">
        <v>0.08</v>
      </c>
      <c r="S146">
        <v>6.8000000000000005E-2</v>
      </c>
      <c r="T146" t="s">
        <v>5</v>
      </c>
      <c r="U146" t="s">
        <v>6</v>
      </c>
      <c r="V146">
        <v>1597</v>
      </c>
      <c r="W146">
        <v>30</v>
      </c>
      <c r="X146">
        <v>1590</v>
      </c>
      <c r="Y146">
        <v>50</v>
      </c>
      <c r="Z146" s="6">
        <v>1600</v>
      </c>
      <c r="AA146" s="6">
        <v>1300</v>
      </c>
      <c r="AB146">
        <v>1607</v>
      </c>
      <c r="AC146">
        <v>24</v>
      </c>
      <c r="AD146">
        <v>83</v>
      </c>
      <c r="AE146" t="s">
        <v>7</v>
      </c>
      <c r="AF146">
        <v>8</v>
      </c>
      <c r="AG146" t="s">
        <v>7</v>
      </c>
      <c r="AH146">
        <v>20</v>
      </c>
      <c r="AI146" t="s">
        <v>7</v>
      </c>
      <c r="AJ146">
        <v>64</v>
      </c>
      <c r="AK146" t="s">
        <v>7</v>
      </c>
      <c r="AL146">
        <v>82</v>
      </c>
      <c r="AM146" t="s">
        <v>7</v>
      </c>
      <c r="AN146">
        <v>591</v>
      </c>
      <c r="AO146" t="s">
        <v>7</v>
      </c>
      <c r="AP146">
        <v>1</v>
      </c>
      <c r="AQ146" t="s">
        <v>7</v>
      </c>
      <c r="AR146">
        <v>3.572705</v>
      </c>
      <c r="AS146">
        <v>0.1238129</v>
      </c>
      <c r="AT146">
        <v>-1</v>
      </c>
      <c r="AU146" t="s">
        <v>7</v>
      </c>
      <c r="AV146">
        <v>486121277045160</v>
      </c>
      <c r="AW146" t="s">
        <v>7</v>
      </c>
      <c r="AX146" t="str">
        <f t="shared" si="4"/>
        <v>s71226120405_83</v>
      </c>
      <c r="AY146" s="2">
        <f t="shared" si="5"/>
        <v>0.62227753578095735</v>
      </c>
      <c r="AZ146">
        <f t="shared" si="6"/>
        <v>1607</v>
      </c>
      <c r="BA146">
        <f t="shared" si="7"/>
        <v>24</v>
      </c>
    </row>
    <row r="147" spans="1:53" x14ac:dyDescent="0.25">
      <c r="A147" t="s">
        <v>1831</v>
      </c>
      <c r="B147" t="s">
        <v>1832</v>
      </c>
      <c r="C147" t="s">
        <v>1833</v>
      </c>
      <c r="D147" t="s">
        <v>95</v>
      </c>
      <c r="E147" s="1">
        <v>0.69010891203703706</v>
      </c>
      <c r="F147">
        <v>12.036</v>
      </c>
      <c r="G147" t="s">
        <v>1834</v>
      </c>
      <c r="H147">
        <v>4.57</v>
      </c>
      <c r="I147">
        <v>0.15</v>
      </c>
      <c r="J147">
        <v>0.28699999999999998</v>
      </c>
      <c r="K147">
        <v>1.0999999999999999E-2</v>
      </c>
      <c r="L147">
        <v>0.42143999999999998</v>
      </c>
      <c r="O147">
        <v>0.11749999999999999</v>
      </c>
      <c r="P147">
        <v>1.8E-3</v>
      </c>
      <c r="Q147">
        <v>0.86248999999999998</v>
      </c>
      <c r="R147">
        <v>0.09</v>
      </c>
      <c r="S147">
        <v>8.1000000000000003E-2</v>
      </c>
      <c r="T147" t="s">
        <v>5</v>
      </c>
      <c r="U147" t="s">
        <v>6</v>
      </c>
      <c r="V147">
        <v>1741</v>
      </c>
      <c r="W147">
        <v>29</v>
      </c>
      <c r="X147">
        <v>1623</v>
      </c>
      <c r="Y147">
        <v>53</v>
      </c>
      <c r="Z147" s="6">
        <v>1700</v>
      </c>
      <c r="AA147" s="6">
        <v>1500</v>
      </c>
      <c r="AB147">
        <v>1888</v>
      </c>
      <c r="AC147">
        <v>28</v>
      </c>
      <c r="AD147">
        <v>765</v>
      </c>
      <c r="AE147" t="s">
        <v>7</v>
      </c>
      <c r="AF147">
        <v>81</v>
      </c>
      <c r="AG147" t="s">
        <v>7</v>
      </c>
      <c r="AH147">
        <v>17</v>
      </c>
      <c r="AI147" t="s">
        <v>7</v>
      </c>
      <c r="AJ147">
        <v>679</v>
      </c>
      <c r="AK147" t="s">
        <v>7</v>
      </c>
      <c r="AL147">
        <v>94</v>
      </c>
      <c r="AM147" t="s">
        <v>7</v>
      </c>
      <c r="AN147">
        <v>770</v>
      </c>
      <c r="AO147" t="s">
        <v>7</v>
      </c>
      <c r="AP147">
        <v>8</v>
      </c>
      <c r="AQ147" t="s">
        <v>7</v>
      </c>
      <c r="AR147">
        <v>3.484321</v>
      </c>
      <c r="AS147">
        <v>0.13354540000000001</v>
      </c>
      <c r="AT147">
        <v>11</v>
      </c>
      <c r="AU147" t="s">
        <v>7</v>
      </c>
      <c r="AV147">
        <v>4217876659943550</v>
      </c>
      <c r="AW147" t="s">
        <v>7</v>
      </c>
      <c r="AX147" t="str">
        <f t="shared" si="4"/>
        <v>s71226120405_84</v>
      </c>
      <c r="AY147" s="2">
        <f t="shared" si="5"/>
        <v>7.7860169491525415</v>
      </c>
      <c r="AZ147">
        <f t="shared" si="6"/>
        <v>1888</v>
      </c>
      <c r="BA147">
        <f t="shared" si="7"/>
        <v>28</v>
      </c>
    </row>
    <row r="148" spans="1:53" x14ac:dyDescent="0.25">
      <c r="A148" t="s">
        <v>1835</v>
      </c>
      <c r="B148" t="s">
        <v>1836</v>
      </c>
      <c r="C148" t="s">
        <v>1837</v>
      </c>
      <c r="D148" t="s">
        <v>95</v>
      </c>
      <c r="E148" s="1">
        <v>0.69100034722222226</v>
      </c>
      <c r="F148">
        <v>24.25</v>
      </c>
      <c r="G148" t="s">
        <v>1838</v>
      </c>
      <c r="H148">
        <v>4.09</v>
      </c>
      <c r="I148">
        <v>0.14000000000000001</v>
      </c>
      <c r="J148">
        <v>0.29499999999999998</v>
      </c>
      <c r="K148">
        <v>1.0999999999999999E-2</v>
      </c>
      <c r="L148">
        <v>0.58157999999999999</v>
      </c>
      <c r="O148">
        <v>0.1004</v>
      </c>
      <c r="P148">
        <v>1E-3</v>
      </c>
      <c r="Q148">
        <v>0.52754999999999996</v>
      </c>
      <c r="R148">
        <v>8.6999999999999994E-2</v>
      </c>
      <c r="S148">
        <v>7.6999999999999999E-2</v>
      </c>
      <c r="T148" t="s">
        <v>5</v>
      </c>
      <c r="U148" t="s">
        <v>6</v>
      </c>
      <c r="V148">
        <v>1649</v>
      </c>
      <c r="W148">
        <v>28</v>
      </c>
      <c r="X148">
        <v>1663</v>
      </c>
      <c r="Y148">
        <v>53</v>
      </c>
      <c r="Z148" s="6">
        <v>1700</v>
      </c>
      <c r="AA148" s="6">
        <v>1400</v>
      </c>
      <c r="AB148">
        <v>1618</v>
      </c>
      <c r="AC148">
        <v>19</v>
      </c>
      <c r="AD148">
        <v>85</v>
      </c>
      <c r="AE148" t="s">
        <v>7</v>
      </c>
      <c r="AF148">
        <v>9</v>
      </c>
      <c r="AG148" t="s">
        <v>7</v>
      </c>
      <c r="AH148">
        <v>18</v>
      </c>
      <c r="AI148" t="s">
        <v>7</v>
      </c>
      <c r="AJ148">
        <v>110</v>
      </c>
      <c r="AK148" t="s">
        <v>7</v>
      </c>
      <c r="AL148">
        <v>136</v>
      </c>
      <c r="AM148" t="s">
        <v>7</v>
      </c>
      <c r="AN148">
        <v>1082</v>
      </c>
      <c r="AO148" t="s">
        <v>7</v>
      </c>
      <c r="AP148">
        <v>1</v>
      </c>
      <c r="AQ148" t="s">
        <v>7</v>
      </c>
      <c r="AR148">
        <v>3.389831</v>
      </c>
      <c r="AS148">
        <v>0.1264005</v>
      </c>
      <c r="AT148">
        <v>-5</v>
      </c>
      <c r="AU148" t="s">
        <v>7</v>
      </c>
      <c r="AV148">
        <v>866527455949619</v>
      </c>
      <c r="AW148" t="s">
        <v>7</v>
      </c>
      <c r="AX148" t="str">
        <f t="shared" si="4"/>
        <v>s71226120405_85</v>
      </c>
      <c r="AY148" s="2">
        <f t="shared" si="5"/>
        <v>-1.9159456118664986</v>
      </c>
      <c r="AZ148">
        <f t="shared" si="6"/>
        <v>1618</v>
      </c>
      <c r="BA148">
        <f t="shared" si="7"/>
        <v>19</v>
      </c>
    </row>
    <row r="149" spans="1:53" x14ac:dyDescent="0.25">
      <c r="A149" t="s">
        <v>1839</v>
      </c>
      <c r="B149" t="s">
        <v>1840</v>
      </c>
      <c r="C149" t="s">
        <v>1841</v>
      </c>
      <c r="D149" t="s">
        <v>95</v>
      </c>
      <c r="E149" s="1">
        <v>0.69194907407407413</v>
      </c>
      <c r="F149">
        <v>24.283000000000001</v>
      </c>
      <c r="G149" t="s">
        <v>1842</v>
      </c>
      <c r="H149">
        <v>2.581</v>
      </c>
      <c r="I149">
        <v>9.0999999999999998E-2</v>
      </c>
      <c r="J149">
        <v>0.22120000000000001</v>
      </c>
      <c r="K149">
        <v>8.0000000000000002E-3</v>
      </c>
      <c r="L149">
        <v>0.49714999999999998</v>
      </c>
      <c r="O149">
        <v>8.4080000000000002E-2</v>
      </c>
      <c r="P149">
        <v>9.1E-4</v>
      </c>
      <c r="Q149">
        <v>0.46773999999999999</v>
      </c>
      <c r="R149">
        <v>6.7000000000000004E-2</v>
      </c>
      <c r="S149">
        <v>5.8999999999999997E-2</v>
      </c>
      <c r="T149" t="s">
        <v>5</v>
      </c>
      <c r="U149" t="s">
        <v>6</v>
      </c>
      <c r="V149">
        <v>1292</v>
      </c>
      <c r="W149">
        <v>26</v>
      </c>
      <c r="X149">
        <v>1288</v>
      </c>
      <c r="Y149">
        <v>42</v>
      </c>
      <c r="Z149" s="6">
        <v>1300</v>
      </c>
      <c r="AA149" s="6">
        <v>1100</v>
      </c>
      <c r="AB149">
        <v>1281</v>
      </c>
      <c r="AC149">
        <v>21</v>
      </c>
      <c r="AD149">
        <v>122</v>
      </c>
      <c r="AE149" t="s">
        <v>7</v>
      </c>
      <c r="AF149">
        <v>10</v>
      </c>
      <c r="AG149" t="s">
        <v>7</v>
      </c>
      <c r="AH149">
        <v>13</v>
      </c>
      <c r="AI149" t="s">
        <v>7</v>
      </c>
      <c r="AJ149">
        <v>119</v>
      </c>
      <c r="AK149" t="s">
        <v>7</v>
      </c>
      <c r="AL149">
        <v>63</v>
      </c>
      <c r="AM149" t="s">
        <v>7</v>
      </c>
      <c r="AN149">
        <v>385</v>
      </c>
      <c r="AO149" t="s">
        <v>7</v>
      </c>
      <c r="AP149">
        <v>2</v>
      </c>
      <c r="AQ149" t="s">
        <v>7</v>
      </c>
      <c r="AR149">
        <v>4.5207959999999998</v>
      </c>
      <c r="AS149">
        <v>0.1635007</v>
      </c>
      <c r="AT149">
        <v>-5</v>
      </c>
      <c r="AU149" t="s">
        <v>7</v>
      </c>
      <c r="AV149">
        <v>628504906479115</v>
      </c>
      <c r="AW149" t="s">
        <v>7</v>
      </c>
      <c r="AX149" t="str">
        <f t="shared" si="4"/>
        <v>s71226120405_86</v>
      </c>
      <c r="AY149" s="2">
        <f t="shared" si="5"/>
        <v>-0.85870413739266294</v>
      </c>
      <c r="AZ149">
        <f t="shared" si="6"/>
        <v>1281</v>
      </c>
      <c r="BA149">
        <f t="shared" si="7"/>
        <v>21</v>
      </c>
    </row>
    <row r="150" spans="1:53" x14ac:dyDescent="0.25">
      <c r="A150" t="s">
        <v>1843</v>
      </c>
      <c r="B150" t="s">
        <v>1844</v>
      </c>
      <c r="C150" t="s">
        <v>1845</v>
      </c>
      <c r="D150" t="s">
        <v>95</v>
      </c>
      <c r="E150" s="1">
        <v>0.69290775462962972</v>
      </c>
      <c r="F150">
        <v>7.0689000000000002</v>
      </c>
      <c r="G150" t="s">
        <v>1846</v>
      </c>
      <c r="H150">
        <v>3.95</v>
      </c>
      <c r="I150">
        <v>0.15</v>
      </c>
      <c r="J150">
        <v>0.27</v>
      </c>
      <c r="K150">
        <v>0.01</v>
      </c>
      <c r="L150">
        <v>0.70223999999999998</v>
      </c>
      <c r="O150">
        <v>0.10813</v>
      </c>
      <c r="P150">
        <v>9.8999999999999999E-4</v>
      </c>
      <c r="Q150">
        <v>0.25540000000000002</v>
      </c>
      <c r="R150">
        <v>7.0000000000000007E-2</v>
      </c>
      <c r="S150">
        <v>6.3E-2</v>
      </c>
      <c r="T150" t="s">
        <v>5</v>
      </c>
      <c r="U150" t="s">
        <v>6</v>
      </c>
      <c r="V150">
        <v>1617</v>
      </c>
      <c r="W150">
        <v>30</v>
      </c>
      <c r="X150">
        <v>1535</v>
      </c>
      <c r="Y150">
        <v>51</v>
      </c>
      <c r="Z150" s="6">
        <v>1400</v>
      </c>
      <c r="AA150" s="6">
        <v>1200</v>
      </c>
      <c r="AB150">
        <v>1753</v>
      </c>
      <c r="AC150">
        <v>17</v>
      </c>
      <c r="AD150">
        <v>336</v>
      </c>
      <c r="AE150" t="s">
        <v>7</v>
      </c>
      <c r="AF150">
        <v>40</v>
      </c>
      <c r="AG150" t="s">
        <v>7</v>
      </c>
      <c r="AH150">
        <v>55</v>
      </c>
      <c r="AI150" t="s">
        <v>7</v>
      </c>
      <c r="AJ150">
        <v>396</v>
      </c>
      <c r="AK150" t="s">
        <v>7</v>
      </c>
      <c r="AL150">
        <v>293</v>
      </c>
      <c r="AM150" t="s">
        <v>7</v>
      </c>
      <c r="AN150">
        <v>1704</v>
      </c>
      <c r="AO150" t="s">
        <v>7</v>
      </c>
      <c r="AP150">
        <v>1</v>
      </c>
      <c r="AQ150" t="s">
        <v>7</v>
      </c>
      <c r="AR150">
        <v>3.7037040000000001</v>
      </c>
      <c r="AS150">
        <v>0.1371742</v>
      </c>
      <c r="AT150">
        <v>10</v>
      </c>
      <c r="AU150" t="s">
        <v>7</v>
      </c>
      <c r="AV150">
        <v>2612296367427700</v>
      </c>
      <c r="AW150" t="s">
        <v>7</v>
      </c>
      <c r="AX150" t="str">
        <f t="shared" si="4"/>
        <v>s71226120405_87</v>
      </c>
      <c r="AY150" s="2">
        <f t="shared" si="5"/>
        <v>7.7581289218482619</v>
      </c>
      <c r="AZ150">
        <f t="shared" si="6"/>
        <v>1753</v>
      </c>
      <c r="BA150">
        <f t="shared" si="7"/>
        <v>17</v>
      </c>
    </row>
    <row r="151" spans="1:53" x14ac:dyDescent="0.25">
      <c r="A151" t="s">
        <v>1847</v>
      </c>
      <c r="B151" t="s">
        <v>1848</v>
      </c>
      <c r="C151" t="s">
        <v>1849</v>
      </c>
      <c r="D151" t="s">
        <v>95</v>
      </c>
      <c r="E151" s="1">
        <v>0.69386064814814807</v>
      </c>
      <c r="F151">
        <v>24.114999999999998</v>
      </c>
      <c r="G151" t="s">
        <v>1850</v>
      </c>
      <c r="H151">
        <v>3.1</v>
      </c>
      <c r="I151">
        <v>0.11</v>
      </c>
      <c r="J151">
        <v>0.2445</v>
      </c>
      <c r="K151">
        <v>9.1000000000000004E-3</v>
      </c>
      <c r="L151">
        <v>0.77939999999999998</v>
      </c>
      <c r="O151">
        <v>9.1759999999999994E-2</v>
      </c>
      <c r="P151">
        <v>8.8999999999999995E-4</v>
      </c>
      <c r="Q151">
        <v>0.39488000000000001</v>
      </c>
      <c r="R151">
        <v>7.9000000000000001E-2</v>
      </c>
      <c r="S151">
        <v>6.9000000000000006E-2</v>
      </c>
      <c r="T151" t="s">
        <v>5</v>
      </c>
      <c r="U151" t="s">
        <v>6</v>
      </c>
      <c r="V151">
        <v>1427</v>
      </c>
      <c r="W151">
        <v>27</v>
      </c>
      <c r="X151">
        <v>1407</v>
      </c>
      <c r="Y151">
        <v>47</v>
      </c>
      <c r="Z151" s="6">
        <v>1500</v>
      </c>
      <c r="AA151" s="6">
        <v>1300</v>
      </c>
      <c r="AB151">
        <v>1453</v>
      </c>
      <c r="AC151">
        <v>18</v>
      </c>
      <c r="AD151">
        <v>36</v>
      </c>
      <c r="AE151" t="s">
        <v>7</v>
      </c>
      <c r="AF151">
        <v>3</v>
      </c>
      <c r="AG151" t="s">
        <v>7</v>
      </c>
      <c r="AH151">
        <v>8</v>
      </c>
      <c r="AI151" t="s">
        <v>7</v>
      </c>
      <c r="AJ151">
        <v>267</v>
      </c>
      <c r="AK151" t="s">
        <v>7</v>
      </c>
      <c r="AL151">
        <v>269</v>
      </c>
      <c r="AM151" t="s">
        <v>7</v>
      </c>
      <c r="AN151">
        <v>1935</v>
      </c>
      <c r="AO151" t="s">
        <v>7</v>
      </c>
      <c r="AP151">
        <v>1</v>
      </c>
      <c r="AQ151" t="s">
        <v>7</v>
      </c>
      <c r="AR151">
        <v>4.0899799999999997</v>
      </c>
      <c r="AS151">
        <v>0.1522242</v>
      </c>
      <c r="AT151">
        <v>1</v>
      </c>
      <c r="AU151" t="s">
        <v>7</v>
      </c>
      <c r="AV151">
        <v>1688763787702060</v>
      </c>
      <c r="AW151" t="s">
        <v>7</v>
      </c>
      <c r="AX151" t="str">
        <f t="shared" si="4"/>
        <v>s71226120405_88</v>
      </c>
      <c r="AY151" s="2">
        <f t="shared" si="5"/>
        <v>1.7894012388162461</v>
      </c>
      <c r="AZ151">
        <f t="shared" si="6"/>
        <v>1453</v>
      </c>
      <c r="BA151">
        <f t="shared" si="7"/>
        <v>18</v>
      </c>
    </row>
    <row r="152" spans="1:53" x14ac:dyDescent="0.25">
      <c r="A152" t="s">
        <v>1851</v>
      </c>
      <c r="B152" t="s">
        <v>1852</v>
      </c>
      <c r="C152" t="s">
        <v>1853</v>
      </c>
      <c r="D152" t="s">
        <v>95</v>
      </c>
      <c r="E152" s="1">
        <v>0.6948237268518519</v>
      </c>
      <c r="F152">
        <v>23.914000000000001</v>
      </c>
      <c r="G152" t="s">
        <v>1854</v>
      </c>
      <c r="H152">
        <v>3.33</v>
      </c>
      <c r="I152">
        <v>0.12</v>
      </c>
      <c r="J152">
        <v>0.25919999999999999</v>
      </c>
      <c r="K152">
        <v>9.4999999999999998E-3</v>
      </c>
      <c r="L152">
        <v>0.48268</v>
      </c>
      <c r="O152">
        <v>9.3100000000000002E-2</v>
      </c>
      <c r="P152">
        <v>1.1000000000000001E-3</v>
      </c>
      <c r="Q152">
        <v>0.52490999999999999</v>
      </c>
      <c r="R152">
        <v>7.6999999999999999E-2</v>
      </c>
      <c r="S152">
        <v>6.7000000000000004E-2</v>
      </c>
      <c r="T152" t="s">
        <v>5</v>
      </c>
      <c r="U152" t="s">
        <v>6</v>
      </c>
      <c r="V152">
        <v>1484</v>
      </c>
      <c r="W152">
        <v>28</v>
      </c>
      <c r="X152">
        <v>1484</v>
      </c>
      <c r="Y152">
        <v>49</v>
      </c>
      <c r="Z152" s="6">
        <v>1500</v>
      </c>
      <c r="AA152" s="6">
        <v>1300</v>
      </c>
      <c r="AB152">
        <v>1471</v>
      </c>
      <c r="AC152">
        <v>23</v>
      </c>
      <c r="AD152">
        <v>109</v>
      </c>
      <c r="AE152" t="s">
        <v>7</v>
      </c>
      <c r="AF152">
        <v>10</v>
      </c>
      <c r="AG152" t="s">
        <v>7</v>
      </c>
      <c r="AH152">
        <v>19</v>
      </c>
      <c r="AI152" t="s">
        <v>7</v>
      </c>
      <c r="AJ152">
        <v>72</v>
      </c>
      <c r="AK152" t="s">
        <v>7</v>
      </c>
      <c r="AL152">
        <v>70</v>
      </c>
      <c r="AM152" t="s">
        <v>7</v>
      </c>
      <c r="AN152">
        <v>494</v>
      </c>
      <c r="AO152" t="s">
        <v>7</v>
      </c>
      <c r="AP152">
        <v>1</v>
      </c>
      <c r="AQ152" t="s">
        <v>7</v>
      </c>
      <c r="AR152">
        <v>3.858025</v>
      </c>
      <c r="AS152">
        <v>0.14140140000000001</v>
      </c>
      <c r="AT152">
        <v>-6</v>
      </c>
      <c r="AU152" t="s">
        <v>7</v>
      </c>
      <c r="AV152">
        <v>483065998251888</v>
      </c>
      <c r="AW152" t="s">
        <v>7</v>
      </c>
      <c r="AX152" t="str">
        <f t="shared" si="4"/>
        <v>s71226120405_89</v>
      </c>
      <c r="AY152" s="2">
        <f t="shared" si="5"/>
        <v>-0.88375254928620972</v>
      </c>
      <c r="AZ152">
        <f t="shared" si="6"/>
        <v>1471</v>
      </c>
      <c r="BA152">
        <f t="shared" si="7"/>
        <v>23</v>
      </c>
    </row>
    <row r="153" spans="1:53" x14ac:dyDescent="0.25">
      <c r="A153" t="s">
        <v>1855</v>
      </c>
      <c r="B153" t="s">
        <v>1856</v>
      </c>
      <c r="C153" t="s">
        <v>1857</v>
      </c>
      <c r="D153" t="s">
        <v>95</v>
      </c>
      <c r="E153" s="1">
        <v>0.69577835648148145</v>
      </c>
      <c r="F153">
        <v>25.425999999999998</v>
      </c>
      <c r="G153" t="s">
        <v>1858</v>
      </c>
      <c r="H153">
        <v>1.9259999999999999</v>
      </c>
      <c r="I153">
        <v>6.8000000000000005E-2</v>
      </c>
      <c r="J153">
        <v>0.18260000000000001</v>
      </c>
      <c r="K153">
        <v>6.6E-3</v>
      </c>
      <c r="L153">
        <v>0.56154999999999999</v>
      </c>
      <c r="O153">
        <v>7.6310000000000003E-2</v>
      </c>
      <c r="P153">
        <v>7.6999999999999996E-4</v>
      </c>
      <c r="Q153">
        <v>0.46462999999999999</v>
      </c>
      <c r="R153">
        <v>5.5E-2</v>
      </c>
      <c r="S153">
        <v>4.8000000000000001E-2</v>
      </c>
      <c r="T153" t="s">
        <v>5</v>
      </c>
      <c r="U153" t="s">
        <v>6</v>
      </c>
      <c r="V153">
        <v>1089</v>
      </c>
      <c r="W153">
        <v>23</v>
      </c>
      <c r="X153">
        <v>1080</v>
      </c>
      <c r="Y153">
        <v>36</v>
      </c>
      <c r="Z153">
        <v>1080</v>
      </c>
      <c r="AA153">
        <v>920</v>
      </c>
      <c r="AB153">
        <v>1090</v>
      </c>
      <c r="AC153">
        <v>20</v>
      </c>
      <c r="AD153">
        <v>140</v>
      </c>
      <c r="AE153" t="s">
        <v>7</v>
      </c>
      <c r="AF153">
        <v>11</v>
      </c>
      <c r="AG153" t="s">
        <v>7</v>
      </c>
      <c r="AH153">
        <v>12</v>
      </c>
      <c r="AI153" t="s">
        <v>7</v>
      </c>
      <c r="AJ153">
        <v>187</v>
      </c>
      <c r="AK153" t="s">
        <v>7</v>
      </c>
      <c r="AL153">
        <v>89</v>
      </c>
      <c r="AM153" t="s">
        <v>7</v>
      </c>
      <c r="AN153">
        <v>444</v>
      </c>
      <c r="AO153" t="s">
        <v>7</v>
      </c>
      <c r="AP153">
        <v>2</v>
      </c>
      <c r="AQ153" t="s">
        <v>7</v>
      </c>
      <c r="AR153">
        <v>5.476451</v>
      </c>
      <c r="AS153">
        <v>0.19794400000000001</v>
      </c>
      <c r="AT153">
        <v>-5</v>
      </c>
      <c r="AU153" t="s">
        <v>7</v>
      </c>
      <c r="AV153">
        <v>804581585469028</v>
      </c>
      <c r="AW153" t="s">
        <v>7</v>
      </c>
      <c r="AX153" t="str">
        <f t="shared" si="4"/>
        <v>s71226120405_90</v>
      </c>
      <c r="AY153" s="2">
        <f t="shared" si="5"/>
        <v>9.1743119266052275E-2</v>
      </c>
      <c r="AZ153">
        <f t="shared" si="6"/>
        <v>1090</v>
      </c>
      <c r="BA153">
        <f t="shared" si="7"/>
        <v>20</v>
      </c>
    </row>
    <row r="154" spans="1:53" x14ac:dyDescent="0.25">
      <c r="A154" t="s">
        <v>1859</v>
      </c>
      <c r="B154" t="s">
        <v>1860</v>
      </c>
      <c r="C154" t="s">
        <v>1861</v>
      </c>
      <c r="D154" t="s">
        <v>95</v>
      </c>
      <c r="E154" s="1">
        <v>0.69674212962962967</v>
      </c>
      <c r="F154">
        <v>25.157</v>
      </c>
      <c r="G154" t="s">
        <v>1862</v>
      </c>
      <c r="H154">
        <v>1.7</v>
      </c>
      <c r="I154">
        <v>0.06</v>
      </c>
      <c r="J154">
        <v>0.1666</v>
      </c>
      <c r="K154">
        <v>6.1000000000000004E-3</v>
      </c>
      <c r="L154">
        <v>0.70487999999999995</v>
      </c>
      <c r="O154">
        <v>7.4020000000000002E-2</v>
      </c>
      <c r="P154">
        <v>7.2000000000000005E-4</v>
      </c>
      <c r="Q154">
        <v>0.44313000000000002</v>
      </c>
      <c r="R154">
        <v>5.0999999999999997E-2</v>
      </c>
      <c r="S154">
        <v>4.4999999999999998E-2</v>
      </c>
      <c r="T154" t="s">
        <v>5</v>
      </c>
      <c r="U154" t="s">
        <v>6</v>
      </c>
      <c r="V154">
        <v>1005</v>
      </c>
      <c r="W154">
        <v>23</v>
      </c>
      <c r="X154">
        <v>992</v>
      </c>
      <c r="Y154">
        <v>34</v>
      </c>
      <c r="Z154">
        <v>1010</v>
      </c>
      <c r="AA154">
        <v>870</v>
      </c>
      <c r="AB154">
        <v>1028</v>
      </c>
      <c r="AC154">
        <v>20</v>
      </c>
      <c r="AD154">
        <v>249</v>
      </c>
      <c r="AE154" t="s">
        <v>7</v>
      </c>
      <c r="AF154">
        <v>18</v>
      </c>
      <c r="AG154" t="s">
        <v>7</v>
      </c>
      <c r="AH154">
        <v>42</v>
      </c>
      <c r="AI154" t="s">
        <v>7</v>
      </c>
      <c r="AJ154">
        <v>353</v>
      </c>
      <c r="AK154" t="s">
        <v>7</v>
      </c>
      <c r="AL154">
        <v>321</v>
      </c>
      <c r="AM154" t="s">
        <v>7</v>
      </c>
      <c r="AN154">
        <v>1513</v>
      </c>
      <c r="AO154" t="s">
        <v>7</v>
      </c>
      <c r="AP154">
        <v>1</v>
      </c>
      <c r="AQ154" t="s">
        <v>7</v>
      </c>
      <c r="AR154">
        <v>6.0024009999999999</v>
      </c>
      <c r="AS154">
        <v>0.21977579999999999</v>
      </c>
      <c r="AT154">
        <v>-4</v>
      </c>
      <c r="AU154" t="s">
        <v>7</v>
      </c>
      <c r="AV154">
        <v>1506789632596220</v>
      </c>
      <c r="AW154" t="s">
        <v>7</v>
      </c>
      <c r="AX154" t="str">
        <f t="shared" si="4"/>
        <v>s71226120405_91</v>
      </c>
      <c r="AY154" s="2">
        <f t="shared" si="5"/>
        <v>2.237354085603116</v>
      </c>
      <c r="AZ154">
        <f t="shared" si="6"/>
        <v>1028</v>
      </c>
      <c r="BA154">
        <f t="shared" si="7"/>
        <v>20</v>
      </c>
    </row>
    <row r="155" spans="1:53" x14ac:dyDescent="0.25">
      <c r="A155" t="s">
        <v>1863</v>
      </c>
      <c r="B155" t="s">
        <v>1864</v>
      </c>
      <c r="C155" t="s">
        <v>1865</v>
      </c>
      <c r="D155" t="s">
        <v>95</v>
      </c>
      <c r="E155" s="1">
        <v>0.69769826388888889</v>
      </c>
      <c r="F155">
        <v>24.552</v>
      </c>
      <c r="G155" t="s">
        <v>1866</v>
      </c>
      <c r="H155">
        <v>2.3809999999999998</v>
      </c>
      <c r="I155">
        <v>8.4000000000000005E-2</v>
      </c>
      <c r="J155">
        <v>0.2099</v>
      </c>
      <c r="K155">
        <v>7.7000000000000002E-3</v>
      </c>
      <c r="L155">
        <v>0.54749000000000003</v>
      </c>
      <c r="O155">
        <v>8.2159999999999997E-2</v>
      </c>
      <c r="P155">
        <v>8.9999999999999998E-4</v>
      </c>
      <c r="Q155">
        <v>0.47499999999999998</v>
      </c>
      <c r="R155">
        <v>6.3E-2</v>
      </c>
      <c r="S155">
        <v>5.5E-2</v>
      </c>
      <c r="T155" t="s">
        <v>5</v>
      </c>
      <c r="U155" t="s">
        <v>6</v>
      </c>
      <c r="V155">
        <v>1234</v>
      </c>
      <c r="W155">
        <v>25</v>
      </c>
      <c r="X155">
        <v>1226</v>
      </c>
      <c r="Y155">
        <v>41</v>
      </c>
      <c r="Z155" s="6">
        <v>1200</v>
      </c>
      <c r="AA155" s="6">
        <v>1000</v>
      </c>
      <c r="AB155">
        <v>1233</v>
      </c>
      <c r="AC155">
        <v>22</v>
      </c>
      <c r="AD155">
        <v>29</v>
      </c>
      <c r="AE155" t="s">
        <v>7</v>
      </c>
      <c r="AF155">
        <v>2</v>
      </c>
      <c r="AG155" t="s">
        <v>7</v>
      </c>
      <c r="AH155">
        <v>1</v>
      </c>
      <c r="AI155" t="s">
        <v>7</v>
      </c>
      <c r="AJ155">
        <v>116</v>
      </c>
      <c r="AK155" t="s">
        <v>7</v>
      </c>
      <c r="AL155">
        <v>75</v>
      </c>
      <c r="AM155" t="s">
        <v>7</v>
      </c>
      <c r="AN155">
        <v>424</v>
      </c>
      <c r="AO155" t="s">
        <v>7</v>
      </c>
      <c r="AP155">
        <v>2</v>
      </c>
      <c r="AQ155" t="s">
        <v>7</v>
      </c>
      <c r="AR155">
        <v>4.7641730000000004</v>
      </c>
      <c r="AS155">
        <v>0.1747696</v>
      </c>
      <c r="AT155">
        <v>-4</v>
      </c>
      <c r="AU155" t="s">
        <v>7</v>
      </c>
      <c r="AV155">
        <v>593335849335510</v>
      </c>
      <c r="AW155" t="s">
        <v>7</v>
      </c>
      <c r="AX155" t="str">
        <f t="shared" si="4"/>
        <v>s71226120405_92</v>
      </c>
      <c r="AY155" s="2">
        <f t="shared" si="5"/>
        <v>-8.110300081103361E-2</v>
      </c>
      <c r="AZ155">
        <f t="shared" si="6"/>
        <v>1233</v>
      </c>
      <c r="BA155">
        <f t="shared" si="7"/>
        <v>22</v>
      </c>
    </row>
    <row r="156" spans="1:53" x14ac:dyDescent="0.25">
      <c r="A156" t="s">
        <v>1867</v>
      </c>
      <c r="B156" t="s">
        <v>1868</v>
      </c>
      <c r="C156" t="s">
        <v>1869</v>
      </c>
      <c r="D156" t="s">
        <v>95</v>
      </c>
      <c r="E156" s="1">
        <v>0.69866469907407414</v>
      </c>
      <c r="F156">
        <v>24.047999999999998</v>
      </c>
      <c r="G156" t="s">
        <v>1870</v>
      </c>
      <c r="H156">
        <v>3.75</v>
      </c>
      <c r="I156">
        <v>0.13</v>
      </c>
      <c r="J156">
        <v>0.27239999999999998</v>
      </c>
      <c r="K156">
        <v>9.9000000000000008E-3</v>
      </c>
      <c r="L156">
        <v>0.50061999999999995</v>
      </c>
      <c r="O156">
        <v>9.98E-2</v>
      </c>
      <c r="P156">
        <v>1.1000000000000001E-3</v>
      </c>
      <c r="Q156">
        <v>0.47786000000000001</v>
      </c>
      <c r="R156">
        <v>7.8E-2</v>
      </c>
      <c r="S156">
        <v>6.9000000000000006E-2</v>
      </c>
      <c r="T156" t="s">
        <v>5</v>
      </c>
      <c r="U156" t="s">
        <v>6</v>
      </c>
      <c r="V156">
        <v>1578</v>
      </c>
      <c r="W156">
        <v>29</v>
      </c>
      <c r="X156">
        <v>1552</v>
      </c>
      <c r="Y156">
        <v>51</v>
      </c>
      <c r="Z156" s="6">
        <v>1500</v>
      </c>
      <c r="AA156" s="6">
        <v>1300</v>
      </c>
      <c r="AB156">
        <v>1602</v>
      </c>
      <c r="AC156">
        <v>22</v>
      </c>
      <c r="AD156">
        <v>67</v>
      </c>
      <c r="AE156" t="s">
        <v>7</v>
      </c>
      <c r="AF156">
        <v>6</v>
      </c>
      <c r="AG156" t="s">
        <v>7</v>
      </c>
      <c r="AH156">
        <v>12</v>
      </c>
      <c r="AI156" t="s">
        <v>7</v>
      </c>
      <c r="AJ156">
        <v>70</v>
      </c>
      <c r="AK156" t="s">
        <v>7</v>
      </c>
      <c r="AL156">
        <v>67</v>
      </c>
      <c r="AM156" t="s">
        <v>7</v>
      </c>
      <c r="AN156">
        <v>498</v>
      </c>
      <c r="AO156" t="s">
        <v>7</v>
      </c>
      <c r="AP156">
        <v>1</v>
      </c>
      <c r="AQ156" t="s">
        <v>7</v>
      </c>
      <c r="AR156">
        <v>3.6710720000000001</v>
      </c>
      <c r="AS156">
        <v>0.13342000000000001</v>
      </c>
      <c r="AT156">
        <v>0</v>
      </c>
      <c r="AU156" t="s">
        <v>7</v>
      </c>
      <c r="AV156">
        <v>495932786771568</v>
      </c>
      <c r="AW156" t="s">
        <v>7</v>
      </c>
      <c r="AX156" t="str">
        <f t="shared" si="4"/>
        <v>s71226120405_93</v>
      </c>
      <c r="AY156" s="2">
        <f t="shared" si="5"/>
        <v>1.4981273408239737</v>
      </c>
      <c r="AZ156">
        <f t="shared" si="6"/>
        <v>1602</v>
      </c>
      <c r="BA156">
        <f t="shared" si="7"/>
        <v>22</v>
      </c>
    </row>
    <row r="157" spans="1:53" x14ac:dyDescent="0.25">
      <c r="A157" t="s">
        <v>1871</v>
      </c>
      <c r="B157" t="s">
        <v>1872</v>
      </c>
      <c r="C157" t="s">
        <v>1873</v>
      </c>
      <c r="D157" t="s">
        <v>95</v>
      </c>
      <c r="E157" s="1">
        <v>0.70062442129629632</v>
      </c>
      <c r="F157">
        <v>21.731000000000002</v>
      </c>
      <c r="G157" t="s">
        <v>1874</v>
      </c>
      <c r="H157">
        <v>13.36</v>
      </c>
      <c r="I157">
        <v>0.47</v>
      </c>
      <c r="J157">
        <v>0.52100000000000002</v>
      </c>
      <c r="K157">
        <v>1.9E-2</v>
      </c>
      <c r="L157">
        <v>0.84362000000000004</v>
      </c>
      <c r="O157">
        <v>0.1852</v>
      </c>
      <c r="P157">
        <v>1.6000000000000001E-3</v>
      </c>
      <c r="Q157">
        <v>0.44429000000000002</v>
      </c>
      <c r="R157">
        <v>0.10100000000000001</v>
      </c>
      <c r="S157">
        <v>9.0999999999999998E-2</v>
      </c>
      <c r="T157" t="s">
        <v>5</v>
      </c>
      <c r="U157" t="s">
        <v>6</v>
      </c>
      <c r="V157">
        <v>2697</v>
      </c>
      <c r="W157">
        <v>33</v>
      </c>
      <c r="X157">
        <v>2695</v>
      </c>
      <c r="Y157">
        <v>82</v>
      </c>
      <c r="Z157" s="6">
        <v>1900</v>
      </c>
      <c r="AA157" s="6">
        <v>1700</v>
      </c>
      <c r="AB157">
        <v>2694</v>
      </c>
      <c r="AC157">
        <v>15</v>
      </c>
      <c r="AD157">
        <v>2</v>
      </c>
      <c r="AE157" t="s">
        <v>7</v>
      </c>
      <c r="AF157">
        <v>-3</v>
      </c>
      <c r="AG157" t="s">
        <v>7</v>
      </c>
      <c r="AH157">
        <v>0</v>
      </c>
      <c r="AI157" t="s">
        <v>7</v>
      </c>
      <c r="AJ157">
        <v>202</v>
      </c>
      <c r="AK157" t="s">
        <v>7</v>
      </c>
      <c r="AL157">
        <v>24</v>
      </c>
      <c r="AM157" t="s">
        <v>7</v>
      </c>
      <c r="AN157">
        <v>184</v>
      </c>
      <c r="AO157" t="s">
        <v>7</v>
      </c>
      <c r="AP157">
        <v>18</v>
      </c>
      <c r="AQ157" t="s">
        <v>7</v>
      </c>
      <c r="AR157">
        <v>1.919386</v>
      </c>
      <c r="AS157">
        <v>6.9996790000000003E-2</v>
      </c>
      <c r="AT157">
        <v>0</v>
      </c>
      <c r="AU157" t="s">
        <v>7</v>
      </c>
      <c r="AV157">
        <v>2469929941050390</v>
      </c>
      <c r="AW157" t="s">
        <v>7</v>
      </c>
      <c r="AX157" t="str">
        <f t="shared" si="4"/>
        <v>s71226120405_94</v>
      </c>
      <c r="AY157" s="2">
        <f t="shared" si="5"/>
        <v>-0.11135857461024301</v>
      </c>
      <c r="AZ157">
        <f t="shared" si="6"/>
        <v>2694</v>
      </c>
      <c r="BA157">
        <f t="shared" si="7"/>
        <v>15</v>
      </c>
    </row>
    <row r="158" spans="1:53" x14ac:dyDescent="0.25">
      <c r="A158" t="s">
        <v>1875</v>
      </c>
      <c r="B158" t="s">
        <v>1876</v>
      </c>
      <c r="C158" t="s">
        <v>1877</v>
      </c>
      <c r="D158" t="s">
        <v>95</v>
      </c>
      <c r="E158" s="1">
        <v>0.70751192129629636</v>
      </c>
      <c r="F158">
        <v>24.652999999999999</v>
      </c>
      <c r="G158" t="s">
        <v>1878</v>
      </c>
      <c r="H158">
        <v>1.954</v>
      </c>
      <c r="I158">
        <v>7.0999999999999994E-2</v>
      </c>
      <c r="J158">
        <v>0.18329999999999999</v>
      </c>
      <c r="K158">
        <v>6.7999999999999996E-3</v>
      </c>
      <c r="L158">
        <v>0.37680999999999998</v>
      </c>
      <c r="O158">
        <v>7.7499999999999999E-2</v>
      </c>
      <c r="P158">
        <v>1.1000000000000001E-3</v>
      </c>
      <c r="Q158">
        <v>0.50727</v>
      </c>
      <c r="R158">
        <v>5.7000000000000002E-2</v>
      </c>
      <c r="S158">
        <v>0.05</v>
      </c>
      <c r="T158" t="s">
        <v>5</v>
      </c>
      <c r="U158" t="s">
        <v>6</v>
      </c>
      <c r="V158">
        <v>1096</v>
      </c>
      <c r="W158">
        <v>25</v>
      </c>
      <c r="X158">
        <v>1083</v>
      </c>
      <c r="Y158">
        <v>37</v>
      </c>
      <c r="Z158">
        <v>1110</v>
      </c>
      <c r="AA158">
        <v>950</v>
      </c>
      <c r="AB158">
        <v>1105</v>
      </c>
      <c r="AC158">
        <v>29</v>
      </c>
      <c r="AD158">
        <v>39</v>
      </c>
      <c r="AE158" t="s">
        <v>7</v>
      </c>
      <c r="AF158">
        <v>3</v>
      </c>
      <c r="AG158" t="s">
        <v>7</v>
      </c>
      <c r="AH158">
        <v>5</v>
      </c>
      <c r="AI158" t="s">
        <v>7</v>
      </c>
      <c r="AJ158">
        <v>46</v>
      </c>
      <c r="AK158" t="s">
        <v>7</v>
      </c>
      <c r="AL158">
        <v>27</v>
      </c>
      <c r="AM158" t="s">
        <v>7</v>
      </c>
      <c r="AN158">
        <v>146</v>
      </c>
      <c r="AO158" t="s">
        <v>7</v>
      </c>
      <c r="AP158">
        <v>2</v>
      </c>
      <c r="AQ158" t="s">
        <v>7</v>
      </c>
      <c r="AR158">
        <v>5.4555369999999996</v>
      </c>
      <c r="AS158">
        <v>0.2023876</v>
      </c>
      <c r="AT158">
        <v>-14</v>
      </c>
      <c r="AU158" t="s">
        <v>7</v>
      </c>
      <c r="AV158">
        <v>202339026493676</v>
      </c>
      <c r="AW158" t="s">
        <v>7</v>
      </c>
      <c r="AX158" t="str">
        <f t="shared" si="4"/>
        <v>s71226120405_95</v>
      </c>
      <c r="AY158" s="2">
        <f t="shared" si="5"/>
        <v>0.81447963800904688</v>
      </c>
      <c r="AZ158">
        <f t="shared" si="6"/>
        <v>1105</v>
      </c>
      <c r="BA158">
        <f t="shared" si="7"/>
        <v>29</v>
      </c>
    </row>
    <row r="159" spans="1:53" x14ac:dyDescent="0.25">
      <c r="A159" t="s">
        <v>1879</v>
      </c>
      <c r="B159" t="s">
        <v>1880</v>
      </c>
      <c r="C159" t="s">
        <v>1881</v>
      </c>
      <c r="D159" t="s">
        <v>95</v>
      </c>
      <c r="E159" s="1">
        <v>0.70847187499999997</v>
      </c>
      <c r="F159">
        <v>21.823</v>
      </c>
      <c r="G159" t="s">
        <v>1882</v>
      </c>
      <c r="H159">
        <v>3.86</v>
      </c>
      <c r="I159">
        <v>0.14000000000000001</v>
      </c>
      <c r="J159">
        <v>0.27900000000000003</v>
      </c>
      <c r="K159">
        <v>0.01</v>
      </c>
      <c r="L159">
        <v>0.74621999999999999</v>
      </c>
      <c r="O159">
        <v>9.9919999999999995E-2</v>
      </c>
      <c r="P159">
        <v>9.5E-4</v>
      </c>
      <c r="Q159">
        <v>0.42399999999999999</v>
      </c>
      <c r="R159">
        <v>0.08</v>
      </c>
      <c r="S159">
        <v>7.2999999999999995E-2</v>
      </c>
      <c r="T159" t="s">
        <v>5</v>
      </c>
      <c r="U159" t="s">
        <v>6</v>
      </c>
      <c r="V159">
        <v>1601</v>
      </c>
      <c r="W159">
        <v>29</v>
      </c>
      <c r="X159">
        <v>1586</v>
      </c>
      <c r="Y159">
        <v>52</v>
      </c>
      <c r="Z159" s="6">
        <v>1600</v>
      </c>
      <c r="AA159" s="6">
        <v>1400</v>
      </c>
      <c r="AB159">
        <v>1613</v>
      </c>
      <c r="AC159">
        <v>18</v>
      </c>
      <c r="AD159">
        <v>201</v>
      </c>
      <c r="AE159" t="s">
        <v>7</v>
      </c>
      <c r="AF159">
        <v>21</v>
      </c>
      <c r="AG159" t="s">
        <v>7</v>
      </c>
      <c r="AH159">
        <v>81</v>
      </c>
      <c r="AI159" t="s">
        <v>7</v>
      </c>
      <c r="AJ159">
        <v>139</v>
      </c>
      <c r="AK159" t="s">
        <v>7</v>
      </c>
      <c r="AL159">
        <v>298</v>
      </c>
      <c r="AM159" t="s">
        <v>7</v>
      </c>
      <c r="AN159">
        <v>2305</v>
      </c>
      <c r="AO159" t="s">
        <v>7</v>
      </c>
      <c r="AP159">
        <v>0</v>
      </c>
      <c r="AQ159" t="s">
        <v>7</v>
      </c>
      <c r="AR159">
        <v>3.5842290000000001</v>
      </c>
      <c r="AS159">
        <v>0.128467</v>
      </c>
      <c r="AT159">
        <v>0</v>
      </c>
      <c r="AU159" t="s">
        <v>7</v>
      </c>
      <c r="AV159">
        <v>1217296714832580</v>
      </c>
      <c r="AW159" t="s">
        <v>7</v>
      </c>
      <c r="AX159" t="str">
        <f t="shared" si="4"/>
        <v>s71226120405_96</v>
      </c>
      <c r="AY159" s="2">
        <f t="shared" si="5"/>
        <v>0.74395536267823914</v>
      </c>
      <c r="AZ159">
        <f t="shared" si="6"/>
        <v>1613</v>
      </c>
      <c r="BA159">
        <f t="shared" si="7"/>
        <v>18</v>
      </c>
    </row>
    <row r="160" spans="1:53" x14ac:dyDescent="0.25">
      <c r="A160" t="s">
        <v>1883</v>
      </c>
      <c r="B160" t="s">
        <v>1884</v>
      </c>
      <c r="C160" t="s">
        <v>1885</v>
      </c>
      <c r="D160" t="s">
        <v>95</v>
      </c>
      <c r="E160" s="1">
        <v>0.70943460648148149</v>
      </c>
      <c r="F160">
        <v>14.757</v>
      </c>
      <c r="G160" t="s">
        <v>1886</v>
      </c>
      <c r="H160">
        <v>1.619</v>
      </c>
      <c r="I160">
        <v>6.2E-2</v>
      </c>
      <c r="J160">
        <v>0.16239999999999999</v>
      </c>
      <c r="K160">
        <v>6.1000000000000004E-3</v>
      </c>
      <c r="L160">
        <v>0.56583000000000006</v>
      </c>
      <c r="O160">
        <v>7.3200000000000001E-2</v>
      </c>
      <c r="P160">
        <v>1E-3</v>
      </c>
      <c r="Q160">
        <v>0.49714000000000003</v>
      </c>
      <c r="R160">
        <v>4.2999999999999997E-2</v>
      </c>
      <c r="S160">
        <v>3.5000000000000003E-2</v>
      </c>
      <c r="T160" t="s">
        <v>5</v>
      </c>
      <c r="U160" t="s">
        <v>6</v>
      </c>
      <c r="V160">
        <v>976</v>
      </c>
      <c r="W160">
        <v>23</v>
      </c>
      <c r="X160">
        <v>970</v>
      </c>
      <c r="Y160">
        <v>34</v>
      </c>
      <c r="Z160">
        <v>850</v>
      </c>
      <c r="AA160">
        <v>690</v>
      </c>
      <c r="AB160">
        <v>997</v>
      </c>
      <c r="AC160">
        <v>28</v>
      </c>
      <c r="AD160">
        <v>49</v>
      </c>
      <c r="AE160" t="s">
        <v>7</v>
      </c>
      <c r="AF160">
        <v>4</v>
      </c>
      <c r="AG160" t="s">
        <v>7</v>
      </c>
      <c r="AH160">
        <v>8</v>
      </c>
      <c r="AI160" t="s">
        <v>7</v>
      </c>
      <c r="AJ160">
        <v>156</v>
      </c>
      <c r="AK160" t="s">
        <v>7</v>
      </c>
      <c r="AL160">
        <v>126</v>
      </c>
      <c r="AM160" t="s">
        <v>7</v>
      </c>
      <c r="AN160">
        <v>495</v>
      </c>
      <c r="AO160" t="s">
        <v>7</v>
      </c>
      <c r="AP160">
        <v>1</v>
      </c>
      <c r="AQ160" t="s">
        <v>7</v>
      </c>
      <c r="AR160">
        <v>6.157635</v>
      </c>
      <c r="AS160">
        <v>0.23129050000000001</v>
      </c>
      <c r="AT160">
        <v>-7</v>
      </c>
      <c r="AU160" t="s">
        <v>7</v>
      </c>
      <c r="AV160">
        <v>645271224936457</v>
      </c>
      <c r="AW160" t="s">
        <v>7</v>
      </c>
      <c r="AX160" t="str">
        <f t="shared" si="4"/>
        <v>s71226120405_97</v>
      </c>
      <c r="AY160" s="2">
        <f t="shared" si="5"/>
        <v>2.106318956870612</v>
      </c>
      <c r="AZ160">
        <f t="shared" si="6"/>
        <v>997</v>
      </c>
      <c r="BA160">
        <f t="shared" si="7"/>
        <v>28</v>
      </c>
    </row>
    <row r="161" spans="1:53" x14ac:dyDescent="0.25">
      <c r="A161" t="s">
        <v>1887</v>
      </c>
      <c r="B161" t="s">
        <v>1888</v>
      </c>
      <c r="C161" t="s">
        <v>1889</v>
      </c>
      <c r="D161" t="s">
        <v>95</v>
      </c>
      <c r="E161" s="1">
        <v>0.7104832175925927</v>
      </c>
      <c r="F161">
        <v>16.931999999999999</v>
      </c>
      <c r="G161" t="s">
        <v>1890</v>
      </c>
      <c r="H161">
        <v>7.17</v>
      </c>
      <c r="I161">
        <v>0.24</v>
      </c>
      <c r="J161">
        <v>0.38800000000000001</v>
      </c>
      <c r="K161">
        <v>1.4E-2</v>
      </c>
      <c r="L161">
        <v>0.77420999999999995</v>
      </c>
      <c r="O161">
        <v>0.13300000000000001</v>
      </c>
      <c r="P161">
        <v>1.1999999999999999E-3</v>
      </c>
      <c r="Q161">
        <v>0.48318</v>
      </c>
      <c r="R161">
        <v>0.113</v>
      </c>
      <c r="S161">
        <v>9.5000000000000001E-2</v>
      </c>
      <c r="T161" t="s">
        <v>5</v>
      </c>
      <c r="U161" t="s">
        <v>6</v>
      </c>
      <c r="V161">
        <v>2128</v>
      </c>
      <c r="W161">
        <v>31</v>
      </c>
      <c r="X161">
        <v>2109</v>
      </c>
      <c r="Y161">
        <v>65</v>
      </c>
      <c r="Z161" s="6">
        <v>2200</v>
      </c>
      <c r="AA161" s="6">
        <v>1700</v>
      </c>
      <c r="AB161">
        <v>2132</v>
      </c>
      <c r="AC161">
        <v>16</v>
      </c>
      <c r="AD161">
        <v>674</v>
      </c>
      <c r="AE161" t="s">
        <v>7</v>
      </c>
      <c r="AF161">
        <v>89</v>
      </c>
      <c r="AG161" t="s">
        <v>7</v>
      </c>
      <c r="AH161">
        <v>162</v>
      </c>
      <c r="AI161" t="s">
        <v>7</v>
      </c>
      <c r="AJ161">
        <v>343</v>
      </c>
      <c r="AK161" t="s">
        <v>7</v>
      </c>
      <c r="AL161">
        <v>483</v>
      </c>
      <c r="AM161" t="s">
        <v>7</v>
      </c>
      <c r="AN161">
        <v>5317</v>
      </c>
      <c r="AO161" t="s">
        <v>7</v>
      </c>
      <c r="AP161">
        <v>1</v>
      </c>
      <c r="AQ161" t="s">
        <v>7</v>
      </c>
      <c r="AR161">
        <v>2.5773199999999998</v>
      </c>
      <c r="AS161">
        <v>9.299607E-2</v>
      </c>
      <c r="AT161">
        <v>0</v>
      </c>
      <c r="AU161" t="s">
        <v>7</v>
      </c>
      <c r="AV161">
        <v>3593647596901200</v>
      </c>
      <c r="AW161" t="s">
        <v>7</v>
      </c>
      <c r="AX161" t="str">
        <f t="shared" si="4"/>
        <v>s71226120405_98</v>
      </c>
      <c r="AY161" s="2">
        <f t="shared" si="5"/>
        <v>0.18761726078799779</v>
      </c>
      <c r="AZ161">
        <f t="shared" si="6"/>
        <v>2132</v>
      </c>
      <c r="BA161">
        <f t="shared" si="7"/>
        <v>16</v>
      </c>
    </row>
    <row r="162" spans="1:53" x14ac:dyDescent="0.25">
      <c r="A162" t="s">
        <v>1891</v>
      </c>
      <c r="B162" t="s">
        <v>1892</v>
      </c>
      <c r="C162" t="s">
        <v>1893</v>
      </c>
      <c r="D162" t="s">
        <v>95</v>
      </c>
      <c r="E162" s="1">
        <v>0.7113494212962963</v>
      </c>
      <c r="F162">
        <v>25.09</v>
      </c>
      <c r="G162" t="s">
        <v>1894</v>
      </c>
      <c r="H162">
        <v>3.92</v>
      </c>
      <c r="I162">
        <v>0.14000000000000001</v>
      </c>
      <c r="J162">
        <v>0.28699999999999998</v>
      </c>
      <c r="K162">
        <v>1.0999999999999999E-2</v>
      </c>
      <c r="L162">
        <v>0.52464999999999995</v>
      </c>
      <c r="O162">
        <v>9.9000000000000005E-2</v>
      </c>
      <c r="P162">
        <v>1.1000000000000001E-3</v>
      </c>
      <c r="Q162">
        <v>0.50236999999999998</v>
      </c>
      <c r="R162">
        <v>8.5000000000000006E-2</v>
      </c>
      <c r="S162">
        <v>7.3999999999999996E-2</v>
      </c>
      <c r="T162" t="s">
        <v>5</v>
      </c>
      <c r="U162" t="s">
        <v>6</v>
      </c>
      <c r="V162">
        <v>1614</v>
      </c>
      <c r="W162">
        <v>29</v>
      </c>
      <c r="X162">
        <v>1622</v>
      </c>
      <c r="Y162">
        <v>53</v>
      </c>
      <c r="Z162" s="6">
        <v>1600</v>
      </c>
      <c r="AA162" s="6">
        <v>1400</v>
      </c>
      <c r="AB162">
        <v>1594</v>
      </c>
      <c r="AC162">
        <v>21</v>
      </c>
      <c r="AD162">
        <v>145</v>
      </c>
      <c r="AE162" t="s">
        <v>7</v>
      </c>
      <c r="AF162">
        <v>19</v>
      </c>
      <c r="AG162" t="s">
        <v>7</v>
      </c>
      <c r="AH162">
        <v>6</v>
      </c>
      <c r="AI162" t="s">
        <v>7</v>
      </c>
      <c r="AJ162">
        <v>224</v>
      </c>
      <c r="AK162" t="s">
        <v>7</v>
      </c>
      <c r="AL162">
        <v>94</v>
      </c>
      <c r="AM162" t="s">
        <v>7</v>
      </c>
      <c r="AN162">
        <v>706</v>
      </c>
      <c r="AO162" t="s">
        <v>7</v>
      </c>
      <c r="AP162">
        <v>2</v>
      </c>
      <c r="AQ162" t="s">
        <v>7</v>
      </c>
      <c r="AR162">
        <v>3.484321</v>
      </c>
      <c r="AS162">
        <v>0.13354540000000001</v>
      </c>
      <c r="AT162">
        <v>-5</v>
      </c>
      <c r="AU162" t="s">
        <v>7</v>
      </c>
      <c r="AV162">
        <v>1485495129577770</v>
      </c>
      <c r="AW162" t="s">
        <v>7</v>
      </c>
      <c r="AX162" t="str">
        <f t="shared" si="4"/>
        <v>s71226120405_99</v>
      </c>
      <c r="AY162" s="2">
        <f t="shared" si="5"/>
        <v>-1.2547051442910906</v>
      </c>
      <c r="AZ162">
        <f t="shared" si="6"/>
        <v>1594</v>
      </c>
      <c r="BA162">
        <f t="shared" si="7"/>
        <v>21</v>
      </c>
    </row>
    <row r="163" spans="1:53" x14ac:dyDescent="0.25">
      <c r="A163" t="s">
        <v>1895</v>
      </c>
      <c r="B163" t="s">
        <v>1896</v>
      </c>
      <c r="C163" t="s">
        <v>1897</v>
      </c>
      <c r="D163" t="s">
        <v>95</v>
      </c>
      <c r="E163" s="1">
        <v>0.71230671296296288</v>
      </c>
      <c r="F163">
        <v>24.384</v>
      </c>
      <c r="G163" t="s">
        <v>1898</v>
      </c>
      <c r="H163">
        <v>1.847</v>
      </c>
      <c r="I163">
        <v>6.7000000000000004E-2</v>
      </c>
      <c r="J163">
        <v>0.1789</v>
      </c>
      <c r="K163">
        <v>6.6E-3</v>
      </c>
      <c r="L163">
        <v>0.45343</v>
      </c>
      <c r="O163">
        <v>7.4859999999999996E-2</v>
      </c>
      <c r="P163">
        <v>9.8999999999999999E-4</v>
      </c>
      <c r="Q163">
        <v>0.43722</v>
      </c>
      <c r="R163">
        <v>5.3999999999999999E-2</v>
      </c>
      <c r="S163">
        <v>4.7E-2</v>
      </c>
      <c r="T163" t="s">
        <v>5</v>
      </c>
      <c r="U163" t="s">
        <v>6</v>
      </c>
      <c r="V163">
        <v>1059</v>
      </c>
      <c r="W163">
        <v>24</v>
      </c>
      <c r="X163">
        <v>1060</v>
      </c>
      <c r="Y163">
        <v>36</v>
      </c>
      <c r="Z163">
        <v>1060</v>
      </c>
      <c r="AA163">
        <v>900</v>
      </c>
      <c r="AB163">
        <v>1038</v>
      </c>
      <c r="AC163">
        <v>27</v>
      </c>
      <c r="AD163">
        <v>4</v>
      </c>
      <c r="AE163" t="s">
        <v>7</v>
      </c>
      <c r="AF163">
        <v>1</v>
      </c>
      <c r="AG163" t="s">
        <v>7</v>
      </c>
      <c r="AH163">
        <v>0</v>
      </c>
      <c r="AI163" t="s">
        <v>7</v>
      </c>
      <c r="AJ163">
        <v>65</v>
      </c>
      <c r="AK163" t="s">
        <v>7</v>
      </c>
      <c r="AL163">
        <v>31</v>
      </c>
      <c r="AM163" t="s">
        <v>7</v>
      </c>
      <c r="AN163">
        <v>156</v>
      </c>
      <c r="AO163" t="s">
        <v>7</v>
      </c>
      <c r="AP163">
        <v>2</v>
      </c>
      <c r="AQ163" t="s">
        <v>7</v>
      </c>
      <c r="AR163">
        <v>5.589715</v>
      </c>
      <c r="AS163">
        <v>0.20621639999999999</v>
      </c>
      <c r="AT163">
        <v>-21</v>
      </c>
      <c r="AU163" t="s">
        <v>7</v>
      </c>
      <c r="AV163">
        <v>274337976237509</v>
      </c>
      <c r="AW163" t="s">
        <v>7</v>
      </c>
      <c r="AX163" t="str">
        <f t="shared" si="4"/>
        <v>s71226120405_100</v>
      </c>
      <c r="AY163" s="2">
        <f t="shared" si="5"/>
        <v>-2.0231213872832443</v>
      </c>
      <c r="AZ163">
        <f t="shared" si="6"/>
        <v>1038</v>
      </c>
      <c r="BA163">
        <f t="shared" si="7"/>
        <v>27</v>
      </c>
    </row>
    <row r="164" spans="1:53" x14ac:dyDescent="0.25">
      <c r="A164" t="s">
        <v>1899</v>
      </c>
      <c r="B164" t="s">
        <v>1900</v>
      </c>
      <c r="C164" t="s">
        <v>1901</v>
      </c>
      <c r="D164" t="s">
        <v>95</v>
      </c>
      <c r="E164" s="1">
        <v>0.71326539351851848</v>
      </c>
      <c r="F164">
        <v>24.552</v>
      </c>
      <c r="G164" t="s">
        <v>1902</v>
      </c>
      <c r="H164">
        <v>3.93</v>
      </c>
      <c r="I164">
        <v>0.14000000000000001</v>
      </c>
      <c r="J164">
        <v>0.28499999999999998</v>
      </c>
      <c r="K164">
        <v>0.01</v>
      </c>
      <c r="L164">
        <v>0.60240000000000005</v>
      </c>
      <c r="O164">
        <v>9.98E-2</v>
      </c>
      <c r="P164">
        <v>1E-3</v>
      </c>
      <c r="Q164">
        <v>0.53358000000000005</v>
      </c>
      <c r="R164">
        <v>8.5000000000000006E-2</v>
      </c>
      <c r="S164">
        <v>7.3999999999999996E-2</v>
      </c>
      <c r="T164" t="s">
        <v>5</v>
      </c>
      <c r="U164" t="s">
        <v>6</v>
      </c>
      <c r="V164">
        <v>1617</v>
      </c>
      <c r="W164">
        <v>28</v>
      </c>
      <c r="X164">
        <v>1615</v>
      </c>
      <c r="Y164">
        <v>52</v>
      </c>
      <c r="Z164" s="6">
        <v>1600</v>
      </c>
      <c r="AA164" s="6">
        <v>1400</v>
      </c>
      <c r="AB164">
        <v>1610</v>
      </c>
      <c r="AC164">
        <v>19</v>
      </c>
      <c r="AD164">
        <v>133</v>
      </c>
      <c r="AE164" t="s">
        <v>7</v>
      </c>
      <c r="AF164">
        <v>12</v>
      </c>
      <c r="AG164" t="s">
        <v>7</v>
      </c>
      <c r="AH164">
        <v>36</v>
      </c>
      <c r="AI164" t="s">
        <v>7</v>
      </c>
      <c r="AJ164">
        <v>131</v>
      </c>
      <c r="AK164" t="s">
        <v>7</v>
      </c>
      <c r="AL164">
        <v>206</v>
      </c>
      <c r="AM164" t="s">
        <v>7</v>
      </c>
      <c r="AN164">
        <v>1669</v>
      </c>
      <c r="AO164" t="s">
        <v>7</v>
      </c>
      <c r="AP164">
        <v>1</v>
      </c>
      <c r="AQ164" t="s">
        <v>7</v>
      </c>
      <c r="AR164">
        <v>3.508772</v>
      </c>
      <c r="AS164">
        <v>0.1231148</v>
      </c>
      <c r="AT164">
        <v>-2</v>
      </c>
      <c r="AU164" t="s">
        <v>7</v>
      </c>
      <c r="AV164">
        <v>1062549643784150</v>
      </c>
      <c r="AW164" t="s">
        <v>7</v>
      </c>
      <c r="AX164" t="str">
        <f t="shared" si="4"/>
        <v>s71226120405_101</v>
      </c>
      <c r="AY164" s="2">
        <f t="shared" si="5"/>
        <v>-0.43478260869564966</v>
      </c>
      <c r="AZ164">
        <f t="shared" si="6"/>
        <v>1610</v>
      </c>
      <c r="BA164">
        <f t="shared" si="7"/>
        <v>19</v>
      </c>
    </row>
    <row r="165" spans="1:53" x14ac:dyDescent="0.25">
      <c r="A165" t="s">
        <v>1903</v>
      </c>
      <c r="B165" t="s">
        <v>1904</v>
      </c>
      <c r="C165" t="s">
        <v>1905</v>
      </c>
      <c r="D165" t="s">
        <v>95</v>
      </c>
      <c r="E165" s="1">
        <v>0.71421817129629639</v>
      </c>
      <c r="F165">
        <v>25.097999999999999</v>
      </c>
      <c r="G165" t="s">
        <v>1906</v>
      </c>
      <c r="H165">
        <v>1.742</v>
      </c>
      <c r="I165">
        <v>6.2E-2</v>
      </c>
      <c r="J165">
        <v>0.1739</v>
      </c>
      <c r="K165">
        <v>6.3E-3</v>
      </c>
      <c r="L165">
        <v>0.54866000000000004</v>
      </c>
      <c r="O165">
        <v>7.2940000000000005E-2</v>
      </c>
      <c r="P165">
        <v>8.0999999999999996E-4</v>
      </c>
      <c r="Q165">
        <v>0.43203000000000003</v>
      </c>
      <c r="R165">
        <v>5.0999999999999997E-2</v>
      </c>
      <c r="S165">
        <v>4.4999999999999998E-2</v>
      </c>
      <c r="T165" t="s">
        <v>5</v>
      </c>
      <c r="U165" t="s">
        <v>6</v>
      </c>
      <c r="V165">
        <v>1021</v>
      </c>
      <c r="W165">
        <v>23</v>
      </c>
      <c r="X165">
        <v>1033</v>
      </c>
      <c r="Y165">
        <v>35</v>
      </c>
      <c r="Z165">
        <v>1000</v>
      </c>
      <c r="AA165">
        <v>860</v>
      </c>
      <c r="AB165">
        <v>995</v>
      </c>
      <c r="AC165">
        <v>23</v>
      </c>
      <c r="AD165">
        <v>77</v>
      </c>
      <c r="AE165" t="s">
        <v>7</v>
      </c>
      <c r="AF165">
        <v>5</v>
      </c>
      <c r="AG165" t="s">
        <v>7</v>
      </c>
      <c r="AH165">
        <v>17</v>
      </c>
      <c r="AI165" t="s">
        <v>7</v>
      </c>
      <c r="AJ165">
        <v>135</v>
      </c>
      <c r="AK165" t="s">
        <v>7</v>
      </c>
      <c r="AL165">
        <v>155</v>
      </c>
      <c r="AM165" t="s">
        <v>7</v>
      </c>
      <c r="AN165">
        <v>732</v>
      </c>
      <c r="AO165" t="s">
        <v>7</v>
      </c>
      <c r="AP165">
        <v>1</v>
      </c>
      <c r="AQ165" t="s">
        <v>7</v>
      </c>
      <c r="AR165">
        <v>5.7504309999999998</v>
      </c>
      <c r="AS165">
        <v>0.20832500000000001</v>
      </c>
      <c r="AT165">
        <v>-19</v>
      </c>
      <c r="AU165" t="s">
        <v>7</v>
      </c>
      <c r="AV165">
        <v>628797476155056</v>
      </c>
      <c r="AW165" t="s">
        <v>7</v>
      </c>
      <c r="AX165" t="str">
        <f t="shared" si="4"/>
        <v>s71226120405_102</v>
      </c>
      <c r="AY165" s="2">
        <f t="shared" si="5"/>
        <v>-2.6130653266331683</v>
      </c>
      <c r="AZ165">
        <f t="shared" si="6"/>
        <v>995</v>
      </c>
      <c r="BA165">
        <f t="shared" si="7"/>
        <v>23</v>
      </c>
    </row>
    <row r="166" spans="1:53" x14ac:dyDescent="0.25">
      <c r="A166" t="s">
        <v>1907</v>
      </c>
      <c r="B166" t="s">
        <v>1908</v>
      </c>
      <c r="C166" t="s">
        <v>1909</v>
      </c>
      <c r="D166" t="s">
        <v>95</v>
      </c>
      <c r="E166" s="1">
        <v>0.71527511574074076</v>
      </c>
      <c r="F166">
        <v>15.911</v>
      </c>
      <c r="G166" t="s">
        <v>1910</v>
      </c>
      <c r="H166">
        <v>4.2</v>
      </c>
      <c r="I166">
        <v>0.15</v>
      </c>
      <c r="J166">
        <v>0.28199999999999997</v>
      </c>
      <c r="K166">
        <v>0.01</v>
      </c>
      <c r="L166">
        <v>0.80059000000000002</v>
      </c>
      <c r="O166">
        <v>0.1071</v>
      </c>
      <c r="P166">
        <v>1.1000000000000001E-3</v>
      </c>
      <c r="Q166">
        <v>0.40943000000000002</v>
      </c>
      <c r="R166">
        <v>9.0999999999999998E-2</v>
      </c>
      <c r="S166">
        <v>7.6999999999999999E-2</v>
      </c>
      <c r="T166" t="s">
        <v>5</v>
      </c>
      <c r="U166" t="s">
        <v>6</v>
      </c>
      <c r="V166">
        <v>1670</v>
      </c>
      <c r="W166">
        <v>29</v>
      </c>
      <c r="X166">
        <v>1598</v>
      </c>
      <c r="Y166">
        <v>52</v>
      </c>
      <c r="Z166" s="6">
        <v>1800</v>
      </c>
      <c r="AA166" s="6">
        <v>1400</v>
      </c>
      <c r="AB166">
        <v>1740</v>
      </c>
      <c r="AC166">
        <v>18</v>
      </c>
      <c r="AD166">
        <v>345</v>
      </c>
      <c r="AE166" t="s">
        <v>7</v>
      </c>
      <c r="AF166">
        <v>37</v>
      </c>
      <c r="AG166" t="s">
        <v>7</v>
      </c>
      <c r="AH166">
        <v>21</v>
      </c>
      <c r="AI166" t="s">
        <v>7</v>
      </c>
      <c r="AJ166">
        <v>272</v>
      </c>
      <c r="AK166" t="s">
        <v>7</v>
      </c>
      <c r="AL166">
        <v>95</v>
      </c>
      <c r="AM166" t="s">
        <v>7</v>
      </c>
      <c r="AN166">
        <v>838</v>
      </c>
      <c r="AO166" t="s">
        <v>7</v>
      </c>
      <c r="AP166">
        <v>3</v>
      </c>
      <c r="AQ166" t="s">
        <v>7</v>
      </c>
      <c r="AR166">
        <v>3.5460989999999999</v>
      </c>
      <c r="AS166">
        <v>0.1257482</v>
      </c>
      <c r="AT166">
        <v>7</v>
      </c>
      <c r="AU166" t="s">
        <v>7</v>
      </c>
      <c r="AV166">
        <v>1757866082606870</v>
      </c>
      <c r="AW166" t="s">
        <v>7</v>
      </c>
      <c r="AX166" t="str">
        <f t="shared" si="4"/>
        <v>s71226120405_103</v>
      </c>
      <c r="AY166" s="2">
        <f t="shared" si="5"/>
        <v>4.0229885057471275</v>
      </c>
      <c r="AZ166">
        <f t="shared" si="6"/>
        <v>1740</v>
      </c>
      <c r="BA166">
        <f t="shared" si="7"/>
        <v>18</v>
      </c>
    </row>
    <row r="167" spans="1:53" x14ac:dyDescent="0.25">
      <c r="A167" t="s">
        <v>1911</v>
      </c>
      <c r="B167" t="s">
        <v>1912</v>
      </c>
      <c r="C167" t="s">
        <v>1913</v>
      </c>
      <c r="D167" t="s">
        <v>95</v>
      </c>
      <c r="E167" s="1">
        <v>0.71618148148148153</v>
      </c>
      <c r="F167">
        <v>18.582000000000001</v>
      </c>
      <c r="G167" t="s">
        <v>1914</v>
      </c>
      <c r="H167">
        <v>2.7360000000000002</v>
      </c>
      <c r="I167">
        <v>9.9000000000000005E-2</v>
      </c>
      <c r="J167">
        <v>0.2324</v>
      </c>
      <c r="K167">
        <v>8.5000000000000006E-3</v>
      </c>
      <c r="L167">
        <v>0.82098000000000004</v>
      </c>
      <c r="O167">
        <v>8.5629999999999998E-2</v>
      </c>
      <c r="P167">
        <v>8.5999999999999998E-4</v>
      </c>
      <c r="Q167">
        <v>0.30612</v>
      </c>
      <c r="R167">
        <v>8.5000000000000006E-2</v>
      </c>
      <c r="S167">
        <v>7.0999999999999994E-2</v>
      </c>
      <c r="T167" t="s">
        <v>5</v>
      </c>
      <c r="U167" t="s">
        <v>6</v>
      </c>
      <c r="V167">
        <v>1332</v>
      </c>
      <c r="W167">
        <v>27</v>
      </c>
      <c r="X167">
        <v>1344</v>
      </c>
      <c r="Y167">
        <v>45</v>
      </c>
      <c r="Z167" s="6">
        <v>1600</v>
      </c>
      <c r="AA167" s="6">
        <v>1300</v>
      </c>
      <c r="AB167">
        <v>1319</v>
      </c>
      <c r="AC167">
        <v>19</v>
      </c>
      <c r="AD167">
        <v>-74</v>
      </c>
      <c r="AE167" t="s">
        <v>7</v>
      </c>
      <c r="AF167">
        <v>-8</v>
      </c>
      <c r="AG167" t="s">
        <v>7</v>
      </c>
      <c r="AH167">
        <v>-17</v>
      </c>
      <c r="AI167" t="s">
        <v>7</v>
      </c>
      <c r="AJ167">
        <v>265</v>
      </c>
      <c r="AK167" t="s">
        <v>7</v>
      </c>
      <c r="AL167">
        <v>186</v>
      </c>
      <c r="AM167" t="s">
        <v>7</v>
      </c>
      <c r="AN167">
        <v>1220</v>
      </c>
      <c r="AO167" t="s">
        <v>7</v>
      </c>
      <c r="AP167">
        <v>2</v>
      </c>
      <c r="AQ167" t="s">
        <v>7</v>
      </c>
      <c r="AR167">
        <v>4.3029260000000003</v>
      </c>
      <c r="AS167">
        <v>0.15737899999999999</v>
      </c>
      <c r="AT167">
        <v>-6</v>
      </c>
      <c r="AU167" t="s">
        <v>7</v>
      </c>
      <c r="AV167">
        <v>1403158639202140</v>
      </c>
      <c r="AW167" t="s">
        <v>7</v>
      </c>
      <c r="AX167" t="str">
        <f t="shared" si="4"/>
        <v>s71226120405_104</v>
      </c>
      <c r="AY167" s="2">
        <f t="shared" si="5"/>
        <v>-0.98559514783926883</v>
      </c>
      <c r="AZ167">
        <f t="shared" si="6"/>
        <v>1319</v>
      </c>
      <c r="BA167">
        <f t="shared" si="7"/>
        <v>19</v>
      </c>
    </row>
    <row r="168" spans="1:53" x14ac:dyDescent="0.25">
      <c r="A168" t="s">
        <v>1915</v>
      </c>
      <c r="B168" t="s">
        <v>1916</v>
      </c>
      <c r="C168" t="s">
        <v>1917</v>
      </c>
      <c r="D168" t="s">
        <v>95</v>
      </c>
      <c r="E168" s="1">
        <v>0.71709861111111106</v>
      </c>
      <c r="F168">
        <v>10.999000000000001</v>
      </c>
      <c r="G168" t="s">
        <v>1918</v>
      </c>
      <c r="H168">
        <v>3.45</v>
      </c>
      <c r="I168">
        <v>0.13</v>
      </c>
      <c r="J168">
        <v>0.26300000000000001</v>
      </c>
      <c r="K168">
        <v>0.01</v>
      </c>
      <c r="L168">
        <v>0.48886000000000002</v>
      </c>
      <c r="O168">
        <v>9.6299999999999997E-2</v>
      </c>
      <c r="P168">
        <v>1E-3</v>
      </c>
      <c r="Q168">
        <v>0.5575</v>
      </c>
      <c r="R168">
        <v>7.5999999999999998E-2</v>
      </c>
      <c r="S168">
        <v>8.1000000000000003E-2</v>
      </c>
      <c r="T168" t="s">
        <v>5</v>
      </c>
      <c r="U168" t="s">
        <v>6</v>
      </c>
      <c r="V168">
        <v>1514</v>
      </c>
      <c r="W168">
        <v>29</v>
      </c>
      <c r="X168">
        <v>1503</v>
      </c>
      <c r="Y168">
        <v>52</v>
      </c>
      <c r="Z168" s="6">
        <v>1500</v>
      </c>
      <c r="AA168" s="6">
        <v>1500</v>
      </c>
      <c r="AB168">
        <v>1533</v>
      </c>
      <c r="AC168">
        <v>19</v>
      </c>
      <c r="AD168">
        <v>48</v>
      </c>
      <c r="AE168" t="s">
        <v>7</v>
      </c>
      <c r="AF168">
        <v>5</v>
      </c>
      <c r="AG168" t="s">
        <v>7</v>
      </c>
      <c r="AH168">
        <v>8</v>
      </c>
      <c r="AI168" t="s">
        <v>7</v>
      </c>
      <c r="AJ168">
        <v>72</v>
      </c>
      <c r="AK168" t="s">
        <v>7</v>
      </c>
      <c r="AL168">
        <v>71</v>
      </c>
      <c r="AM168" t="s">
        <v>7</v>
      </c>
      <c r="AN168">
        <v>486</v>
      </c>
      <c r="AO168" t="s">
        <v>7</v>
      </c>
      <c r="AP168">
        <v>1</v>
      </c>
      <c r="AQ168" t="s">
        <v>7</v>
      </c>
      <c r="AR168">
        <v>3.8022809999999998</v>
      </c>
      <c r="AS168">
        <v>0.14457339999999999</v>
      </c>
      <c r="AT168">
        <v>-1</v>
      </c>
      <c r="AU168" t="s">
        <v>7</v>
      </c>
      <c r="AV168">
        <v>493327174650278</v>
      </c>
      <c r="AW168" t="s">
        <v>7</v>
      </c>
      <c r="AX168" t="str">
        <f t="shared" si="4"/>
        <v>s71226120405_105</v>
      </c>
      <c r="AY168" s="2">
        <f t="shared" si="5"/>
        <v>1.2393998695368613</v>
      </c>
      <c r="AZ168">
        <f t="shared" si="6"/>
        <v>1533</v>
      </c>
      <c r="BA168">
        <f t="shared" si="7"/>
        <v>19</v>
      </c>
    </row>
    <row r="169" spans="1:53" x14ac:dyDescent="0.25">
      <c r="A169" t="s">
        <v>1919</v>
      </c>
      <c r="B169" t="s">
        <v>1920</v>
      </c>
      <c r="C169" t="s">
        <v>1921</v>
      </c>
      <c r="D169" t="s">
        <v>95</v>
      </c>
      <c r="E169" s="1">
        <v>0.71805497685185182</v>
      </c>
      <c r="F169">
        <v>25.728000000000002</v>
      </c>
      <c r="G169" t="s">
        <v>1922</v>
      </c>
      <c r="H169">
        <v>3.99</v>
      </c>
      <c r="I169">
        <v>0.14000000000000001</v>
      </c>
      <c r="J169">
        <v>0.28799999999999998</v>
      </c>
      <c r="K169">
        <v>1.0999999999999999E-2</v>
      </c>
      <c r="L169">
        <v>0.57577</v>
      </c>
      <c r="O169">
        <v>0.1002</v>
      </c>
      <c r="P169">
        <v>1E-3</v>
      </c>
      <c r="Q169">
        <v>0.54966000000000004</v>
      </c>
      <c r="R169">
        <v>8.1000000000000003E-2</v>
      </c>
      <c r="S169">
        <v>7.0999999999999994E-2</v>
      </c>
      <c r="T169" t="s">
        <v>5</v>
      </c>
      <c r="U169" t="s">
        <v>6</v>
      </c>
      <c r="V169">
        <v>1628</v>
      </c>
      <c r="W169">
        <v>28</v>
      </c>
      <c r="X169">
        <v>1630</v>
      </c>
      <c r="Y169">
        <v>52</v>
      </c>
      <c r="Z169" s="6">
        <v>1600</v>
      </c>
      <c r="AA169" s="6">
        <v>1300</v>
      </c>
      <c r="AB169">
        <v>1615</v>
      </c>
      <c r="AC169">
        <v>20</v>
      </c>
      <c r="AD169">
        <v>87</v>
      </c>
      <c r="AE169" t="s">
        <v>7</v>
      </c>
      <c r="AF169">
        <v>9</v>
      </c>
      <c r="AG169" t="s">
        <v>7</v>
      </c>
      <c r="AH169">
        <v>23</v>
      </c>
      <c r="AI169" t="s">
        <v>7</v>
      </c>
      <c r="AJ169">
        <v>93</v>
      </c>
      <c r="AK169" t="s">
        <v>7</v>
      </c>
      <c r="AL169">
        <v>142</v>
      </c>
      <c r="AM169" t="s">
        <v>7</v>
      </c>
      <c r="AN169">
        <v>1100</v>
      </c>
      <c r="AO169" t="s">
        <v>7</v>
      </c>
      <c r="AP169">
        <v>1</v>
      </c>
      <c r="AQ169" t="s">
        <v>7</v>
      </c>
      <c r="AR169">
        <v>3.4722219999999999</v>
      </c>
      <c r="AS169">
        <v>0.1326196</v>
      </c>
      <c r="AT169">
        <v>-3</v>
      </c>
      <c r="AU169" t="s">
        <v>7</v>
      </c>
      <c r="AV169">
        <v>758112462444114</v>
      </c>
      <c r="AW169" t="s">
        <v>7</v>
      </c>
      <c r="AX169" t="str">
        <f t="shared" si="4"/>
        <v>s71226120405_106</v>
      </c>
      <c r="AY169" s="2">
        <f t="shared" si="5"/>
        <v>-0.804953560371513</v>
      </c>
      <c r="AZ169">
        <f t="shared" si="6"/>
        <v>1615</v>
      </c>
      <c r="BA169">
        <f t="shared" si="7"/>
        <v>20</v>
      </c>
    </row>
    <row r="170" spans="1:53" x14ac:dyDescent="0.25">
      <c r="A170" t="s">
        <v>1923</v>
      </c>
      <c r="B170" t="s">
        <v>1924</v>
      </c>
      <c r="C170" t="s">
        <v>1925</v>
      </c>
      <c r="D170" t="s">
        <v>95</v>
      </c>
      <c r="E170" s="1">
        <v>0.71902037037037037</v>
      </c>
      <c r="F170">
        <v>25.324999999999999</v>
      </c>
      <c r="G170" t="s">
        <v>1926</v>
      </c>
      <c r="H170">
        <v>2.6739999999999999</v>
      </c>
      <c r="I170">
        <v>9.7000000000000003E-2</v>
      </c>
      <c r="J170">
        <v>0.22850000000000001</v>
      </c>
      <c r="K170">
        <v>8.3999999999999995E-3</v>
      </c>
      <c r="L170">
        <v>0.42775000000000002</v>
      </c>
      <c r="O170">
        <v>8.5599999999999996E-2</v>
      </c>
      <c r="P170">
        <v>1.1999999999999999E-3</v>
      </c>
      <c r="Q170">
        <v>0.44467000000000001</v>
      </c>
      <c r="R170">
        <v>6.7000000000000004E-2</v>
      </c>
      <c r="S170">
        <v>5.8000000000000003E-2</v>
      </c>
      <c r="T170" t="s">
        <v>5</v>
      </c>
      <c r="U170" t="s">
        <v>6</v>
      </c>
      <c r="V170">
        <v>1316</v>
      </c>
      <c r="W170">
        <v>27</v>
      </c>
      <c r="X170">
        <v>1324</v>
      </c>
      <c r="Y170">
        <v>44</v>
      </c>
      <c r="Z170" s="6">
        <v>1300</v>
      </c>
      <c r="AA170" s="6">
        <v>1100</v>
      </c>
      <c r="AB170">
        <v>1302</v>
      </c>
      <c r="AC170">
        <v>27</v>
      </c>
      <c r="AD170">
        <v>26</v>
      </c>
      <c r="AE170" t="s">
        <v>7</v>
      </c>
      <c r="AF170">
        <v>2</v>
      </c>
      <c r="AG170" t="s">
        <v>7</v>
      </c>
      <c r="AH170">
        <v>5</v>
      </c>
      <c r="AI170" t="s">
        <v>7</v>
      </c>
      <c r="AJ170">
        <v>44</v>
      </c>
      <c r="AK170" t="s">
        <v>7</v>
      </c>
      <c r="AL170">
        <v>37</v>
      </c>
      <c r="AM170" t="s">
        <v>7</v>
      </c>
      <c r="AN170">
        <v>229</v>
      </c>
      <c r="AO170" t="s">
        <v>7</v>
      </c>
      <c r="AP170">
        <v>1</v>
      </c>
      <c r="AQ170" t="s">
        <v>7</v>
      </c>
      <c r="AR170">
        <v>4.3763680000000003</v>
      </c>
      <c r="AS170">
        <v>0.16088179999999999</v>
      </c>
      <c r="AT170">
        <v>-15</v>
      </c>
      <c r="AU170" t="s">
        <v>7</v>
      </c>
      <c r="AV170">
        <v>253467430861303</v>
      </c>
      <c r="AW170" t="s">
        <v>7</v>
      </c>
      <c r="AX170" t="str">
        <f t="shared" si="4"/>
        <v>s71226120405_107</v>
      </c>
      <c r="AY170" s="2">
        <f t="shared" si="5"/>
        <v>-1.0752688172043001</v>
      </c>
      <c r="AZ170">
        <f t="shared" si="6"/>
        <v>1302</v>
      </c>
      <c r="BA170">
        <f t="shared" si="7"/>
        <v>27</v>
      </c>
    </row>
    <row r="171" spans="1:53" x14ac:dyDescent="0.25">
      <c r="A171" t="s">
        <v>1927</v>
      </c>
      <c r="B171" t="s">
        <v>1928</v>
      </c>
      <c r="C171" t="s">
        <v>1929</v>
      </c>
      <c r="D171" t="s">
        <v>95</v>
      </c>
      <c r="E171" s="1">
        <v>0.72002500000000003</v>
      </c>
      <c r="F171">
        <v>20.521000000000001</v>
      </c>
      <c r="G171" t="s">
        <v>1930</v>
      </c>
      <c r="H171">
        <v>2.226</v>
      </c>
      <c r="I171">
        <v>7.8E-2</v>
      </c>
      <c r="J171">
        <v>0.2051</v>
      </c>
      <c r="K171">
        <v>7.4000000000000003E-3</v>
      </c>
      <c r="L171">
        <v>0.60079000000000005</v>
      </c>
      <c r="O171">
        <v>7.825E-2</v>
      </c>
      <c r="P171">
        <v>7.6000000000000004E-4</v>
      </c>
      <c r="Q171">
        <v>0.51942999999999995</v>
      </c>
      <c r="R171">
        <v>6.2E-2</v>
      </c>
      <c r="S171">
        <v>5.2999999999999999E-2</v>
      </c>
      <c r="T171" t="s">
        <v>5</v>
      </c>
      <c r="U171" t="s">
        <v>6</v>
      </c>
      <c r="V171">
        <v>1188</v>
      </c>
      <c r="W171">
        <v>25</v>
      </c>
      <c r="X171">
        <v>1201</v>
      </c>
      <c r="Y171">
        <v>40</v>
      </c>
      <c r="Z171" s="6">
        <v>1200</v>
      </c>
      <c r="AA171" s="6">
        <v>1000</v>
      </c>
      <c r="AB171">
        <v>1143</v>
      </c>
      <c r="AC171">
        <v>19</v>
      </c>
      <c r="AD171">
        <v>219</v>
      </c>
      <c r="AE171" t="s">
        <v>7</v>
      </c>
      <c r="AF171">
        <v>17</v>
      </c>
      <c r="AG171" t="s">
        <v>7</v>
      </c>
      <c r="AH171">
        <v>25</v>
      </c>
      <c r="AI171" t="s">
        <v>7</v>
      </c>
      <c r="AJ171">
        <v>209</v>
      </c>
      <c r="AK171" t="s">
        <v>7</v>
      </c>
      <c r="AL171">
        <v>134</v>
      </c>
      <c r="AM171" t="s">
        <v>7</v>
      </c>
      <c r="AN171">
        <v>789</v>
      </c>
      <c r="AO171" t="s">
        <v>7</v>
      </c>
      <c r="AP171">
        <v>2</v>
      </c>
      <c r="AQ171" t="s">
        <v>7</v>
      </c>
      <c r="AR171">
        <v>4.8756700000000004</v>
      </c>
      <c r="AS171">
        <v>0.17591399999999999</v>
      </c>
      <c r="AT171">
        <v>-10</v>
      </c>
      <c r="AU171" t="s">
        <v>7</v>
      </c>
      <c r="AV171">
        <v>1047119694975710</v>
      </c>
      <c r="AW171" t="s">
        <v>7</v>
      </c>
      <c r="AX171" t="str">
        <f t="shared" si="4"/>
        <v>s71226120405_108</v>
      </c>
      <c r="AY171" s="2">
        <f t="shared" si="5"/>
        <v>-3.937007874015741</v>
      </c>
      <c r="AZ171">
        <f t="shared" si="6"/>
        <v>1143</v>
      </c>
      <c r="BA171">
        <f t="shared" si="7"/>
        <v>19</v>
      </c>
    </row>
    <row r="172" spans="1:53" x14ac:dyDescent="0.25">
      <c r="A172" t="s">
        <v>1931</v>
      </c>
      <c r="B172" t="s">
        <v>1932</v>
      </c>
      <c r="C172" t="s">
        <v>1933</v>
      </c>
      <c r="D172" t="s">
        <v>95</v>
      </c>
      <c r="E172" s="1">
        <v>0.72689988425925922</v>
      </c>
      <c r="F172">
        <v>16.457000000000001</v>
      </c>
      <c r="G172" t="s">
        <v>1934</v>
      </c>
      <c r="H172">
        <v>1.722</v>
      </c>
      <c r="I172">
        <v>6.4000000000000001E-2</v>
      </c>
      <c r="J172">
        <v>0.17249999999999999</v>
      </c>
      <c r="K172">
        <v>6.4999999999999997E-3</v>
      </c>
      <c r="L172">
        <v>0.71155999999999997</v>
      </c>
      <c r="O172">
        <v>7.3039999999999994E-2</v>
      </c>
      <c r="P172">
        <v>6.9999999999999999E-4</v>
      </c>
      <c r="Q172">
        <v>0.49132999999999999</v>
      </c>
      <c r="R172">
        <v>4.9000000000000002E-2</v>
      </c>
      <c r="S172">
        <v>4.4999999999999998E-2</v>
      </c>
      <c r="T172" t="s">
        <v>5</v>
      </c>
      <c r="U172" t="s">
        <v>6</v>
      </c>
      <c r="V172">
        <v>1013</v>
      </c>
      <c r="W172">
        <v>23</v>
      </c>
      <c r="X172">
        <v>1025</v>
      </c>
      <c r="Y172">
        <v>36</v>
      </c>
      <c r="Z172">
        <v>970</v>
      </c>
      <c r="AA172">
        <v>860</v>
      </c>
      <c r="AB172">
        <v>1000</v>
      </c>
      <c r="AC172">
        <v>20</v>
      </c>
      <c r="AD172">
        <v>263</v>
      </c>
      <c r="AE172" t="s">
        <v>7</v>
      </c>
      <c r="AF172">
        <v>22</v>
      </c>
      <c r="AG172" t="s">
        <v>7</v>
      </c>
      <c r="AH172">
        <v>0</v>
      </c>
      <c r="AI172" t="s">
        <v>7</v>
      </c>
      <c r="AJ172">
        <v>573</v>
      </c>
      <c r="AK172" t="s">
        <v>7</v>
      </c>
      <c r="AL172">
        <v>85</v>
      </c>
      <c r="AM172" t="s">
        <v>7</v>
      </c>
      <c r="AN172">
        <v>405</v>
      </c>
      <c r="AO172" t="s">
        <v>7</v>
      </c>
      <c r="AP172">
        <v>12</v>
      </c>
      <c r="AQ172" t="s">
        <v>7</v>
      </c>
      <c r="AR172">
        <v>5.7971009999999996</v>
      </c>
      <c r="AS172">
        <v>0.21844150000000001</v>
      </c>
      <c r="AT172">
        <v>-7</v>
      </c>
      <c r="AU172" t="s">
        <v>7</v>
      </c>
      <c r="AV172">
        <v>2126006943976180</v>
      </c>
      <c r="AW172" t="s">
        <v>7</v>
      </c>
      <c r="AX172" t="str">
        <f t="shared" si="4"/>
        <v>s71226120405_109</v>
      </c>
      <c r="AY172" s="2">
        <f t="shared" si="5"/>
        <v>-1.2999999999999901</v>
      </c>
      <c r="AZ172">
        <f t="shared" si="6"/>
        <v>1000</v>
      </c>
      <c r="BA172">
        <f t="shared" si="7"/>
        <v>20</v>
      </c>
    </row>
    <row r="173" spans="1:53" x14ac:dyDescent="0.25">
      <c r="A173" t="s">
        <v>1935</v>
      </c>
      <c r="B173" t="s">
        <v>1936</v>
      </c>
      <c r="C173" t="s">
        <v>1937</v>
      </c>
      <c r="D173" t="s">
        <v>95</v>
      </c>
      <c r="E173" s="1">
        <v>0.72786712962962963</v>
      </c>
      <c r="F173">
        <v>24.954999999999998</v>
      </c>
      <c r="G173" t="s">
        <v>1938</v>
      </c>
      <c r="H173">
        <v>2.4750000000000001</v>
      </c>
      <c r="I173">
        <v>8.7999999999999995E-2</v>
      </c>
      <c r="J173">
        <v>0.2142</v>
      </c>
      <c r="K173">
        <v>7.7999999999999996E-3</v>
      </c>
      <c r="L173">
        <v>0.54647000000000001</v>
      </c>
      <c r="O173">
        <v>8.3529999999999993E-2</v>
      </c>
      <c r="P173">
        <v>9.7999999999999997E-4</v>
      </c>
      <c r="Q173">
        <v>0.47088000000000002</v>
      </c>
      <c r="R173">
        <v>6.3E-2</v>
      </c>
      <c r="S173">
        <v>5.5E-2</v>
      </c>
      <c r="T173" t="s">
        <v>5</v>
      </c>
      <c r="U173" t="s">
        <v>6</v>
      </c>
      <c r="V173">
        <v>1262</v>
      </c>
      <c r="W173">
        <v>26</v>
      </c>
      <c r="X173">
        <v>1250</v>
      </c>
      <c r="Y173">
        <v>42</v>
      </c>
      <c r="Z173" s="6">
        <v>1200</v>
      </c>
      <c r="AA173" s="6">
        <v>1100</v>
      </c>
      <c r="AB173">
        <v>1263</v>
      </c>
      <c r="AC173">
        <v>23</v>
      </c>
      <c r="AD173">
        <v>35</v>
      </c>
      <c r="AE173" t="s">
        <v>7</v>
      </c>
      <c r="AF173">
        <v>2</v>
      </c>
      <c r="AG173" t="s">
        <v>7</v>
      </c>
      <c r="AH173">
        <v>2</v>
      </c>
      <c r="AI173" t="s">
        <v>7</v>
      </c>
      <c r="AJ173">
        <v>76</v>
      </c>
      <c r="AK173" t="s">
        <v>7</v>
      </c>
      <c r="AL173">
        <v>26</v>
      </c>
      <c r="AM173" t="s">
        <v>7</v>
      </c>
      <c r="AN173">
        <v>157</v>
      </c>
      <c r="AO173" t="s">
        <v>7</v>
      </c>
      <c r="AP173">
        <v>3</v>
      </c>
      <c r="AQ173" t="s">
        <v>7</v>
      </c>
      <c r="AR173">
        <v>4.6685340000000002</v>
      </c>
      <c r="AS173">
        <v>0.1700026</v>
      </c>
      <c r="AT173">
        <v>-7</v>
      </c>
      <c r="AU173" t="s">
        <v>7</v>
      </c>
      <c r="AV173">
        <v>381064834670049</v>
      </c>
      <c r="AW173" t="s">
        <v>7</v>
      </c>
      <c r="AX173" t="str">
        <f t="shared" si="4"/>
        <v>s71226120405_110</v>
      </c>
      <c r="AY173" s="2">
        <f t="shared" si="5"/>
        <v>7.9176563737137773E-2</v>
      </c>
      <c r="AZ173">
        <f t="shared" si="6"/>
        <v>1263</v>
      </c>
      <c r="BA173">
        <f t="shared" si="7"/>
        <v>23</v>
      </c>
    </row>
    <row r="174" spans="1:53" x14ac:dyDescent="0.25">
      <c r="A174" t="s">
        <v>1939</v>
      </c>
      <c r="B174" t="s">
        <v>1940</v>
      </c>
      <c r="C174" t="s">
        <v>1941</v>
      </c>
      <c r="D174" t="s">
        <v>95</v>
      </c>
      <c r="E174" s="1">
        <v>0.7288954861111111</v>
      </c>
      <c r="F174">
        <v>18.106999999999999</v>
      </c>
      <c r="G174" t="s">
        <v>1942</v>
      </c>
      <c r="H174">
        <v>1.726</v>
      </c>
      <c r="I174">
        <v>0.06</v>
      </c>
      <c r="J174">
        <v>0.16789999999999999</v>
      </c>
      <c r="K174">
        <v>6.1000000000000004E-3</v>
      </c>
      <c r="L174">
        <v>0.52332999999999996</v>
      </c>
      <c r="O174">
        <v>7.4060000000000001E-2</v>
      </c>
      <c r="P174">
        <v>8.8000000000000003E-4</v>
      </c>
      <c r="Q174">
        <v>0.39766000000000001</v>
      </c>
      <c r="R174">
        <v>7.9000000000000001E-2</v>
      </c>
      <c r="S174">
        <v>6.6000000000000003E-2</v>
      </c>
      <c r="T174" t="s">
        <v>5</v>
      </c>
      <c r="U174" t="s">
        <v>6</v>
      </c>
      <c r="V174">
        <v>1016</v>
      </c>
      <c r="W174">
        <v>23</v>
      </c>
      <c r="X174">
        <v>999</v>
      </c>
      <c r="Y174">
        <v>33</v>
      </c>
      <c r="Z174" s="6">
        <v>1300</v>
      </c>
      <c r="AA174" s="6">
        <v>1000</v>
      </c>
      <c r="AB174">
        <v>1024</v>
      </c>
      <c r="AC174">
        <v>24</v>
      </c>
      <c r="AD174">
        <v>129</v>
      </c>
      <c r="AE174" t="s">
        <v>7</v>
      </c>
      <c r="AF174">
        <v>10</v>
      </c>
      <c r="AG174" t="s">
        <v>7</v>
      </c>
      <c r="AH174">
        <v>0</v>
      </c>
      <c r="AI174" t="s">
        <v>7</v>
      </c>
      <c r="AJ174">
        <v>125</v>
      </c>
      <c r="AK174" t="s">
        <v>7</v>
      </c>
      <c r="AL174">
        <v>3</v>
      </c>
      <c r="AM174" t="s">
        <v>7</v>
      </c>
      <c r="AN174">
        <v>25</v>
      </c>
      <c r="AO174" t="s">
        <v>7</v>
      </c>
      <c r="AP174">
        <v>189</v>
      </c>
      <c r="AQ174" t="s">
        <v>7</v>
      </c>
      <c r="AR174">
        <v>5.9559259999999998</v>
      </c>
      <c r="AS174">
        <v>0.21638560000000001</v>
      </c>
      <c r="AT174">
        <v>-3</v>
      </c>
      <c r="AU174" t="s">
        <v>7</v>
      </c>
      <c r="AV174">
        <v>447806377723376</v>
      </c>
      <c r="AW174" t="s">
        <v>7</v>
      </c>
      <c r="AX174" t="str">
        <f t="shared" si="4"/>
        <v>s71226120405_111</v>
      </c>
      <c r="AY174" s="2">
        <f t="shared" si="5"/>
        <v>0.78125</v>
      </c>
      <c r="AZ174">
        <f t="shared" si="6"/>
        <v>1024</v>
      </c>
      <c r="BA174">
        <f t="shared" si="7"/>
        <v>24</v>
      </c>
    </row>
    <row r="175" spans="1:53" x14ac:dyDescent="0.25">
      <c r="A175" t="s">
        <v>1943</v>
      </c>
      <c r="B175" t="s">
        <v>1944</v>
      </c>
      <c r="C175" t="s">
        <v>1945</v>
      </c>
      <c r="D175" t="s">
        <v>95</v>
      </c>
      <c r="E175" s="1">
        <v>0.72977731481481489</v>
      </c>
      <c r="F175">
        <v>24.922000000000001</v>
      </c>
      <c r="G175" t="s">
        <v>1946</v>
      </c>
      <c r="H175">
        <v>4.04</v>
      </c>
      <c r="I175">
        <v>0.14000000000000001</v>
      </c>
      <c r="J175">
        <v>0.28899999999999998</v>
      </c>
      <c r="K175">
        <v>1.0999999999999999E-2</v>
      </c>
      <c r="L175">
        <v>0.54810000000000003</v>
      </c>
      <c r="O175">
        <v>0.1017</v>
      </c>
      <c r="P175">
        <v>1.1000000000000001E-3</v>
      </c>
      <c r="Q175">
        <v>0.53376000000000001</v>
      </c>
      <c r="R175">
        <v>8.5999999999999993E-2</v>
      </c>
      <c r="S175">
        <v>7.5999999999999998E-2</v>
      </c>
      <c r="T175" t="s">
        <v>5</v>
      </c>
      <c r="U175" t="s">
        <v>6</v>
      </c>
      <c r="V175">
        <v>1640</v>
      </c>
      <c r="W175">
        <v>29</v>
      </c>
      <c r="X175">
        <v>1635</v>
      </c>
      <c r="Y175">
        <v>53</v>
      </c>
      <c r="Z175" s="6">
        <v>1700</v>
      </c>
      <c r="AA175" s="6">
        <v>1400</v>
      </c>
      <c r="AB175">
        <v>1643</v>
      </c>
      <c r="AC175">
        <v>19</v>
      </c>
      <c r="AD175">
        <v>176</v>
      </c>
      <c r="AE175" t="s">
        <v>7</v>
      </c>
      <c r="AF175">
        <v>19</v>
      </c>
      <c r="AG175" t="s">
        <v>7</v>
      </c>
      <c r="AH175">
        <v>28</v>
      </c>
      <c r="AI175" t="s">
        <v>7</v>
      </c>
      <c r="AJ175">
        <v>131</v>
      </c>
      <c r="AK175" t="s">
        <v>7</v>
      </c>
      <c r="AL175">
        <v>98</v>
      </c>
      <c r="AM175" t="s">
        <v>7</v>
      </c>
      <c r="AN175">
        <v>779</v>
      </c>
      <c r="AO175" t="s">
        <v>7</v>
      </c>
      <c r="AP175">
        <v>1</v>
      </c>
      <c r="AQ175" t="s">
        <v>7</v>
      </c>
      <c r="AR175">
        <v>3.4602080000000002</v>
      </c>
      <c r="AS175">
        <v>0.1317034</v>
      </c>
      <c r="AT175">
        <v>-2</v>
      </c>
      <c r="AU175" t="s">
        <v>7</v>
      </c>
      <c r="AV175">
        <v>924802762587894</v>
      </c>
      <c r="AW175" t="s">
        <v>7</v>
      </c>
      <c r="AX175" t="str">
        <f t="shared" si="4"/>
        <v>s71226120405_112</v>
      </c>
      <c r="AY175" s="2">
        <f t="shared" si="5"/>
        <v>0.18259281801582539</v>
      </c>
      <c r="AZ175">
        <f t="shared" si="6"/>
        <v>1643</v>
      </c>
      <c r="BA175">
        <f t="shared" si="7"/>
        <v>19</v>
      </c>
    </row>
    <row r="176" spans="1:53" x14ac:dyDescent="0.25">
      <c r="A176" t="s">
        <v>1947</v>
      </c>
      <c r="B176" t="s">
        <v>1948</v>
      </c>
      <c r="C176" t="s">
        <v>1949</v>
      </c>
      <c r="D176" t="s">
        <v>95</v>
      </c>
      <c r="E176" s="1">
        <v>0.73072407407407403</v>
      </c>
      <c r="F176">
        <v>25.123000000000001</v>
      </c>
      <c r="G176" t="s">
        <v>1950</v>
      </c>
      <c r="H176">
        <v>4.04</v>
      </c>
      <c r="I176">
        <v>0.14000000000000001</v>
      </c>
      <c r="J176">
        <v>0.28899999999999998</v>
      </c>
      <c r="K176">
        <v>1.0999999999999999E-2</v>
      </c>
      <c r="L176">
        <v>0.52785000000000004</v>
      </c>
      <c r="O176">
        <v>0.1013</v>
      </c>
      <c r="P176">
        <v>1.1000000000000001E-3</v>
      </c>
      <c r="Q176">
        <v>0.49264999999999998</v>
      </c>
      <c r="R176">
        <v>0.09</v>
      </c>
      <c r="S176">
        <v>7.9000000000000001E-2</v>
      </c>
      <c r="T176" t="s">
        <v>5</v>
      </c>
      <c r="U176" t="s">
        <v>6</v>
      </c>
      <c r="V176">
        <v>1640</v>
      </c>
      <c r="W176">
        <v>29</v>
      </c>
      <c r="X176">
        <v>1634</v>
      </c>
      <c r="Y176">
        <v>52</v>
      </c>
      <c r="Z176" s="6">
        <v>1700</v>
      </c>
      <c r="AA176" s="6">
        <v>1500</v>
      </c>
      <c r="AB176">
        <v>1633</v>
      </c>
      <c r="AC176">
        <v>20</v>
      </c>
      <c r="AD176">
        <v>61</v>
      </c>
      <c r="AE176" t="s">
        <v>7</v>
      </c>
      <c r="AF176">
        <v>6</v>
      </c>
      <c r="AG176" t="s">
        <v>7</v>
      </c>
      <c r="AH176">
        <v>9</v>
      </c>
      <c r="AI176" t="s">
        <v>7</v>
      </c>
      <c r="AJ176">
        <v>68</v>
      </c>
      <c r="AK176" t="s">
        <v>7</v>
      </c>
      <c r="AL176">
        <v>67</v>
      </c>
      <c r="AM176" t="s">
        <v>7</v>
      </c>
      <c r="AN176">
        <v>541</v>
      </c>
      <c r="AO176" t="s">
        <v>7</v>
      </c>
      <c r="AP176">
        <v>1</v>
      </c>
      <c r="AQ176" t="s">
        <v>7</v>
      </c>
      <c r="AR176">
        <v>3.4602080000000002</v>
      </c>
      <c r="AS176">
        <v>0.1317034</v>
      </c>
      <c r="AT176">
        <v>-4</v>
      </c>
      <c r="AU176" t="s">
        <v>7</v>
      </c>
      <c r="AV176">
        <v>510751525708696</v>
      </c>
      <c r="AW176" t="s">
        <v>7</v>
      </c>
      <c r="AX176" t="str">
        <f t="shared" si="4"/>
        <v>s71226120405_113</v>
      </c>
      <c r="AY176" s="2">
        <f t="shared" si="5"/>
        <v>-0.42865890998162737</v>
      </c>
      <c r="AZ176">
        <f t="shared" si="6"/>
        <v>1633</v>
      </c>
      <c r="BA176">
        <f t="shared" si="7"/>
        <v>20</v>
      </c>
    </row>
    <row r="177" spans="1:53" x14ac:dyDescent="0.25">
      <c r="A177" t="s">
        <v>1951</v>
      </c>
      <c r="B177" t="s">
        <v>1952</v>
      </c>
      <c r="C177" t="s">
        <v>1953</v>
      </c>
      <c r="D177" t="s">
        <v>95</v>
      </c>
      <c r="E177" s="1">
        <v>0.73167928240740743</v>
      </c>
      <c r="F177">
        <v>25.594000000000001</v>
      </c>
      <c r="G177" t="s">
        <v>1954</v>
      </c>
      <c r="H177">
        <v>3.94</v>
      </c>
      <c r="I177">
        <v>0.14000000000000001</v>
      </c>
      <c r="J177">
        <v>0.28799999999999998</v>
      </c>
      <c r="K177">
        <v>0.01</v>
      </c>
      <c r="L177">
        <v>0.52800999999999998</v>
      </c>
      <c r="O177">
        <v>9.9400000000000002E-2</v>
      </c>
      <c r="P177">
        <v>1.1000000000000001E-3</v>
      </c>
      <c r="Q177">
        <v>0.49225999999999998</v>
      </c>
      <c r="R177">
        <v>8.5999999999999993E-2</v>
      </c>
      <c r="S177">
        <v>7.4999999999999997E-2</v>
      </c>
      <c r="T177" t="s">
        <v>5</v>
      </c>
      <c r="U177" t="s">
        <v>6</v>
      </c>
      <c r="V177">
        <v>1618</v>
      </c>
      <c r="W177">
        <v>29</v>
      </c>
      <c r="X177">
        <v>1627</v>
      </c>
      <c r="Y177">
        <v>52</v>
      </c>
      <c r="Z177" s="6">
        <v>1700</v>
      </c>
      <c r="AA177" s="6">
        <v>1400</v>
      </c>
      <c r="AB177">
        <v>1600</v>
      </c>
      <c r="AC177">
        <v>20</v>
      </c>
      <c r="AD177">
        <v>21</v>
      </c>
      <c r="AE177" t="s">
        <v>7</v>
      </c>
      <c r="AF177">
        <v>2</v>
      </c>
      <c r="AG177" t="s">
        <v>7</v>
      </c>
      <c r="AH177">
        <v>-2</v>
      </c>
      <c r="AI177" t="s">
        <v>7</v>
      </c>
      <c r="AJ177">
        <v>108</v>
      </c>
      <c r="AK177" t="s">
        <v>7</v>
      </c>
      <c r="AL177">
        <v>83</v>
      </c>
      <c r="AM177" t="s">
        <v>7</v>
      </c>
      <c r="AN177">
        <v>637</v>
      </c>
      <c r="AO177" t="s">
        <v>7</v>
      </c>
      <c r="AP177">
        <v>1</v>
      </c>
      <c r="AQ177" t="s">
        <v>7</v>
      </c>
      <c r="AR177">
        <v>3.4722219999999999</v>
      </c>
      <c r="AS177">
        <v>0.1205633</v>
      </c>
      <c r="AT177">
        <v>-4</v>
      </c>
      <c r="AU177" t="s">
        <v>7</v>
      </c>
      <c r="AV177">
        <v>756993756307142</v>
      </c>
      <c r="AW177" t="s">
        <v>7</v>
      </c>
      <c r="AX177" t="str">
        <f t="shared" si="4"/>
        <v>s71226120405_114</v>
      </c>
      <c r="AY177" s="2">
        <f t="shared" si="5"/>
        <v>-1.1249999999999982</v>
      </c>
      <c r="AZ177">
        <f t="shared" si="6"/>
        <v>1600</v>
      </c>
      <c r="BA177">
        <f t="shared" si="7"/>
        <v>20</v>
      </c>
    </row>
    <row r="178" spans="1:53" x14ac:dyDescent="0.25">
      <c r="A178" t="s">
        <v>1955</v>
      </c>
      <c r="B178" t="s">
        <v>1956</v>
      </c>
      <c r="C178" t="s">
        <v>1957</v>
      </c>
      <c r="D178" t="s">
        <v>95</v>
      </c>
      <c r="E178" s="1">
        <v>0.73263946759259257</v>
      </c>
      <c r="F178">
        <v>25.626999999999999</v>
      </c>
      <c r="G178" t="s">
        <v>1958</v>
      </c>
      <c r="H178">
        <v>4.21</v>
      </c>
      <c r="I178">
        <v>0.15</v>
      </c>
      <c r="J178">
        <v>0.29699999999999999</v>
      </c>
      <c r="K178">
        <v>1.0999999999999999E-2</v>
      </c>
      <c r="L178">
        <v>0.67181999999999997</v>
      </c>
      <c r="O178">
        <v>0.10273</v>
      </c>
      <c r="P178">
        <v>9.3000000000000005E-4</v>
      </c>
      <c r="Q178">
        <v>0.53639999999999999</v>
      </c>
      <c r="R178">
        <v>0.09</v>
      </c>
      <c r="S178">
        <v>7.9000000000000001E-2</v>
      </c>
      <c r="T178" t="s">
        <v>5</v>
      </c>
      <c r="U178" t="s">
        <v>6</v>
      </c>
      <c r="V178">
        <v>1673</v>
      </c>
      <c r="W178">
        <v>29</v>
      </c>
      <c r="X178">
        <v>1674</v>
      </c>
      <c r="Y178">
        <v>54</v>
      </c>
      <c r="Z178" s="6">
        <v>1700</v>
      </c>
      <c r="AA178" s="6">
        <v>1500</v>
      </c>
      <c r="AB178">
        <v>1665</v>
      </c>
      <c r="AC178">
        <v>17</v>
      </c>
      <c r="AD178">
        <v>125</v>
      </c>
      <c r="AE178" t="s">
        <v>7</v>
      </c>
      <c r="AF178">
        <v>14</v>
      </c>
      <c r="AG178" t="s">
        <v>7</v>
      </c>
      <c r="AH178">
        <v>34</v>
      </c>
      <c r="AI178" t="s">
        <v>7</v>
      </c>
      <c r="AJ178">
        <v>310</v>
      </c>
      <c r="AK178" t="s">
        <v>7</v>
      </c>
      <c r="AL178">
        <v>404</v>
      </c>
      <c r="AM178" t="s">
        <v>7</v>
      </c>
      <c r="AN178">
        <v>3252</v>
      </c>
      <c r="AO178" t="s">
        <v>7</v>
      </c>
      <c r="AP178">
        <v>1</v>
      </c>
      <c r="AQ178" t="s">
        <v>7</v>
      </c>
      <c r="AR178">
        <v>3.367003</v>
      </c>
      <c r="AS178">
        <v>0.1247038</v>
      </c>
      <c r="AT178">
        <v>-2</v>
      </c>
      <c r="AU178" t="s">
        <v>7</v>
      </c>
      <c r="AV178">
        <v>2489641268348850</v>
      </c>
      <c r="AW178" t="s">
        <v>7</v>
      </c>
      <c r="AX178" t="str">
        <f t="shared" si="4"/>
        <v>s71226120405_115</v>
      </c>
      <c r="AY178" s="2">
        <f t="shared" si="5"/>
        <v>-0.48048048048048297</v>
      </c>
      <c r="AZ178">
        <f t="shared" si="6"/>
        <v>1665</v>
      </c>
      <c r="BA178">
        <f t="shared" si="7"/>
        <v>17</v>
      </c>
    </row>
    <row r="179" spans="1:53" x14ac:dyDescent="0.25">
      <c r="A179" t="s">
        <v>1959</v>
      </c>
      <c r="B179" t="s">
        <v>1960</v>
      </c>
      <c r="C179" t="s">
        <v>1961</v>
      </c>
      <c r="D179" t="s">
        <v>95</v>
      </c>
      <c r="E179" s="1">
        <v>0.73358217592592589</v>
      </c>
      <c r="F179">
        <v>16.734000000000002</v>
      </c>
      <c r="G179" t="s">
        <v>1962</v>
      </c>
      <c r="H179">
        <v>3.18</v>
      </c>
      <c r="I179">
        <v>0.23</v>
      </c>
      <c r="J179">
        <v>0.2414</v>
      </c>
      <c r="K179">
        <v>9.2999999999999992E-3</v>
      </c>
      <c r="L179">
        <v>0.70125000000000004</v>
      </c>
      <c r="O179">
        <v>9.6100000000000005E-2</v>
      </c>
      <c r="P179">
        <v>3.8999999999999998E-3</v>
      </c>
      <c r="Q179">
        <v>0.45734999999999998</v>
      </c>
      <c r="R179">
        <v>7.0000000000000007E-2</v>
      </c>
      <c r="S179">
        <v>0.14000000000000001</v>
      </c>
      <c r="T179" t="s">
        <v>5</v>
      </c>
      <c r="U179" t="s">
        <v>6</v>
      </c>
      <c r="V179">
        <v>1450</v>
      </c>
      <c r="W179">
        <v>36</v>
      </c>
      <c r="X179">
        <v>1391</v>
      </c>
      <c r="Y179">
        <v>48</v>
      </c>
      <c r="Z179" s="6">
        <v>1400</v>
      </c>
      <c r="AA179" s="6">
        <v>2400</v>
      </c>
      <c r="AB179">
        <v>1545</v>
      </c>
      <c r="AC179">
        <v>46</v>
      </c>
      <c r="AD179">
        <v>117</v>
      </c>
      <c r="AE179" t="s">
        <v>7</v>
      </c>
      <c r="AF179">
        <v>13</v>
      </c>
      <c r="AG179" t="s">
        <v>7</v>
      </c>
      <c r="AH179">
        <v>12</v>
      </c>
      <c r="AI179" t="s">
        <v>7</v>
      </c>
      <c r="AJ179">
        <v>359</v>
      </c>
      <c r="AK179" t="s">
        <v>7</v>
      </c>
      <c r="AL179">
        <v>112</v>
      </c>
      <c r="AM179" t="s">
        <v>7</v>
      </c>
      <c r="AN179">
        <v>756</v>
      </c>
      <c r="AO179" t="s">
        <v>7</v>
      </c>
      <c r="AP179">
        <v>3</v>
      </c>
      <c r="AQ179" t="s">
        <v>7</v>
      </c>
      <c r="AR179">
        <v>4.1425020000000004</v>
      </c>
      <c r="AS179">
        <v>0.15959100000000001</v>
      </c>
      <c r="AT179">
        <v>8</v>
      </c>
      <c r="AU179" t="s">
        <v>7</v>
      </c>
      <c r="AV179">
        <v>1974531432967610</v>
      </c>
      <c r="AW179" t="s">
        <v>7</v>
      </c>
      <c r="AX179" t="str">
        <f t="shared" si="4"/>
        <v>s71226120405_116</v>
      </c>
      <c r="AY179" s="2">
        <f t="shared" si="5"/>
        <v>6.1488673139158623</v>
      </c>
      <c r="AZ179">
        <f t="shared" si="6"/>
        <v>1545</v>
      </c>
      <c r="BA179">
        <f t="shared" si="7"/>
        <v>46</v>
      </c>
    </row>
    <row r="180" spans="1:53" x14ac:dyDescent="0.25">
      <c r="A180" t="s">
        <v>1963</v>
      </c>
      <c r="B180" t="s">
        <v>1964</v>
      </c>
      <c r="C180" t="s">
        <v>1965</v>
      </c>
      <c r="D180" t="s">
        <v>95</v>
      </c>
      <c r="E180" s="1">
        <v>0.73454780092592598</v>
      </c>
      <c r="F180">
        <v>24.754000000000001</v>
      </c>
      <c r="G180" t="s">
        <v>1966</v>
      </c>
      <c r="H180">
        <v>2.04</v>
      </c>
      <c r="I180">
        <v>7.4999999999999997E-2</v>
      </c>
      <c r="J180">
        <v>0.19170000000000001</v>
      </c>
      <c r="K180">
        <v>7.1000000000000004E-3</v>
      </c>
      <c r="L180">
        <v>0.37363000000000002</v>
      </c>
      <c r="O180">
        <v>7.7700000000000005E-2</v>
      </c>
      <c r="P180">
        <v>1.1999999999999999E-3</v>
      </c>
      <c r="Q180">
        <v>0.43295</v>
      </c>
      <c r="R180">
        <v>5.8999999999999997E-2</v>
      </c>
      <c r="S180">
        <v>5.1999999999999998E-2</v>
      </c>
      <c r="T180" t="s">
        <v>5</v>
      </c>
      <c r="U180" t="s">
        <v>6</v>
      </c>
      <c r="V180">
        <v>1123</v>
      </c>
      <c r="W180">
        <v>25</v>
      </c>
      <c r="X180">
        <v>1129</v>
      </c>
      <c r="Y180">
        <v>38</v>
      </c>
      <c r="Z180">
        <v>1160</v>
      </c>
      <c r="AA180">
        <v>980</v>
      </c>
      <c r="AB180">
        <v>1098</v>
      </c>
      <c r="AC180">
        <v>31</v>
      </c>
      <c r="AD180">
        <v>26</v>
      </c>
      <c r="AE180" t="s">
        <v>7</v>
      </c>
      <c r="AF180">
        <v>2</v>
      </c>
      <c r="AG180" t="s">
        <v>7</v>
      </c>
      <c r="AH180">
        <v>3</v>
      </c>
      <c r="AI180" t="s">
        <v>7</v>
      </c>
      <c r="AJ180">
        <v>43</v>
      </c>
      <c r="AK180" t="s">
        <v>7</v>
      </c>
      <c r="AL180">
        <v>22</v>
      </c>
      <c r="AM180" t="s">
        <v>7</v>
      </c>
      <c r="AN180">
        <v>119</v>
      </c>
      <c r="AO180" t="s">
        <v>7</v>
      </c>
      <c r="AP180">
        <v>2</v>
      </c>
      <c r="AQ180" t="s">
        <v>7</v>
      </c>
      <c r="AR180">
        <v>5.2164840000000003</v>
      </c>
      <c r="AS180">
        <v>0.19320309999999999</v>
      </c>
      <c r="AT180">
        <v>-23</v>
      </c>
      <c r="AU180" t="s">
        <v>7</v>
      </c>
      <c r="AV180">
        <v>199320202357389</v>
      </c>
      <c r="AW180" t="s">
        <v>7</v>
      </c>
      <c r="AX180" t="str">
        <f t="shared" si="4"/>
        <v>s71226120405_117</v>
      </c>
      <c r="AY180" s="2">
        <f t="shared" si="5"/>
        <v>-2.2768670309653904</v>
      </c>
      <c r="AZ180">
        <f t="shared" si="6"/>
        <v>1098</v>
      </c>
      <c r="BA180">
        <f t="shared" si="7"/>
        <v>31</v>
      </c>
    </row>
    <row r="181" spans="1:53" x14ac:dyDescent="0.25">
      <c r="A181" t="s">
        <v>1967</v>
      </c>
      <c r="B181" t="s">
        <v>1968</v>
      </c>
      <c r="C181" t="s">
        <v>1969</v>
      </c>
      <c r="D181" t="s">
        <v>95</v>
      </c>
      <c r="E181" s="1">
        <v>0.73554722222222224</v>
      </c>
      <c r="F181">
        <v>20.404</v>
      </c>
      <c r="G181" t="s">
        <v>1970</v>
      </c>
      <c r="H181">
        <v>3.46</v>
      </c>
      <c r="I181">
        <v>0.12</v>
      </c>
      <c r="J181">
        <v>0.25950000000000001</v>
      </c>
      <c r="K181">
        <v>9.4000000000000004E-3</v>
      </c>
      <c r="L181">
        <v>0.63122999999999996</v>
      </c>
      <c r="O181">
        <v>9.597E-2</v>
      </c>
      <c r="P181">
        <v>9.3000000000000005E-4</v>
      </c>
      <c r="Q181">
        <v>0.51217000000000001</v>
      </c>
      <c r="R181">
        <v>8.1000000000000003E-2</v>
      </c>
      <c r="S181">
        <v>7.0000000000000007E-2</v>
      </c>
      <c r="T181" t="s">
        <v>5</v>
      </c>
      <c r="U181" t="s">
        <v>6</v>
      </c>
      <c r="V181">
        <v>1513</v>
      </c>
      <c r="W181">
        <v>28</v>
      </c>
      <c r="X181">
        <v>1486</v>
      </c>
      <c r="Y181">
        <v>48</v>
      </c>
      <c r="Z181" s="6">
        <v>1600</v>
      </c>
      <c r="AA181" s="6">
        <v>1300</v>
      </c>
      <c r="AB181">
        <v>1536</v>
      </c>
      <c r="AC181">
        <v>18</v>
      </c>
      <c r="AD181">
        <v>147</v>
      </c>
      <c r="AE181" t="s">
        <v>7</v>
      </c>
      <c r="AF181">
        <v>14</v>
      </c>
      <c r="AG181" t="s">
        <v>7</v>
      </c>
      <c r="AH181">
        <v>45</v>
      </c>
      <c r="AI181" t="s">
        <v>7</v>
      </c>
      <c r="AJ181">
        <v>137</v>
      </c>
      <c r="AK181" t="s">
        <v>7</v>
      </c>
      <c r="AL181">
        <v>224</v>
      </c>
      <c r="AM181" t="s">
        <v>7</v>
      </c>
      <c r="AN181">
        <v>1756</v>
      </c>
      <c r="AO181" t="s">
        <v>7</v>
      </c>
      <c r="AP181">
        <v>1</v>
      </c>
      <c r="AQ181" t="s">
        <v>7</v>
      </c>
      <c r="AR181">
        <v>3.8535650000000001</v>
      </c>
      <c r="AS181">
        <v>0.13958960000000001</v>
      </c>
      <c r="AT181">
        <v>1</v>
      </c>
      <c r="AU181" t="s">
        <v>7</v>
      </c>
      <c r="AV181">
        <v>1041421799618880</v>
      </c>
      <c r="AW181" t="s">
        <v>7</v>
      </c>
      <c r="AX181" t="str">
        <f t="shared" si="4"/>
        <v>s71226120405_118</v>
      </c>
      <c r="AY181" s="2">
        <f t="shared" si="5"/>
        <v>1.497395833333337</v>
      </c>
      <c r="AZ181">
        <f t="shared" si="6"/>
        <v>1536</v>
      </c>
      <c r="BA181">
        <f t="shared" si="7"/>
        <v>18</v>
      </c>
    </row>
    <row r="182" spans="1:53" x14ac:dyDescent="0.25">
      <c r="A182" t="s">
        <v>1971</v>
      </c>
      <c r="B182" t="s">
        <v>1972</v>
      </c>
      <c r="C182" t="s">
        <v>1973</v>
      </c>
      <c r="D182" t="s">
        <v>95</v>
      </c>
      <c r="E182" s="1">
        <v>0.73646990740740748</v>
      </c>
      <c r="F182">
        <v>23.678000000000001</v>
      </c>
      <c r="G182" t="s">
        <v>1974</v>
      </c>
      <c r="H182">
        <v>2.2389999999999999</v>
      </c>
      <c r="I182">
        <v>8.2000000000000003E-2</v>
      </c>
      <c r="J182">
        <v>0.20430000000000001</v>
      </c>
      <c r="K182">
        <v>7.4999999999999997E-3</v>
      </c>
      <c r="L182">
        <v>0.47647</v>
      </c>
      <c r="O182">
        <v>7.9699999999999993E-2</v>
      </c>
      <c r="P182">
        <v>1.1000000000000001E-3</v>
      </c>
      <c r="Q182">
        <v>0.39995999999999998</v>
      </c>
      <c r="R182">
        <v>0.06</v>
      </c>
      <c r="S182">
        <v>5.1999999999999998E-2</v>
      </c>
      <c r="T182" t="s">
        <v>5</v>
      </c>
      <c r="U182" t="s">
        <v>6</v>
      </c>
      <c r="V182">
        <v>1188</v>
      </c>
      <c r="W182">
        <v>26</v>
      </c>
      <c r="X182">
        <v>1196</v>
      </c>
      <c r="Y182">
        <v>40</v>
      </c>
      <c r="Z182" s="6">
        <v>1200</v>
      </c>
      <c r="AA182" s="6">
        <v>1000</v>
      </c>
      <c r="AB182">
        <v>1163</v>
      </c>
      <c r="AC182">
        <v>27</v>
      </c>
      <c r="AD182">
        <v>2</v>
      </c>
      <c r="AE182" t="s">
        <v>7</v>
      </c>
      <c r="AF182">
        <v>0</v>
      </c>
      <c r="AG182" t="s">
        <v>7</v>
      </c>
      <c r="AH182">
        <v>2</v>
      </c>
      <c r="AI182" t="s">
        <v>7</v>
      </c>
      <c r="AJ182">
        <v>55</v>
      </c>
      <c r="AK182" t="s">
        <v>7</v>
      </c>
      <c r="AL182">
        <v>45</v>
      </c>
      <c r="AM182" t="s">
        <v>7</v>
      </c>
      <c r="AN182">
        <v>252</v>
      </c>
      <c r="AO182" t="s">
        <v>7</v>
      </c>
      <c r="AP182">
        <v>1</v>
      </c>
      <c r="AQ182" t="s">
        <v>7</v>
      </c>
      <c r="AR182">
        <v>4.8947630000000002</v>
      </c>
      <c r="AS182">
        <v>0.1796903</v>
      </c>
      <c r="AT182">
        <v>-21</v>
      </c>
      <c r="AU182" t="s">
        <v>7</v>
      </c>
      <c r="AV182">
        <v>279387615503081</v>
      </c>
      <c r="AW182" t="s">
        <v>7</v>
      </c>
      <c r="AX182" t="str">
        <f t="shared" si="4"/>
        <v>s71226120405_119</v>
      </c>
      <c r="AY182" s="2">
        <f t="shared" si="5"/>
        <v>-2.1496130696474713</v>
      </c>
      <c r="AZ182">
        <f t="shared" si="6"/>
        <v>1163</v>
      </c>
      <c r="BA182">
        <f t="shared" si="7"/>
        <v>27</v>
      </c>
    </row>
    <row r="183" spans="1:53" x14ac:dyDescent="0.25">
      <c r="A183" t="s">
        <v>1975</v>
      </c>
      <c r="B183" t="s">
        <v>1976</v>
      </c>
      <c r="C183" t="s">
        <v>1977</v>
      </c>
      <c r="D183" t="s">
        <v>95</v>
      </c>
      <c r="E183" s="1">
        <v>0.73741493055555551</v>
      </c>
      <c r="F183">
        <v>26.03</v>
      </c>
      <c r="G183" t="s">
        <v>1978</v>
      </c>
      <c r="H183">
        <v>1.595</v>
      </c>
      <c r="I183">
        <v>5.7000000000000002E-2</v>
      </c>
      <c r="J183">
        <v>0.16189999999999999</v>
      </c>
      <c r="K183">
        <v>5.8999999999999999E-3</v>
      </c>
      <c r="L183">
        <v>0.38950000000000001</v>
      </c>
      <c r="O183">
        <v>7.1840000000000001E-2</v>
      </c>
      <c r="P183">
        <v>9.1E-4</v>
      </c>
      <c r="Q183">
        <v>0.50761000000000001</v>
      </c>
      <c r="R183">
        <v>0.05</v>
      </c>
      <c r="S183">
        <v>4.3999999999999997E-2</v>
      </c>
      <c r="T183" t="s">
        <v>5</v>
      </c>
      <c r="U183" t="s">
        <v>6</v>
      </c>
      <c r="V183">
        <v>966</v>
      </c>
      <c r="W183">
        <v>23</v>
      </c>
      <c r="X183">
        <v>966</v>
      </c>
      <c r="Y183">
        <v>33</v>
      </c>
      <c r="Z183">
        <v>990</v>
      </c>
      <c r="AA183">
        <v>850</v>
      </c>
      <c r="AB183">
        <v>954</v>
      </c>
      <c r="AC183">
        <v>26</v>
      </c>
      <c r="AD183">
        <v>8</v>
      </c>
      <c r="AE183" t="s">
        <v>7</v>
      </c>
      <c r="AF183">
        <v>0</v>
      </c>
      <c r="AG183" t="s">
        <v>7</v>
      </c>
      <c r="AH183">
        <v>1</v>
      </c>
      <c r="AI183" t="s">
        <v>7</v>
      </c>
      <c r="AJ183">
        <v>79</v>
      </c>
      <c r="AK183" t="s">
        <v>7</v>
      </c>
      <c r="AL183">
        <v>56</v>
      </c>
      <c r="AM183" t="s">
        <v>7</v>
      </c>
      <c r="AN183">
        <v>259</v>
      </c>
      <c r="AO183" t="s">
        <v>7</v>
      </c>
      <c r="AP183">
        <v>1</v>
      </c>
      <c r="AQ183" t="s">
        <v>7</v>
      </c>
      <c r="AR183">
        <v>6.1766519999999998</v>
      </c>
      <c r="AS183">
        <v>0.22509109999999999</v>
      </c>
      <c r="AT183">
        <v>-27</v>
      </c>
      <c r="AU183" t="s">
        <v>7</v>
      </c>
      <c r="AV183">
        <v>314739030251374</v>
      </c>
      <c r="AW183" t="s">
        <v>7</v>
      </c>
      <c r="AX183" t="str">
        <f t="shared" si="4"/>
        <v>s71226120405_120</v>
      </c>
      <c r="AY183" s="2">
        <f t="shared" si="5"/>
        <v>-1.2578616352201255</v>
      </c>
      <c r="AZ183">
        <f t="shared" si="6"/>
        <v>954</v>
      </c>
      <c r="BA183">
        <f t="shared" si="7"/>
        <v>26</v>
      </c>
    </row>
    <row r="184" spans="1:53" x14ac:dyDescent="0.25">
      <c r="A184" t="s">
        <v>1979</v>
      </c>
      <c r="B184" t="s">
        <v>1980</v>
      </c>
      <c r="C184" t="s">
        <v>1981</v>
      </c>
      <c r="D184" t="s">
        <v>95</v>
      </c>
      <c r="E184" s="1">
        <v>0.73837094907407408</v>
      </c>
      <c r="F184">
        <v>25.425999999999998</v>
      </c>
      <c r="G184" t="s">
        <v>1982</v>
      </c>
      <c r="H184">
        <v>4.4800000000000004</v>
      </c>
      <c r="I184">
        <v>0.16</v>
      </c>
      <c r="J184">
        <v>0.30199999999999999</v>
      </c>
      <c r="K184">
        <v>1.0999999999999999E-2</v>
      </c>
      <c r="L184">
        <v>0.63671999999999995</v>
      </c>
      <c r="O184">
        <v>0.1075</v>
      </c>
      <c r="P184">
        <v>1E-3</v>
      </c>
      <c r="Q184">
        <v>0.51409000000000005</v>
      </c>
      <c r="R184">
        <v>8.8999999999999996E-2</v>
      </c>
      <c r="S184">
        <v>7.8E-2</v>
      </c>
      <c r="T184" t="s">
        <v>5</v>
      </c>
      <c r="U184" t="s">
        <v>6</v>
      </c>
      <c r="V184">
        <v>1724</v>
      </c>
      <c r="W184">
        <v>30</v>
      </c>
      <c r="X184">
        <v>1697</v>
      </c>
      <c r="Y184">
        <v>55</v>
      </c>
      <c r="Z184" s="6">
        <v>1700</v>
      </c>
      <c r="AA184" s="6">
        <v>1500</v>
      </c>
      <c r="AB184">
        <v>1745</v>
      </c>
      <c r="AC184">
        <v>18</v>
      </c>
      <c r="AD184">
        <v>106</v>
      </c>
      <c r="AE184" t="s">
        <v>7</v>
      </c>
      <c r="AF184">
        <v>11</v>
      </c>
      <c r="AG184" t="s">
        <v>7</v>
      </c>
      <c r="AH184">
        <v>18</v>
      </c>
      <c r="AI184" t="s">
        <v>7</v>
      </c>
      <c r="AJ184">
        <v>100</v>
      </c>
      <c r="AK184" t="s">
        <v>7</v>
      </c>
      <c r="AL184">
        <v>92</v>
      </c>
      <c r="AM184" t="s">
        <v>7</v>
      </c>
      <c r="AN184">
        <v>771</v>
      </c>
      <c r="AO184" t="s">
        <v>7</v>
      </c>
      <c r="AP184">
        <v>1</v>
      </c>
      <c r="AQ184" t="s">
        <v>7</v>
      </c>
      <c r="AR184">
        <v>3.311258</v>
      </c>
      <c r="AS184">
        <v>0.1206087</v>
      </c>
      <c r="AT184">
        <v>1</v>
      </c>
      <c r="AU184" t="s">
        <v>7</v>
      </c>
      <c r="AV184">
        <v>769180134915640</v>
      </c>
      <c r="AW184" t="s">
        <v>7</v>
      </c>
      <c r="AX184" t="str">
        <f t="shared" si="4"/>
        <v>s71226120405_121</v>
      </c>
      <c r="AY184" s="2">
        <f t="shared" si="5"/>
        <v>1.2034383954154682</v>
      </c>
      <c r="AZ184">
        <f t="shared" si="6"/>
        <v>1745</v>
      </c>
      <c r="BA184">
        <f t="shared" si="7"/>
        <v>18</v>
      </c>
    </row>
    <row r="185" spans="1:53" x14ac:dyDescent="0.25">
      <c r="A185" t="s">
        <v>1983</v>
      </c>
      <c r="B185" t="s">
        <v>1984</v>
      </c>
      <c r="C185" t="s">
        <v>1985</v>
      </c>
      <c r="D185" t="s">
        <v>95</v>
      </c>
      <c r="E185" s="1">
        <v>0.73932893518518517</v>
      </c>
      <c r="F185">
        <v>25.661000000000001</v>
      </c>
      <c r="G185" t="s">
        <v>1986</v>
      </c>
      <c r="H185">
        <v>3.92</v>
      </c>
      <c r="I185">
        <v>0.14000000000000001</v>
      </c>
      <c r="J185">
        <v>0.28299999999999997</v>
      </c>
      <c r="K185">
        <v>0.01</v>
      </c>
      <c r="L185">
        <v>0.60245000000000004</v>
      </c>
      <c r="O185">
        <v>0.10051</v>
      </c>
      <c r="P185">
        <v>9.5E-4</v>
      </c>
      <c r="Q185">
        <v>0.47112999999999999</v>
      </c>
      <c r="R185">
        <v>8.3000000000000004E-2</v>
      </c>
      <c r="S185">
        <v>7.2999999999999995E-2</v>
      </c>
      <c r="T185" t="s">
        <v>5</v>
      </c>
      <c r="U185" t="s">
        <v>6</v>
      </c>
      <c r="V185">
        <v>1616</v>
      </c>
      <c r="W185">
        <v>28</v>
      </c>
      <c r="X185">
        <v>1605</v>
      </c>
      <c r="Y185">
        <v>52</v>
      </c>
      <c r="Z185" s="6">
        <v>1600</v>
      </c>
      <c r="AA185" s="6">
        <v>1400</v>
      </c>
      <c r="AB185">
        <v>1625</v>
      </c>
      <c r="AC185">
        <v>18</v>
      </c>
      <c r="AD185">
        <v>130</v>
      </c>
      <c r="AE185" t="s">
        <v>7</v>
      </c>
      <c r="AF185">
        <v>12</v>
      </c>
      <c r="AG185" t="s">
        <v>7</v>
      </c>
      <c r="AH185">
        <v>10</v>
      </c>
      <c r="AI185" t="s">
        <v>7</v>
      </c>
      <c r="AJ185">
        <v>182</v>
      </c>
      <c r="AK185" t="s">
        <v>7</v>
      </c>
      <c r="AL185">
        <v>80</v>
      </c>
      <c r="AM185" t="s">
        <v>7</v>
      </c>
      <c r="AN185">
        <v>632</v>
      </c>
      <c r="AO185" t="s">
        <v>7</v>
      </c>
      <c r="AP185">
        <v>2</v>
      </c>
      <c r="AQ185" t="s">
        <v>7</v>
      </c>
      <c r="AR185">
        <v>3.533569</v>
      </c>
      <c r="AS185">
        <v>0.1248611</v>
      </c>
      <c r="AT185">
        <v>-1</v>
      </c>
      <c r="AU185" t="s">
        <v>7</v>
      </c>
      <c r="AV185">
        <v>1208534826969570</v>
      </c>
      <c r="AW185" t="s">
        <v>7</v>
      </c>
      <c r="AX185" t="str">
        <f t="shared" si="4"/>
        <v>s71226120405_122</v>
      </c>
      <c r="AY185" s="2">
        <f t="shared" si="5"/>
        <v>0.55384615384614921</v>
      </c>
      <c r="AZ185">
        <f t="shared" si="6"/>
        <v>1625</v>
      </c>
      <c r="BA185">
        <f t="shared" si="7"/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2"/>
  <sheetViews>
    <sheetView workbookViewId="0">
      <selection sqref="A1:BB252"/>
    </sheetView>
  </sheetViews>
  <sheetFormatPr defaultRowHeight="15" x14ac:dyDescent="0.25"/>
  <sheetData>
    <row r="1" spans="1:54" x14ac:dyDescent="0.25">
      <c r="B1" t="s">
        <v>701</v>
      </c>
      <c r="C1" s="8" t="s">
        <v>1987</v>
      </c>
      <c r="D1" t="s">
        <v>703</v>
      </c>
      <c r="E1" t="s">
        <v>704</v>
      </c>
      <c r="F1" t="s">
        <v>705</v>
      </c>
      <c r="G1" t="s">
        <v>706</v>
      </c>
      <c r="H1" s="9" t="s">
        <v>707</v>
      </c>
      <c r="I1" s="9" t="s">
        <v>708</v>
      </c>
      <c r="J1" s="9" t="s">
        <v>709</v>
      </c>
      <c r="K1" s="9" t="s">
        <v>710</v>
      </c>
      <c r="L1" s="9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s="10" t="s">
        <v>721</v>
      </c>
      <c r="W1" t="s">
        <v>722</v>
      </c>
      <c r="X1" s="10" t="s">
        <v>723</v>
      </c>
      <c r="Y1" t="s">
        <v>724</v>
      </c>
      <c r="Z1" t="s">
        <v>725</v>
      </c>
      <c r="AA1" t="s">
        <v>726</v>
      </c>
      <c r="AB1" s="10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X1" s="11" t="s">
        <v>1988</v>
      </c>
      <c r="AY1" s="11" t="s">
        <v>1989</v>
      </c>
      <c r="AZ1" s="12" t="s">
        <v>1990</v>
      </c>
      <c r="BA1" s="12" t="s">
        <v>748</v>
      </c>
      <c r="BB1" s="12" t="s">
        <v>749</v>
      </c>
    </row>
    <row r="2" spans="1:54" x14ac:dyDescent="0.25">
      <c r="A2" t="s">
        <v>0</v>
      </c>
      <c r="B2" t="s">
        <v>1991</v>
      </c>
      <c r="C2" s="8">
        <f t="shared" ref="C2:C65" si="0">LEFT(B2,5)-22315+1</f>
        <v>3</v>
      </c>
      <c r="D2" t="s">
        <v>1992</v>
      </c>
      <c r="E2" s="1">
        <v>0.58691666666666664</v>
      </c>
      <c r="F2">
        <v>22.512</v>
      </c>
      <c r="G2" t="s">
        <v>1993</v>
      </c>
      <c r="H2" s="9">
        <v>0.84799999999999998</v>
      </c>
      <c r="I2" s="9">
        <v>1.4999999999999999E-2</v>
      </c>
      <c r="J2" s="9">
        <v>0.10059999999999999</v>
      </c>
      <c r="K2" s="9">
        <v>1.6999999999999999E-3</v>
      </c>
      <c r="L2" s="9">
        <v>0.4471</v>
      </c>
      <c r="O2">
        <v>6.0600000000000001E-2</v>
      </c>
      <c r="P2">
        <v>9.1E-4</v>
      </c>
      <c r="Q2">
        <v>0.4945</v>
      </c>
      <c r="R2">
        <v>3.1E-2</v>
      </c>
      <c r="S2">
        <v>2.0999999999999999E-3</v>
      </c>
      <c r="T2">
        <v>251</v>
      </c>
      <c r="U2">
        <v>30</v>
      </c>
      <c r="V2" s="10">
        <v>620.79999999999995</v>
      </c>
      <c r="W2">
        <v>8.1</v>
      </c>
      <c r="X2" s="10">
        <v>617.29999999999995</v>
      </c>
      <c r="Y2">
        <v>9.6</v>
      </c>
      <c r="Z2">
        <v>613</v>
      </c>
      <c r="AA2">
        <v>42</v>
      </c>
      <c r="AB2" s="10">
        <v>589</v>
      </c>
      <c r="AC2">
        <v>33</v>
      </c>
      <c r="AD2">
        <v>-219</v>
      </c>
      <c r="AE2" t="s">
        <v>7</v>
      </c>
      <c r="AF2">
        <v>-13</v>
      </c>
      <c r="AG2" t="s">
        <v>7</v>
      </c>
      <c r="AH2">
        <v>-1</v>
      </c>
      <c r="AI2" t="s">
        <v>7</v>
      </c>
      <c r="AJ2">
        <v>410</v>
      </c>
      <c r="AK2" t="s">
        <v>7</v>
      </c>
      <c r="AL2">
        <v>9</v>
      </c>
      <c r="AM2" t="s">
        <v>7</v>
      </c>
      <c r="AN2">
        <v>3</v>
      </c>
      <c r="AO2" t="s">
        <v>7</v>
      </c>
      <c r="AP2">
        <v>46</v>
      </c>
      <c r="AQ2" t="s">
        <v>7</v>
      </c>
      <c r="AR2">
        <v>9.9403579999999998</v>
      </c>
      <c r="AS2">
        <v>0.16797819999999999</v>
      </c>
      <c r="AT2">
        <v>-31</v>
      </c>
      <c r="AU2" t="s">
        <v>7</v>
      </c>
      <c r="AV2">
        <v>875415637376974</v>
      </c>
      <c r="AW2" t="s">
        <v>7</v>
      </c>
      <c r="AZ2" s="13">
        <f t="shared" ref="AZ2:AZ65" si="1">IF(X2&lt;1000,(1-(V2/X2))*100,(1-(V2/AB2))*100)</f>
        <v>-0.56698525838327907</v>
      </c>
      <c r="BA2" s="14">
        <f t="shared" ref="BA2:BA65" si="2">IF(X2&lt;1000,X2,AB2)</f>
        <v>617.29999999999995</v>
      </c>
      <c r="BB2" s="14">
        <f t="shared" ref="BB2:BB65" si="3">IF(X2&lt;1000,Y2,AC2)</f>
        <v>9.6</v>
      </c>
    </row>
    <row r="3" spans="1:54" x14ac:dyDescent="0.25">
      <c r="A3" t="s">
        <v>8</v>
      </c>
      <c r="B3" t="s">
        <v>1994</v>
      </c>
      <c r="C3" s="8">
        <f t="shared" si="0"/>
        <v>4</v>
      </c>
      <c r="D3" t="s">
        <v>1992</v>
      </c>
      <c r="E3" s="1">
        <v>0.58789884259259262</v>
      </c>
      <c r="F3">
        <v>20.216000000000001</v>
      </c>
      <c r="G3" t="s">
        <v>1995</v>
      </c>
      <c r="H3" s="9">
        <v>0.83699999999999997</v>
      </c>
      <c r="I3" s="9">
        <v>1.4999999999999999E-2</v>
      </c>
      <c r="J3" s="9">
        <v>0.10009999999999999</v>
      </c>
      <c r="K3" s="9">
        <v>1.6999999999999999E-3</v>
      </c>
      <c r="L3" s="9">
        <v>0.48342000000000002</v>
      </c>
      <c r="O3">
        <v>6.0449999999999997E-2</v>
      </c>
      <c r="P3">
        <v>9.3000000000000005E-4</v>
      </c>
      <c r="Q3">
        <v>0.47958000000000001</v>
      </c>
      <c r="R3">
        <v>3.1600000000000003E-2</v>
      </c>
      <c r="S3">
        <v>2.5000000000000001E-3</v>
      </c>
      <c r="T3">
        <v>258</v>
      </c>
      <c r="U3">
        <v>31</v>
      </c>
      <c r="V3" s="10">
        <v>616.1</v>
      </c>
      <c r="W3">
        <v>8.3000000000000007</v>
      </c>
      <c r="X3" s="10">
        <v>614</v>
      </c>
      <c r="Y3">
        <v>10</v>
      </c>
      <c r="Z3">
        <v>622</v>
      </c>
      <c r="AA3">
        <v>48</v>
      </c>
      <c r="AB3" s="10">
        <v>580</v>
      </c>
      <c r="AC3">
        <v>34</v>
      </c>
      <c r="AD3">
        <v>-194</v>
      </c>
      <c r="AE3" t="s">
        <v>7</v>
      </c>
      <c r="AF3">
        <v>-12</v>
      </c>
      <c r="AG3" t="s">
        <v>7</v>
      </c>
      <c r="AH3">
        <v>-1</v>
      </c>
      <c r="AI3" t="s">
        <v>7</v>
      </c>
      <c r="AJ3">
        <v>404</v>
      </c>
      <c r="AK3" t="s">
        <v>7</v>
      </c>
      <c r="AL3">
        <v>9</v>
      </c>
      <c r="AM3" t="s">
        <v>7</v>
      </c>
      <c r="AN3">
        <v>3</v>
      </c>
      <c r="AO3" t="s">
        <v>7</v>
      </c>
      <c r="AP3">
        <v>46</v>
      </c>
      <c r="AQ3" t="s">
        <v>7</v>
      </c>
      <c r="AR3">
        <v>9.9900099999999998</v>
      </c>
      <c r="AS3">
        <v>0.16966049999999999</v>
      </c>
      <c r="AT3">
        <v>28</v>
      </c>
      <c r="AU3" t="s">
        <v>7</v>
      </c>
      <c r="AV3">
        <v>860619270576159</v>
      </c>
      <c r="AW3" t="s">
        <v>7</v>
      </c>
      <c r="AZ3" s="13">
        <f t="shared" si="1"/>
        <v>-0.34201954397394818</v>
      </c>
      <c r="BA3" s="14">
        <f t="shared" si="2"/>
        <v>614</v>
      </c>
      <c r="BB3" s="14">
        <f t="shared" si="3"/>
        <v>10</v>
      </c>
    </row>
    <row r="4" spans="1:54" x14ac:dyDescent="0.25">
      <c r="A4" t="s">
        <v>12</v>
      </c>
      <c r="B4" t="s">
        <v>1996</v>
      </c>
      <c r="C4" s="8">
        <f t="shared" si="0"/>
        <v>23</v>
      </c>
      <c r="D4" t="s">
        <v>1992</v>
      </c>
      <c r="E4" s="1">
        <v>0.60613622685185187</v>
      </c>
      <c r="F4">
        <v>21.515000000000001</v>
      </c>
      <c r="G4" t="s">
        <v>1997</v>
      </c>
      <c r="H4" s="9">
        <v>0.83599999999999997</v>
      </c>
      <c r="I4" s="9">
        <v>1.4999999999999999E-2</v>
      </c>
      <c r="J4" s="9">
        <v>9.9599999999999994E-2</v>
      </c>
      <c r="K4" s="9">
        <v>1.6999999999999999E-3</v>
      </c>
      <c r="L4" s="9">
        <v>0.46099000000000001</v>
      </c>
      <c r="O4">
        <v>6.0789999999999997E-2</v>
      </c>
      <c r="P4">
        <v>9.2000000000000003E-4</v>
      </c>
      <c r="Q4">
        <v>0.43564000000000003</v>
      </c>
      <c r="R4">
        <v>3.1600000000000003E-2</v>
      </c>
      <c r="S4">
        <v>2.3E-3</v>
      </c>
      <c r="T4">
        <v>285</v>
      </c>
      <c r="U4">
        <v>35</v>
      </c>
      <c r="V4" s="10">
        <v>615.70000000000005</v>
      </c>
      <c r="W4">
        <v>8.3000000000000007</v>
      </c>
      <c r="X4" s="10">
        <v>612.5</v>
      </c>
      <c r="Y4">
        <v>9.6999999999999993</v>
      </c>
      <c r="Z4">
        <v>623</v>
      </c>
      <c r="AA4">
        <v>44</v>
      </c>
      <c r="AB4" s="10">
        <v>593</v>
      </c>
      <c r="AC4">
        <v>33</v>
      </c>
      <c r="AD4">
        <v>-160</v>
      </c>
      <c r="AE4" t="s">
        <v>7</v>
      </c>
      <c r="AF4">
        <v>-10</v>
      </c>
      <c r="AG4" t="s">
        <v>7</v>
      </c>
      <c r="AH4">
        <v>-1</v>
      </c>
      <c r="AI4" t="s">
        <v>7</v>
      </c>
      <c r="AJ4">
        <v>410</v>
      </c>
      <c r="AK4" t="s">
        <v>7</v>
      </c>
      <c r="AL4">
        <v>9</v>
      </c>
      <c r="AM4" t="s">
        <v>7</v>
      </c>
      <c r="AN4">
        <v>3</v>
      </c>
      <c r="AO4" t="s">
        <v>7</v>
      </c>
      <c r="AP4">
        <v>48</v>
      </c>
      <c r="AQ4" t="s">
        <v>7</v>
      </c>
      <c r="AR4">
        <v>10.04016</v>
      </c>
      <c r="AS4">
        <v>0.1713682</v>
      </c>
      <c r="AT4">
        <v>-6</v>
      </c>
      <c r="AU4" t="s">
        <v>7</v>
      </c>
      <c r="AV4">
        <v>865412977301398</v>
      </c>
      <c r="AW4" t="s">
        <v>7</v>
      </c>
      <c r="AZ4" s="13">
        <f t="shared" si="1"/>
        <v>-0.52244897959183856</v>
      </c>
      <c r="BA4" s="14">
        <f t="shared" si="2"/>
        <v>612.5</v>
      </c>
      <c r="BB4" s="14">
        <f t="shared" si="3"/>
        <v>9.6999999999999993</v>
      </c>
    </row>
    <row r="5" spans="1:54" x14ac:dyDescent="0.25">
      <c r="A5" t="s">
        <v>16</v>
      </c>
      <c r="B5" t="s">
        <v>1998</v>
      </c>
      <c r="C5" s="8">
        <f t="shared" si="0"/>
        <v>24</v>
      </c>
      <c r="D5" t="s">
        <v>1992</v>
      </c>
      <c r="E5" s="1">
        <v>0.60711979166666663</v>
      </c>
      <c r="F5">
        <v>18.506</v>
      </c>
      <c r="G5" t="s">
        <v>1999</v>
      </c>
      <c r="H5" s="9">
        <v>0.84599999999999997</v>
      </c>
      <c r="I5" s="9">
        <v>1.6E-2</v>
      </c>
      <c r="J5" s="9">
        <v>0.1021</v>
      </c>
      <c r="K5" s="9">
        <v>1.9E-3</v>
      </c>
      <c r="L5" s="9">
        <v>0.51910999999999996</v>
      </c>
      <c r="O5">
        <v>6.0199999999999997E-2</v>
      </c>
      <c r="P5">
        <v>9.5E-4</v>
      </c>
      <c r="Q5">
        <v>0.43010999999999999</v>
      </c>
      <c r="R5">
        <v>2.8899999999999999E-2</v>
      </c>
      <c r="S5">
        <v>2.3999999999999998E-3</v>
      </c>
      <c r="T5">
        <v>304</v>
      </c>
      <c r="U5">
        <v>41</v>
      </c>
      <c r="V5" s="10">
        <v>620.9</v>
      </c>
      <c r="W5">
        <v>8.8000000000000007</v>
      </c>
      <c r="X5" s="10">
        <v>626</v>
      </c>
      <c r="Y5">
        <v>11</v>
      </c>
      <c r="Z5">
        <v>573</v>
      </c>
      <c r="AA5">
        <v>47</v>
      </c>
      <c r="AB5" s="10">
        <v>575</v>
      </c>
      <c r="AC5">
        <v>35</v>
      </c>
      <c r="AD5">
        <v>-176</v>
      </c>
      <c r="AE5" t="s">
        <v>7</v>
      </c>
      <c r="AF5">
        <v>-11</v>
      </c>
      <c r="AG5" t="s">
        <v>7</v>
      </c>
      <c r="AH5">
        <v>-1</v>
      </c>
      <c r="AI5" t="s">
        <v>7</v>
      </c>
      <c r="AJ5">
        <v>400</v>
      </c>
      <c r="AK5" t="s">
        <v>7</v>
      </c>
      <c r="AL5">
        <v>9</v>
      </c>
      <c r="AM5" t="s">
        <v>7</v>
      </c>
      <c r="AN5">
        <v>2</v>
      </c>
      <c r="AO5" t="s">
        <v>7</v>
      </c>
      <c r="AP5">
        <v>47</v>
      </c>
      <c r="AQ5" t="s">
        <v>7</v>
      </c>
      <c r="AR5">
        <v>9.7943189999999998</v>
      </c>
      <c r="AS5">
        <v>0.1822645</v>
      </c>
      <c r="AT5">
        <v>20</v>
      </c>
      <c r="AU5" t="s">
        <v>7</v>
      </c>
      <c r="AV5">
        <v>861355362048116</v>
      </c>
      <c r="AW5" t="s">
        <v>7</v>
      </c>
      <c r="AZ5" s="13">
        <f t="shared" si="1"/>
        <v>0.81469648562301211</v>
      </c>
      <c r="BA5" s="14">
        <f t="shared" si="2"/>
        <v>626</v>
      </c>
      <c r="BB5" s="14">
        <f t="shared" si="3"/>
        <v>11</v>
      </c>
    </row>
    <row r="6" spans="1:54" x14ac:dyDescent="0.25">
      <c r="A6" t="s">
        <v>20</v>
      </c>
      <c r="B6" t="s">
        <v>2000</v>
      </c>
      <c r="C6" s="8">
        <f t="shared" si="0"/>
        <v>43</v>
      </c>
      <c r="D6" t="s">
        <v>1992</v>
      </c>
      <c r="E6" s="1">
        <v>0.62528634259259264</v>
      </c>
      <c r="F6">
        <v>25.937999999999999</v>
      </c>
      <c r="G6" t="s">
        <v>2001</v>
      </c>
      <c r="H6" s="9">
        <v>0.83</v>
      </c>
      <c r="I6" s="9">
        <v>1.4999999999999999E-2</v>
      </c>
      <c r="J6" s="9">
        <v>9.98E-2</v>
      </c>
      <c r="K6" s="9">
        <v>1.6999999999999999E-3</v>
      </c>
      <c r="L6" s="9">
        <v>0.45267000000000002</v>
      </c>
      <c r="O6">
        <v>6.0269999999999997E-2</v>
      </c>
      <c r="P6">
        <v>9.1E-4</v>
      </c>
      <c r="Q6">
        <v>0.50561999999999996</v>
      </c>
      <c r="R6">
        <v>3.0200000000000001E-2</v>
      </c>
      <c r="S6">
        <v>2E-3</v>
      </c>
      <c r="T6">
        <v>282</v>
      </c>
      <c r="U6">
        <v>35</v>
      </c>
      <c r="V6" s="10">
        <v>610.4</v>
      </c>
      <c r="W6">
        <v>8.1999999999999993</v>
      </c>
      <c r="X6" s="10">
        <v>613</v>
      </c>
      <c r="Y6">
        <v>10</v>
      </c>
      <c r="Z6">
        <v>596</v>
      </c>
      <c r="AA6">
        <v>39</v>
      </c>
      <c r="AB6" s="10">
        <v>578</v>
      </c>
      <c r="AC6">
        <v>33</v>
      </c>
      <c r="AD6">
        <v>-205</v>
      </c>
      <c r="AE6" t="s">
        <v>7</v>
      </c>
      <c r="AF6">
        <v>-13</v>
      </c>
      <c r="AG6" t="s">
        <v>7</v>
      </c>
      <c r="AH6">
        <v>-1</v>
      </c>
      <c r="AI6" t="s">
        <v>7</v>
      </c>
      <c r="AJ6">
        <v>414</v>
      </c>
      <c r="AK6" t="s">
        <v>7</v>
      </c>
      <c r="AL6">
        <v>9</v>
      </c>
      <c r="AM6" t="s">
        <v>7</v>
      </c>
      <c r="AN6">
        <v>2</v>
      </c>
      <c r="AO6" t="s">
        <v>7</v>
      </c>
      <c r="AP6">
        <v>49</v>
      </c>
      <c r="AQ6" t="s">
        <v>7</v>
      </c>
      <c r="AR6">
        <v>10.02004</v>
      </c>
      <c r="AS6">
        <v>0.170682</v>
      </c>
      <c r="AT6">
        <v>25</v>
      </c>
      <c r="AU6" t="s">
        <v>7</v>
      </c>
      <c r="AV6">
        <v>875165649119684</v>
      </c>
      <c r="AW6" t="s">
        <v>7</v>
      </c>
      <c r="AZ6" s="13">
        <f t="shared" si="1"/>
        <v>0.42414355628058731</v>
      </c>
      <c r="BA6" s="14">
        <f t="shared" si="2"/>
        <v>613</v>
      </c>
      <c r="BB6" s="14">
        <f t="shared" si="3"/>
        <v>10</v>
      </c>
    </row>
    <row r="7" spans="1:54" x14ac:dyDescent="0.25">
      <c r="A7" t="s">
        <v>24</v>
      </c>
      <c r="B7" t="s">
        <v>2002</v>
      </c>
      <c r="C7" s="8">
        <f t="shared" si="0"/>
        <v>44</v>
      </c>
      <c r="D7" t="s">
        <v>1992</v>
      </c>
      <c r="E7" s="1">
        <v>0.62624097222222219</v>
      </c>
      <c r="F7">
        <v>24.459</v>
      </c>
      <c r="G7" t="s">
        <v>2003</v>
      </c>
      <c r="H7" s="9">
        <v>0.83499999999999996</v>
      </c>
      <c r="I7" s="9">
        <v>1.6E-2</v>
      </c>
      <c r="J7" s="9">
        <v>9.9900000000000003E-2</v>
      </c>
      <c r="K7" s="9">
        <v>1.8E-3</v>
      </c>
      <c r="L7" s="9">
        <v>0.33346999999999999</v>
      </c>
      <c r="O7">
        <v>6.0900000000000003E-2</v>
      </c>
      <c r="P7">
        <v>1E-3</v>
      </c>
      <c r="Q7">
        <v>0.29481000000000002</v>
      </c>
      <c r="R7">
        <v>2.8299999999999999E-2</v>
      </c>
      <c r="S7">
        <v>2E-3</v>
      </c>
      <c r="T7">
        <v>348</v>
      </c>
      <c r="U7">
        <v>39</v>
      </c>
      <c r="V7" s="10">
        <v>611.1</v>
      </c>
      <c r="W7">
        <v>8.8000000000000007</v>
      </c>
      <c r="X7" s="10">
        <v>612</v>
      </c>
      <c r="Y7">
        <v>11</v>
      </c>
      <c r="Z7">
        <v>558</v>
      </c>
      <c r="AA7">
        <v>39</v>
      </c>
      <c r="AB7" s="10">
        <v>579</v>
      </c>
      <c r="AC7">
        <v>35</v>
      </c>
      <c r="AD7">
        <v>-210</v>
      </c>
      <c r="AE7" t="s">
        <v>7</v>
      </c>
      <c r="AF7">
        <v>-13</v>
      </c>
      <c r="AG7" t="s">
        <v>7</v>
      </c>
      <c r="AH7">
        <v>-1</v>
      </c>
      <c r="AI7" t="s">
        <v>7</v>
      </c>
      <c r="AJ7">
        <v>415</v>
      </c>
      <c r="AK7" t="s">
        <v>7</v>
      </c>
      <c r="AL7">
        <v>9</v>
      </c>
      <c r="AM7" t="s">
        <v>7</v>
      </c>
      <c r="AN7">
        <v>2</v>
      </c>
      <c r="AO7" t="s">
        <v>7</v>
      </c>
      <c r="AP7">
        <v>49</v>
      </c>
      <c r="AQ7" t="s">
        <v>7</v>
      </c>
      <c r="AR7">
        <v>10.010009999999999</v>
      </c>
      <c r="AS7">
        <v>0.18036050000000001</v>
      </c>
      <c r="AT7">
        <v>33</v>
      </c>
      <c r="AU7" t="s">
        <v>7</v>
      </c>
      <c r="AV7">
        <v>873675393334567</v>
      </c>
      <c r="AW7" t="s">
        <v>7</v>
      </c>
      <c r="AZ7" s="13">
        <f t="shared" si="1"/>
        <v>0.14705882352941124</v>
      </c>
      <c r="BA7" s="14">
        <f t="shared" si="2"/>
        <v>612</v>
      </c>
      <c r="BB7" s="14">
        <f t="shared" si="3"/>
        <v>11</v>
      </c>
    </row>
    <row r="8" spans="1:54" x14ac:dyDescent="0.25">
      <c r="A8" t="s">
        <v>28</v>
      </c>
      <c r="B8" t="s">
        <v>2004</v>
      </c>
      <c r="C8" s="8">
        <f t="shared" si="0"/>
        <v>63</v>
      </c>
      <c r="D8" t="s">
        <v>1992</v>
      </c>
      <c r="E8" s="1">
        <v>0.64451805555555552</v>
      </c>
      <c r="F8">
        <v>24.324999999999999</v>
      </c>
      <c r="G8" t="s">
        <v>2005</v>
      </c>
      <c r="H8" s="9">
        <v>0.81699999999999995</v>
      </c>
      <c r="I8" s="9">
        <v>1.4999999999999999E-2</v>
      </c>
      <c r="J8" s="9">
        <v>9.8900000000000002E-2</v>
      </c>
      <c r="K8" s="9">
        <v>1.6999999999999999E-3</v>
      </c>
      <c r="L8" s="9">
        <v>0.54556000000000004</v>
      </c>
      <c r="O8">
        <v>6.0130000000000003E-2</v>
      </c>
      <c r="P8">
        <v>8.9999999999999998E-4</v>
      </c>
      <c r="Q8">
        <v>0.44129000000000002</v>
      </c>
      <c r="R8">
        <v>3.0800000000000001E-2</v>
      </c>
      <c r="S8">
        <v>2.2000000000000001E-3</v>
      </c>
      <c r="T8">
        <v>296</v>
      </c>
      <c r="U8">
        <v>37</v>
      </c>
      <c r="V8" s="10">
        <v>605.4</v>
      </c>
      <c r="W8">
        <v>8.3000000000000007</v>
      </c>
      <c r="X8" s="10">
        <v>607</v>
      </c>
      <c r="Y8">
        <v>10</v>
      </c>
      <c r="Z8">
        <v>607</v>
      </c>
      <c r="AA8">
        <v>42</v>
      </c>
      <c r="AB8" s="10">
        <v>573</v>
      </c>
      <c r="AC8">
        <v>32</v>
      </c>
      <c r="AD8">
        <v>-187</v>
      </c>
      <c r="AE8" t="s">
        <v>7</v>
      </c>
      <c r="AF8">
        <v>-12</v>
      </c>
      <c r="AG8" t="s">
        <v>7</v>
      </c>
      <c r="AH8">
        <v>-1</v>
      </c>
      <c r="AI8" t="s">
        <v>7</v>
      </c>
      <c r="AJ8">
        <v>414</v>
      </c>
      <c r="AK8" t="s">
        <v>7</v>
      </c>
      <c r="AL8">
        <v>8</v>
      </c>
      <c r="AM8" t="s">
        <v>7</v>
      </c>
      <c r="AN8">
        <v>2</v>
      </c>
      <c r="AO8" t="s">
        <v>7</v>
      </c>
      <c r="AP8">
        <v>52</v>
      </c>
      <c r="AQ8" t="s">
        <v>7</v>
      </c>
      <c r="AR8">
        <v>10.111219999999999</v>
      </c>
      <c r="AS8">
        <v>0.1738026</v>
      </c>
      <c r="AT8">
        <v>10</v>
      </c>
      <c r="AU8" t="s">
        <v>7</v>
      </c>
      <c r="AV8">
        <v>866941599017046</v>
      </c>
      <c r="AW8" t="s">
        <v>7</v>
      </c>
      <c r="AZ8" s="13">
        <f t="shared" si="1"/>
        <v>0.26359143327842061</v>
      </c>
      <c r="BA8" s="14">
        <f t="shared" si="2"/>
        <v>607</v>
      </c>
      <c r="BB8" s="14">
        <f t="shared" si="3"/>
        <v>10</v>
      </c>
    </row>
    <row r="9" spans="1:54" x14ac:dyDescent="0.25">
      <c r="A9" t="s">
        <v>32</v>
      </c>
      <c r="B9" t="s">
        <v>2006</v>
      </c>
      <c r="C9" s="8">
        <f t="shared" si="0"/>
        <v>64</v>
      </c>
      <c r="D9" t="s">
        <v>1992</v>
      </c>
      <c r="E9" s="1">
        <v>0.64547858796296298</v>
      </c>
      <c r="F9">
        <v>25.332999999999998</v>
      </c>
      <c r="G9" t="s">
        <v>2007</v>
      </c>
      <c r="H9" s="9">
        <v>0.84399999999999997</v>
      </c>
      <c r="I9" s="9">
        <v>1.4999999999999999E-2</v>
      </c>
      <c r="J9" s="9">
        <v>0.1011</v>
      </c>
      <c r="K9" s="9">
        <v>1.6999999999999999E-3</v>
      </c>
      <c r="L9" s="9">
        <v>0.50314999999999999</v>
      </c>
      <c r="O9">
        <v>6.0819999999999999E-2</v>
      </c>
      <c r="P9">
        <v>8.9999999999999998E-4</v>
      </c>
      <c r="Q9">
        <v>0.43203000000000003</v>
      </c>
      <c r="R9">
        <v>3.32E-2</v>
      </c>
      <c r="S9">
        <v>2.2000000000000001E-3</v>
      </c>
      <c r="T9">
        <v>280</v>
      </c>
      <c r="U9">
        <v>33</v>
      </c>
      <c r="V9" s="10">
        <v>618.4</v>
      </c>
      <c r="W9">
        <v>8.3000000000000007</v>
      </c>
      <c r="X9" s="10">
        <v>620.20000000000005</v>
      </c>
      <c r="Y9">
        <v>9.9</v>
      </c>
      <c r="Z9">
        <v>654</v>
      </c>
      <c r="AA9">
        <v>42</v>
      </c>
      <c r="AB9" s="10">
        <v>593</v>
      </c>
      <c r="AC9">
        <v>31</v>
      </c>
      <c r="AD9">
        <v>-155</v>
      </c>
      <c r="AE9" t="s">
        <v>7</v>
      </c>
      <c r="AF9">
        <v>-10</v>
      </c>
      <c r="AG9" t="s">
        <v>7</v>
      </c>
      <c r="AH9">
        <v>-1</v>
      </c>
      <c r="AI9" t="s">
        <v>7</v>
      </c>
      <c r="AJ9">
        <v>406</v>
      </c>
      <c r="AK9" t="s">
        <v>7</v>
      </c>
      <c r="AL9">
        <v>8</v>
      </c>
      <c r="AM9" t="s">
        <v>7</v>
      </c>
      <c r="AN9">
        <v>2</v>
      </c>
      <c r="AO9" t="s">
        <v>7</v>
      </c>
      <c r="AP9">
        <v>51</v>
      </c>
      <c r="AQ9" t="s">
        <v>7</v>
      </c>
      <c r="AR9">
        <v>9.891197</v>
      </c>
      <c r="AS9">
        <v>0.16632079999999999</v>
      </c>
      <c r="AT9">
        <v>-26</v>
      </c>
      <c r="AU9" t="s">
        <v>7</v>
      </c>
      <c r="AV9">
        <v>868973132590236</v>
      </c>
      <c r="AW9" t="s">
        <v>7</v>
      </c>
      <c r="AZ9" s="13">
        <f t="shared" si="1"/>
        <v>0.29022895840052909</v>
      </c>
      <c r="BA9" s="14">
        <f t="shared" si="2"/>
        <v>620.20000000000005</v>
      </c>
      <c r="BB9" s="14">
        <f t="shared" si="3"/>
        <v>9.9</v>
      </c>
    </row>
    <row r="10" spans="1:54" x14ac:dyDescent="0.25">
      <c r="A10" t="s">
        <v>36</v>
      </c>
      <c r="B10" t="s">
        <v>2008</v>
      </c>
      <c r="C10" s="8">
        <f t="shared" si="0"/>
        <v>83</v>
      </c>
      <c r="D10" t="s">
        <v>1992</v>
      </c>
      <c r="E10" s="1">
        <v>0.66376284722222223</v>
      </c>
      <c r="F10">
        <v>25.568000000000001</v>
      </c>
      <c r="G10" t="s">
        <v>2009</v>
      </c>
      <c r="H10" s="9">
        <v>0.84</v>
      </c>
      <c r="I10" s="9">
        <v>1.4999999999999999E-2</v>
      </c>
      <c r="J10" s="9">
        <v>9.9900000000000003E-2</v>
      </c>
      <c r="K10" s="9">
        <v>1.6999999999999999E-3</v>
      </c>
      <c r="L10" s="9">
        <v>0.46292</v>
      </c>
      <c r="O10">
        <v>6.0979999999999999E-2</v>
      </c>
      <c r="P10">
        <v>8.8999999999999995E-4</v>
      </c>
      <c r="Q10">
        <v>0.37341000000000002</v>
      </c>
      <c r="R10">
        <v>3.0499999999999999E-2</v>
      </c>
      <c r="S10">
        <v>2.0999999999999999E-3</v>
      </c>
      <c r="T10">
        <v>285</v>
      </c>
      <c r="U10">
        <v>34</v>
      </c>
      <c r="V10" s="10">
        <v>615.70000000000005</v>
      </c>
      <c r="W10">
        <v>8.1</v>
      </c>
      <c r="X10" s="10">
        <v>613.29999999999995</v>
      </c>
      <c r="Y10">
        <v>9.8000000000000007</v>
      </c>
      <c r="Z10">
        <v>602</v>
      </c>
      <c r="AA10">
        <v>41</v>
      </c>
      <c r="AB10" s="10">
        <v>591</v>
      </c>
      <c r="AC10">
        <v>31</v>
      </c>
      <c r="AD10">
        <v>-332</v>
      </c>
      <c r="AE10" t="s">
        <v>7</v>
      </c>
      <c r="AF10">
        <v>-21</v>
      </c>
      <c r="AG10" t="s">
        <v>7</v>
      </c>
      <c r="AH10">
        <v>-2</v>
      </c>
      <c r="AI10" t="s">
        <v>7</v>
      </c>
      <c r="AJ10">
        <v>408</v>
      </c>
      <c r="AK10" t="s">
        <v>7</v>
      </c>
      <c r="AL10">
        <v>8</v>
      </c>
      <c r="AM10" t="s">
        <v>7</v>
      </c>
      <c r="AN10">
        <v>2</v>
      </c>
      <c r="AO10" t="s">
        <v>7</v>
      </c>
      <c r="AP10">
        <v>51</v>
      </c>
      <c r="AQ10" t="s">
        <v>7</v>
      </c>
      <c r="AR10">
        <v>10.010009999999999</v>
      </c>
      <c r="AS10">
        <v>0.17034050000000001</v>
      </c>
      <c r="AT10">
        <v>-11</v>
      </c>
      <c r="AU10" t="s">
        <v>7</v>
      </c>
      <c r="AV10">
        <v>864586691971979</v>
      </c>
      <c r="AW10" t="s">
        <v>7</v>
      </c>
      <c r="AZ10" s="13">
        <f t="shared" si="1"/>
        <v>-0.39132561552259748</v>
      </c>
      <c r="BA10" s="14">
        <f t="shared" si="2"/>
        <v>613.29999999999995</v>
      </c>
      <c r="BB10" s="14">
        <f t="shared" si="3"/>
        <v>9.8000000000000007</v>
      </c>
    </row>
    <row r="11" spans="1:54" x14ac:dyDescent="0.25">
      <c r="A11" t="s">
        <v>40</v>
      </c>
      <c r="B11" t="s">
        <v>2010</v>
      </c>
      <c r="C11" s="8">
        <f t="shared" si="0"/>
        <v>84</v>
      </c>
      <c r="D11" t="s">
        <v>1992</v>
      </c>
      <c r="E11" s="1">
        <v>0.66471354166666663</v>
      </c>
      <c r="F11">
        <v>25.434000000000001</v>
      </c>
      <c r="G11" t="s">
        <v>2011</v>
      </c>
      <c r="H11" s="9">
        <v>0.82799999999999996</v>
      </c>
      <c r="I11" s="9">
        <v>1.4999999999999999E-2</v>
      </c>
      <c r="J11" s="9">
        <v>0.1</v>
      </c>
      <c r="K11" s="9">
        <v>1.9E-3</v>
      </c>
      <c r="L11" s="9">
        <v>0.44988</v>
      </c>
      <c r="O11">
        <v>6.0499999999999998E-2</v>
      </c>
      <c r="P11">
        <v>9.2000000000000003E-4</v>
      </c>
      <c r="Q11">
        <v>0.46659</v>
      </c>
      <c r="R11">
        <v>3.1699999999999999E-2</v>
      </c>
      <c r="S11">
        <v>2.0999999999999999E-3</v>
      </c>
      <c r="T11">
        <v>288</v>
      </c>
      <c r="U11">
        <v>33</v>
      </c>
      <c r="V11" s="10">
        <v>609.9</v>
      </c>
      <c r="W11">
        <v>8.4</v>
      </c>
      <c r="X11" s="10">
        <v>613</v>
      </c>
      <c r="Y11">
        <v>11</v>
      </c>
      <c r="Z11">
        <v>626</v>
      </c>
      <c r="AA11">
        <v>40</v>
      </c>
      <c r="AB11" s="10">
        <v>585</v>
      </c>
      <c r="AC11">
        <v>32</v>
      </c>
      <c r="AD11">
        <v>-273</v>
      </c>
      <c r="AE11" t="s">
        <v>7</v>
      </c>
      <c r="AF11">
        <v>-17</v>
      </c>
      <c r="AG11" t="s">
        <v>7</v>
      </c>
      <c r="AH11">
        <v>-1</v>
      </c>
      <c r="AI11" t="s">
        <v>7</v>
      </c>
      <c r="AJ11">
        <v>410</v>
      </c>
      <c r="AK11" t="s">
        <v>7</v>
      </c>
      <c r="AL11">
        <v>8</v>
      </c>
      <c r="AM11" t="s">
        <v>7</v>
      </c>
      <c r="AN11">
        <v>2</v>
      </c>
      <c r="AO11" t="s">
        <v>7</v>
      </c>
      <c r="AP11">
        <v>52</v>
      </c>
      <c r="AQ11" t="s">
        <v>7</v>
      </c>
      <c r="AR11">
        <v>10</v>
      </c>
      <c r="AS11">
        <v>0.19</v>
      </c>
      <c r="AT11">
        <v>-18</v>
      </c>
      <c r="AU11" t="s">
        <v>7</v>
      </c>
      <c r="AV11">
        <v>861543352784858</v>
      </c>
      <c r="AW11" t="s">
        <v>7</v>
      </c>
      <c r="AZ11" s="13">
        <f t="shared" si="1"/>
        <v>0.50570962479609127</v>
      </c>
      <c r="BA11" s="14">
        <f t="shared" si="2"/>
        <v>613</v>
      </c>
      <c r="BB11" s="14">
        <f t="shared" si="3"/>
        <v>11</v>
      </c>
    </row>
    <row r="12" spans="1:54" x14ac:dyDescent="0.25">
      <c r="A12" t="s">
        <v>44</v>
      </c>
      <c r="B12" t="s">
        <v>2012</v>
      </c>
      <c r="C12" s="8">
        <f t="shared" si="0"/>
        <v>103</v>
      </c>
      <c r="D12" t="s">
        <v>1992</v>
      </c>
      <c r="E12" s="1">
        <v>0.68300254629629631</v>
      </c>
      <c r="F12">
        <v>24.257999999999999</v>
      </c>
      <c r="G12" t="s">
        <v>2013</v>
      </c>
      <c r="H12" s="9">
        <v>0.83</v>
      </c>
      <c r="I12" s="9">
        <v>1.4999999999999999E-2</v>
      </c>
      <c r="J12" s="9">
        <v>9.9500000000000005E-2</v>
      </c>
      <c r="K12" s="9">
        <v>1.8E-3</v>
      </c>
      <c r="L12" s="9">
        <v>0.49498999999999999</v>
      </c>
      <c r="O12">
        <v>6.0150000000000002E-2</v>
      </c>
      <c r="P12">
        <v>8.9999999999999998E-4</v>
      </c>
      <c r="Q12">
        <v>0.47932999999999998</v>
      </c>
      <c r="R12">
        <v>3.32E-2</v>
      </c>
      <c r="S12">
        <v>2.3E-3</v>
      </c>
      <c r="T12">
        <v>274</v>
      </c>
      <c r="U12">
        <v>34</v>
      </c>
      <c r="V12" s="10">
        <v>611.1</v>
      </c>
      <c r="W12">
        <v>8.1</v>
      </c>
      <c r="X12" s="10">
        <v>611</v>
      </c>
      <c r="Y12">
        <v>10</v>
      </c>
      <c r="Z12">
        <v>652</v>
      </c>
      <c r="AA12">
        <v>44</v>
      </c>
      <c r="AB12" s="10">
        <v>569</v>
      </c>
      <c r="AC12">
        <v>32</v>
      </c>
      <c r="AD12">
        <v>-631</v>
      </c>
      <c r="AE12" t="s">
        <v>7</v>
      </c>
      <c r="AF12">
        <v>-39</v>
      </c>
      <c r="AG12" t="s">
        <v>7</v>
      </c>
      <c r="AH12">
        <v>-4</v>
      </c>
      <c r="AI12" t="s">
        <v>7</v>
      </c>
      <c r="AJ12">
        <v>389</v>
      </c>
      <c r="AK12" t="s">
        <v>7</v>
      </c>
      <c r="AL12">
        <v>8</v>
      </c>
      <c r="AM12" t="s">
        <v>7</v>
      </c>
      <c r="AN12">
        <v>2</v>
      </c>
      <c r="AO12" t="s">
        <v>7</v>
      </c>
      <c r="AP12">
        <v>53</v>
      </c>
      <c r="AQ12" t="s">
        <v>7</v>
      </c>
      <c r="AR12">
        <v>10.05025</v>
      </c>
      <c r="AS12">
        <v>0.18181359999999999</v>
      </c>
      <c r="AT12">
        <v>0</v>
      </c>
      <c r="AU12" t="s">
        <v>7</v>
      </c>
      <c r="AV12">
        <v>820945094640443</v>
      </c>
      <c r="AW12" t="s">
        <v>7</v>
      </c>
      <c r="AZ12" s="13">
        <f t="shared" si="1"/>
        <v>-1.6366612111307077E-2</v>
      </c>
      <c r="BA12" s="14">
        <f t="shared" si="2"/>
        <v>611</v>
      </c>
      <c r="BB12" s="14">
        <f t="shared" si="3"/>
        <v>10</v>
      </c>
    </row>
    <row r="13" spans="1:54" x14ac:dyDescent="0.25">
      <c r="A13" t="s">
        <v>48</v>
      </c>
      <c r="B13" t="s">
        <v>2014</v>
      </c>
      <c r="C13" s="8">
        <f t="shared" si="0"/>
        <v>104</v>
      </c>
      <c r="D13" t="s">
        <v>1992</v>
      </c>
      <c r="E13" s="1">
        <v>0.68395821759259257</v>
      </c>
      <c r="F13">
        <v>23.686</v>
      </c>
      <c r="G13" t="s">
        <v>2015</v>
      </c>
      <c r="H13" s="9">
        <v>0.82099999999999995</v>
      </c>
      <c r="I13" s="9">
        <v>1.4999999999999999E-2</v>
      </c>
      <c r="J13" s="9">
        <v>9.9199999999999997E-2</v>
      </c>
      <c r="K13" s="9">
        <v>1.9E-3</v>
      </c>
      <c r="L13" s="9">
        <v>5.1423999999999997E-2</v>
      </c>
      <c r="O13">
        <v>6.0499999999999998E-2</v>
      </c>
      <c r="P13">
        <v>1E-3</v>
      </c>
      <c r="Q13">
        <v>0.13458000000000001</v>
      </c>
      <c r="R13">
        <v>3.4000000000000002E-2</v>
      </c>
      <c r="S13">
        <v>2.5000000000000001E-3</v>
      </c>
      <c r="T13">
        <v>310</v>
      </c>
      <c r="U13">
        <v>37</v>
      </c>
      <c r="V13" s="10">
        <v>604.4</v>
      </c>
      <c r="W13">
        <v>8.6</v>
      </c>
      <c r="X13" s="10">
        <v>607</v>
      </c>
      <c r="Y13">
        <v>11</v>
      </c>
      <c r="Z13">
        <v>668</v>
      </c>
      <c r="AA13">
        <v>48</v>
      </c>
      <c r="AB13" s="10">
        <v>570</v>
      </c>
      <c r="AC13">
        <v>34</v>
      </c>
      <c r="AD13">
        <v>-356</v>
      </c>
      <c r="AE13" t="s">
        <v>7</v>
      </c>
      <c r="AF13">
        <v>-22</v>
      </c>
      <c r="AG13" t="s">
        <v>7</v>
      </c>
      <c r="AH13">
        <v>-2</v>
      </c>
      <c r="AI13" t="s">
        <v>7</v>
      </c>
      <c r="AJ13">
        <v>394</v>
      </c>
      <c r="AK13" t="s">
        <v>7</v>
      </c>
      <c r="AL13">
        <v>7</v>
      </c>
      <c r="AM13" t="s">
        <v>7</v>
      </c>
      <c r="AN13">
        <v>2</v>
      </c>
      <c r="AO13" t="s">
        <v>7</v>
      </c>
      <c r="AP13">
        <v>55</v>
      </c>
      <c r="AQ13" t="s">
        <v>7</v>
      </c>
      <c r="AR13">
        <v>10.08065</v>
      </c>
      <c r="AS13">
        <v>0.1930769</v>
      </c>
      <c r="AT13">
        <v>-23</v>
      </c>
      <c r="AU13" t="s">
        <v>7</v>
      </c>
      <c r="AV13">
        <v>822703068320329</v>
      </c>
      <c r="AW13" t="s">
        <v>7</v>
      </c>
      <c r="AZ13" s="13">
        <f t="shared" si="1"/>
        <v>0.42833607907742932</v>
      </c>
      <c r="BA13" s="14">
        <f t="shared" si="2"/>
        <v>607</v>
      </c>
      <c r="BB13" s="14">
        <f t="shared" si="3"/>
        <v>11</v>
      </c>
    </row>
    <row r="14" spans="1:54" x14ac:dyDescent="0.25">
      <c r="A14" t="s">
        <v>52</v>
      </c>
      <c r="B14" t="s">
        <v>2016</v>
      </c>
      <c r="C14" s="8">
        <f t="shared" si="0"/>
        <v>123</v>
      </c>
      <c r="D14" t="s">
        <v>1992</v>
      </c>
      <c r="E14" s="1">
        <v>0.70231770833333329</v>
      </c>
      <c r="F14">
        <v>18.481999999999999</v>
      </c>
      <c r="G14" t="s">
        <v>2017</v>
      </c>
      <c r="H14" s="9">
        <v>0.82499999999999996</v>
      </c>
      <c r="I14" s="9">
        <v>1.4999999999999999E-2</v>
      </c>
      <c r="J14" s="9">
        <v>9.8599999999999993E-2</v>
      </c>
      <c r="K14" s="9">
        <v>1.6000000000000001E-3</v>
      </c>
      <c r="L14" s="9">
        <v>0.54883000000000004</v>
      </c>
      <c r="O14">
        <v>5.9929999999999997E-2</v>
      </c>
      <c r="P14">
        <v>8.5999999999999998E-4</v>
      </c>
      <c r="Q14">
        <v>0.46098</v>
      </c>
      <c r="R14">
        <v>3.2199999999999999E-2</v>
      </c>
      <c r="S14">
        <v>2.3E-3</v>
      </c>
      <c r="T14">
        <v>328</v>
      </c>
      <c r="U14">
        <v>45</v>
      </c>
      <c r="V14" s="10">
        <v>608.70000000000005</v>
      </c>
      <c r="W14">
        <v>8</v>
      </c>
      <c r="X14" s="10">
        <v>605.70000000000005</v>
      </c>
      <c r="Y14">
        <v>9.6</v>
      </c>
      <c r="Z14">
        <v>635</v>
      </c>
      <c r="AA14">
        <v>45</v>
      </c>
      <c r="AB14" s="10">
        <v>570</v>
      </c>
      <c r="AC14">
        <v>32</v>
      </c>
      <c r="AD14">
        <v>1075</v>
      </c>
      <c r="AE14" t="s">
        <v>7</v>
      </c>
      <c r="AF14">
        <v>60</v>
      </c>
      <c r="AG14" t="s">
        <v>7</v>
      </c>
      <c r="AH14">
        <v>8</v>
      </c>
      <c r="AI14" t="s">
        <v>7</v>
      </c>
      <c r="AJ14">
        <v>400</v>
      </c>
      <c r="AK14" t="s">
        <v>7</v>
      </c>
      <c r="AL14">
        <v>8</v>
      </c>
      <c r="AM14" t="s">
        <v>7</v>
      </c>
      <c r="AN14">
        <v>2</v>
      </c>
      <c r="AO14" t="s">
        <v>7</v>
      </c>
      <c r="AP14">
        <v>51</v>
      </c>
      <c r="AQ14" t="s">
        <v>7</v>
      </c>
      <c r="AR14">
        <v>10.14199</v>
      </c>
      <c r="AS14">
        <v>0.1645759</v>
      </c>
      <c r="AT14">
        <v>4</v>
      </c>
      <c r="AU14" t="s">
        <v>7</v>
      </c>
      <c r="AV14">
        <v>837776146262377</v>
      </c>
      <c r="AW14" t="s">
        <v>7</v>
      </c>
      <c r="AZ14" s="13">
        <f t="shared" si="1"/>
        <v>-0.49529470034670453</v>
      </c>
      <c r="BA14" s="14">
        <f t="shared" si="2"/>
        <v>605.70000000000005</v>
      </c>
      <c r="BB14" s="14">
        <f t="shared" si="3"/>
        <v>9.6</v>
      </c>
    </row>
    <row r="15" spans="1:54" x14ac:dyDescent="0.25">
      <c r="A15" t="s">
        <v>56</v>
      </c>
      <c r="B15" t="s">
        <v>2018</v>
      </c>
      <c r="C15" s="8">
        <f t="shared" si="0"/>
        <v>124</v>
      </c>
      <c r="D15" t="s">
        <v>1992</v>
      </c>
      <c r="E15" s="1">
        <v>0.7032497685185185</v>
      </c>
      <c r="F15">
        <v>20.678999999999998</v>
      </c>
      <c r="G15" t="s">
        <v>2019</v>
      </c>
      <c r="H15" s="9">
        <v>0.84299999999999997</v>
      </c>
      <c r="I15" s="9">
        <v>1.6E-2</v>
      </c>
      <c r="J15" s="9">
        <v>0.1014</v>
      </c>
      <c r="K15" s="9">
        <v>1.9E-3</v>
      </c>
      <c r="L15" s="9">
        <v>3.6836000000000001E-2</v>
      </c>
      <c r="O15">
        <v>6.0400000000000002E-2</v>
      </c>
      <c r="P15">
        <v>1E-3</v>
      </c>
      <c r="Q15">
        <v>0.17680000000000001</v>
      </c>
      <c r="R15">
        <v>3.2500000000000001E-2</v>
      </c>
      <c r="S15">
        <v>2.3E-3</v>
      </c>
      <c r="T15">
        <v>345</v>
      </c>
      <c r="U15">
        <v>43</v>
      </c>
      <c r="V15" s="10">
        <v>617.1</v>
      </c>
      <c r="W15">
        <v>8.6</v>
      </c>
      <c r="X15" s="10">
        <v>621</v>
      </c>
      <c r="Y15">
        <v>11</v>
      </c>
      <c r="Z15">
        <v>639</v>
      </c>
      <c r="AA15">
        <v>45</v>
      </c>
      <c r="AB15" s="10">
        <v>576</v>
      </c>
      <c r="AC15">
        <v>34</v>
      </c>
      <c r="AD15">
        <v>-279</v>
      </c>
      <c r="AE15" t="s">
        <v>7</v>
      </c>
      <c r="AF15">
        <v>-17</v>
      </c>
      <c r="AG15" t="s">
        <v>7</v>
      </c>
      <c r="AH15">
        <v>-1</v>
      </c>
      <c r="AI15" t="s">
        <v>7</v>
      </c>
      <c r="AJ15">
        <v>389</v>
      </c>
      <c r="AK15" t="s">
        <v>7</v>
      </c>
      <c r="AL15">
        <v>8</v>
      </c>
      <c r="AM15" t="s">
        <v>7</v>
      </c>
      <c r="AN15">
        <v>2</v>
      </c>
      <c r="AO15" t="s">
        <v>7</v>
      </c>
      <c r="AP15">
        <v>51</v>
      </c>
      <c r="AQ15" t="s">
        <v>7</v>
      </c>
      <c r="AR15">
        <v>9.8619330000000005</v>
      </c>
      <c r="AS15">
        <v>0.1847897</v>
      </c>
      <c r="AT15">
        <v>-10</v>
      </c>
      <c r="AU15" t="s">
        <v>7</v>
      </c>
      <c r="AV15">
        <v>834913020466732</v>
      </c>
      <c r="AW15" t="s">
        <v>7</v>
      </c>
      <c r="AZ15" s="13">
        <f t="shared" si="1"/>
        <v>0.62801932367149149</v>
      </c>
      <c r="BA15" s="14">
        <f t="shared" si="2"/>
        <v>621</v>
      </c>
      <c r="BB15" s="14">
        <f t="shared" si="3"/>
        <v>11</v>
      </c>
    </row>
    <row r="16" spans="1:54" x14ac:dyDescent="0.25">
      <c r="A16" t="s">
        <v>60</v>
      </c>
      <c r="B16" t="s">
        <v>2020</v>
      </c>
      <c r="C16" s="8">
        <f t="shared" si="0"/>
        <v>143</v>
      </c>
      <c r="D16" t="s">
        <v>1992</v>
      </c>
      <c r="E16" s="1">
        <v>0.72148715277777775</v>
      </c>
      <c r="F16">
        <v>21.957000000000001</v>
      </c>
      <c r="G16" t="s">
        <v>2021</v>
      </c>
      <c r="H16" s="9">
        <v>0.82599999999999996</v>
      </c>
      <c r="I16" s="9">
        <v>1.4999999999999999E-2</v>
      </c>
      <c r="J16" s="9">
        <v>0.1</v>
      </c>
      <c r="K16" s="9">
        <v>1.8E-3</v>
      </c>
      <c r="L16" s="9">
        <v>0.45828000000000002</v>
      </c>
      <c r="O16">
        <v>6.0010000000000001E-2</v>
      </c>
      <c r="P16">
        <v>9.8999999999999999E-4</v>
      </c>
      <c r="Q16">
        <v>0.52810000000000001</v>
      </c>
      <c r="R16">
        <v>3.0300000000000001E-2</v>
      </c>
      <c r="S16">
        <v>2.2000000000000001E-3</v>
      </c>
      <c r="T16">
        <v>553</v>
      </c>
      <c r="U16">
        <v>84</v>
      </c>
      <c r="V16" s="10">
        <v>607.9</v>
      </c>
      <c r="W16">
        <v>8.3000000000000007</v>
      </c>
      <c r="X16" s="10">
        <v>613</v>
      </c>
      <c r="Y16">
        <v>10</v>
      </c>
      <c r="Z16">
        <v>597</v>
      </c>
      <c r="AA16">
        <v>42</v>
      </c>
      <c r="AB16" s="10">
        <v>562</v>
      </c>
      <c r="AC16">
        <v>35</v>
      </c>
      <c r="AD16">
        <v>-506</v>
      </c>
      <c r="AE16" t="s">
        <v>7</v>
      </c>
      <c r="AF16">
        <v>-29</v>
      </c>
      <c r="AG16" t="s">
        <v>7</v>
      </c>
      <c r="AH16">
        <v>-3</v>
      </c>
      <c r="AI16" t="s">
        <v>7</v>
      </c>
      <c r="AJ16">
        <v>416</v>
      </c>
      <c r="AK16" t="s">
        <v>7</v>
      </c>
      <c r="AL16">
        <v>8</v>
      </c>
      <c r="AM16" t="s">
        <v>7</v>
      </c>
      <c r="AN16">
        <v>2</v>
      </c>
      <c r="AO16" t="s">
        <v>7</v>
      </c>
      <c r="AP16">
        <v>52</v>
      </c>
      <c r="AQ16" t="s">
        <v>7</v>
      </c>
      <c r="AR16">
        <v>10</v>
      </c>
      <c r="AS16">
        <v>0.18</v>
      </c>
      <c r="AT16">
        <v>-3</v>
      </c>
      <c r="AU16" t="s">
        <v>7</v>
      </c>
      <c r="AV16">
        <v>873692392062568</v>
      </c>
      <c r="AW16" t="s">
        <v>7</v>
      </c>
      <c r="AZ16" s="13">
        <f t="shared" si="1"/>
        <v>0.83197389885807382</v>
      </c>
      <c r="BA16" s="14">
        <f t="shared" si="2"/>
        <v>613</v>
      </c>
      <c r="BB16" s="14">
        <f t="shared" si="3"/>
        <v>10</v>
      </c>
    </row>
    <row r="17" spans="1:54" x14ac:dyDescent="0.25">
      <c r="A17" t="s">
        <v>64</v>
      </c>
      <c r="B17" t="s">
        <v>2022</v>
      </c>
      <c r="C17" s="8">
        <f t="shared" si="0"/>
        <v>144</v>
      </c>
      <c r="D17" t="s">
        <v>1992</v>
      </c>
      <c r="E17" s="1">
        <v>0.72252048611111108</v>
      </c>
      <c r="F17">
        <v>18.184999999999999</v>
      </c>
      <c r="G17" t="s">
        <v>2023</v>
      </c>
      <c r="H17" s="9">
        <v>0.84099999999999997</v>
      </c>
      <c r="I17" s="9">
        <v>1.4999999999999999E-2</v>
      </c>
      <c r="J17" s="9">
        <v>9.9900000000000003E-2</v>
      </c>
      <c r="K17" s="9">
        <v>1.8E-3</v>
      </c>
      <c r="L17" s="9">
        <v>3.3944000000000002E-2</v>
      </c>
      <c r="O17">
        <v>6.0819999999999999E-2</v>
      </c>
      <c r="P17">
        <v>9.7999999999999997E-4</v>
      </c>
      <c r="Q17">
        <v>7.1566000000000005E-2</v>
      </c>
      <c r="R17">
        <v>3.3099999999999997E-2</v>
      </c>
      <c r="S17">
        <v>2.5999999999999999E-3</v>
      </c>
      <c r="T17">
        <v>499</v>
      </c>
      <c r="U17">
        <v>82</v>
      </c>
      <c r="V17" s="10">
        <v>616.20000000000005</v>
      </c>
      <c r="W17">
        <v>8.5</v>
      </c>
      <c r="X17" s="10">
        <v>612</v>
      </c>
      <c r="Y17">
        <v>10</v>
      </c>
      <c r="Z17">
        <v>650</v>
      </c>
      <c r="AA17">
        <v>50</v>
      </c>
      <c r="AB17" s="10">
        <v>594</v>
      </c>
      <c r="AC17">
        <v>34</v>
      </c>
      <c r="AD17">
        <v>-80</v>
      </c>
      <c r="AE17" t="s">
        <v>7</v>
      </c>
      <c r="AF17">
        <v>-5</v>
      </c>
      <c r="AG17" t="s">
        <v>7</v>
      </c>
      <c r="AH17">
        <v>0</v>
      </c>
      <c r="AI17" t="s">
        <v>7</v>
      </c>
      <c r="AJ17">
        <v>390</v>
      </c>
      <c r="AK17" t="s">
        <v>7</v>
      </c>
      <c r="AL17">
        <v>8</v>
      </c>
      <c r="AM17" t="s">
        <v>7</v>
      </c>
      <c r="AN17">
        <v>2</v>
      </c>
      <c r="AO17" t="s">
        <v>7</v>
      </c>
      <c r="AP17">
        <v>51</v>
      </c>
      <c r="AQ17" t="s">
        <v>7</v>
      </c>
      <c r="AR17">
        <v>10.010009999999999</v>
      </c>
      <c r="AS17">
        <v>0.18036050000000001</v>
      </c>
      <c r="AT17">
        <v>-14</v>
      </c>
      <c r="AU17" t="s">
        <v>7</v>
      </c>
      <c r="AV17">
        <v>823936536760548</v>
      </c>
      <c r="AW17" t="s">
        <v>7</v>
      </c>
      <c r="AZ17" s="13">
        <f t="shared" si="1"/>
        <v>-0.68627450980391913</v>
      </c>
      <c r="BA17" s="14">
        <f t="shared" si="2"/>
        <v>612</v>
      </c>
      <c r="BB17" s="14">
        <f t="shared" si="3"/>
        <v>10</v>
      </c>
    </row>
    <row r="18" spans="1:54" x14ac:dyDescent="0.25">
      <c r="A18" t="s">
        <v>68</v>
      </c>
      <c r="B18" t="s">
        <v>2024</v>
      </c>
      <c r="C18" s="8">
        <f t="shared" si="0"/>
        <v>163</v>
      </c>
      <c r="D18" t="s">
        <v>1992</v>
      </c>
      <c r="E18" s="1">
        <v>0.74082048611111118</v>
      </c>
      <c r="F18">
        <v>23.786999999999999</v>
      </c>
      <c r="G18" t="s">
        <v>2025</v>
      </c>
      <c r="H18" s="9">
        <v>0.82499999999999996</v>
      </c>
      <c r="I18" s="9">
        <v>1.4999999999999999E-2</v>
      </c>
      <c r="J18" s="9">
        <v>9.8299999999999998E-2</v>
      </c>
      <c r="K18" s="9">
        <v>1.8E-3</v>
      </c>
      <c r="L18" s="9">
        <v>0.47613</v>
      </c>
      <c r="O18">
        <v>6.0670000000000002E-2</v>
      </c>
      <c r="P18">
        <v>9.2000000000000003E-4</v>
      </c>
      <c r="Q18">
        <v>0.36970999999999998</v>
      </c>
      <c r="R18">
        <v>3.0499999999999999E-2</v>
      </c>
      <c r="S18">
        <v>2.0999999999999999E-3</v>
      </c>
      <c r="T18">
        <v>362</v>
      </c>
      <c r="U18">
        <v>50</v>
      </c>
      <c r="V18" s="10">
        <v>606.20000000000005</v>
      </c>
      <c r="W18">
        <v>8.4</v>
      </c>
      <c r="X18" s="10">
        <v>604</v>
      </c>
      <c r="Y18">
        <v>10</v>
      </c>
      <c r="Z18">
        <v>601</v>
      </c>
      <c r="AA18">
        <v>41</v>
      </c>
      <c r="AB18" s="10">
        <v>579</v>
      </c>
      <c r="AC18">
        <v>32</v>
      </c>
      <c r="AD18">
        <v>984</v>
      </c>
      <c r="AE18" t="s">
        <v>7</v>
      </c>
      <c r="AF18">
        <v>60</v>
      </c>
      <c r="AG18" t="s">
        <v>7</v>
      </c>
      <c r="AH18">
        <v>4</v>
      </c>
      <c r="AI18" t="s">
        <v>7</v>
      </c>
      <c r="AJ18">
        <v>420</v>
      </c>
      <c r="AK18" t="s">
        <v>7</v>
      </c>
      <c r="AL18">
        <v>8</v>
      </c>
      <c r="AM18" t="s">
        <v>7</v>
      </c>
      <c r="AN18">
        <v>2</v>
      </c>
      <c r="AO18" t="s">
        <v>7</v>
      </c>
      <c r="AP18">
        <v>53</v>
      </c>
      <c r="AQ18" t="s">
        <v>7</v>
      </c>
      <c r="AR18">
        <v>10.172940000000001</v>
      </c>
      <c r="AS18">
        <v>0.18627969999999999</v>
      </c>
      <c r="AT18">
        <v>-2</v>
      </c>
      <c r="AU18" t="s">
        <v>7</v>
      </c>
      <c r="AV18">
        <v>875166407104436</v>
      </c>
      <c r="AW18" t="s">
        <v>7</v>
      </c>
      <c r="AZ18" s="13">
        <f t="shared" si="1"/>
        <v>-0.36423841059602946</v>
      </c>
      <c r="BA18" s="14">
        <f t="shared" si="2"/>
        <v>604</v>
      </c>
      <c r="BB18" s="14">
        <f t="shared" si="3"/>
        <v>10</v>
      </c>
    </row>
    <row r="19" spans="1:54" x14ac:dyDescent="0.25">
      <c r="A19" t="s">
        <v>72</v>
      </c>
      <c r="B19" t="s">
        <v>2026</v>
      </c>
      <c r="C19" s="8">
        <f t="shared" si="0"/>
        <v>164</v>
      </c>
      <c r="D19" t="s">
        <v>1992</v>
      </c>
      <c r="E19" s="1">
        <v>0.74175324074074078</v>
      </c>
      <c r="F19">
        <v>25.591000000000001</v>
      </c>
      <c r="G19" t="s">
        <v>2027</v>
      </c>
      <c r="H19" s="9">
        <v>0.82099999999999995</v>
      </c>
      <c r="I19" s="9">
        <v>1.6E-2</v>
      </c>
      <c r="J19" s="9">
        <v>9.8100000000000007E-2</v>
      </c>
      <c r="K19" s="9">
        <v>1.9E-3</v>
      </c>
      <c r="L19" s="9">
        <v>0.57677</v>
      </c>
      <c r="O19">
        <v>6.0479999999999999E-2</v>
      </c>
      <c r="P19">
        <v>9.3000000000000005E-4</v>
      </c>
      <c r="Q19">
        <v>0.43508000000000002</v>
      </c>
      <c r="R19">
        <v>3.3300000000000003E-2</v>
      </c>
      <c r="S19">
        <v>2.3999999999999998E-3</v>
      </c>
      <c r="T19">
        <v>402</v>
      </c>
      <c r="U19">
        <v>50</v>
      </c>
      <c r="V19" s="10">
        <v>603.9</v>
      </c>
      <c r="W19">
        <v>8.9</v>
      </c>
      <c r="X19" s="10">
        <v>602</v>
      </c>
      <c r="Y19">
        <v>11</v>
      </c>
      <c r="Z19">
        <v>642</v>
      </c>
      <c r="AA19">
        <v>43</v>
      </c>
      <c r="AB19" s="10">
        <v>583</v>
      </c>
      <c r="AC19">
        <v>33</v>
      </c>
      <c r="AD19">
        <v>781</v>
      </c>
      <c r="AE19" t="s">
        <v>7</v>
      </c>
      <c r="AF19">
        <v>48</v>
      </c>
      <c r="AG19" t="s">
        <v>7</v>
      </c>
      <c r="AH19">
        <v>3</v>
      </c>
      <c r="AI19" t="s">
        <v>7</v>
      </c>
      <c r="AJ19">
        <v>420</v>
      </c>
      <c r="AK19" t="s">
        <v>7</v>
      </c>
      <c r="AL19">
        <v>8</v>
      </c>
      <c r="AM19" t="s">
        <v>7</v>
      </c>
      <c r="AN19">
        <v>2</v>
      </c>
      <c r="AO19" t="s">
        <v>7</v>
      </c>
      <c r="AP19">
        <v>55</v>
      </c>
      <c r="AQ19" t="s">
        <v>7</v>
      </c>
      <c r="AR19">
        <v>10.193680000000001</v>
      </c>
      <c r="AS19">
        <v>0.1974311</v>
      </c>
      <c r="AT19">
        <v>10</v>
      </c>
      <c r="AU19" t="s">
        <v>7</v>
      </c>
      <c r="AV19">
        <v>862847212863379</v>
      </c>
      <c r="AW19" t="s">
        <v>7</v>
      </c>
      <c r="AZ19" s="13">
        <f t="shared" si="1"/>
        <v>-0.3156146179401853</v>
      </c>
      <c r="BA19" s="14">
        <f t="shared" si="2"/>
        <v>602</v>
      </c>
      <c r="BB19" s="14">
        <f t="shared" si="3"/>
        <v>11</v>
      </c>
    </row>
    <row r="20" spans="1:54" x14ac:dyDescent="0.25">
      <c r="A20" t="s">
        <v>76</v>
      </c>
      <c r="B20" t="s">
        <v>2028</v>
      </c>
      <c r="C20" s="8">
        <f t="shared" si="0"/>
        <v>183</v>
      </c>
      <c r="D20" t="s">
        <v>1992</v>
      </c>
      <c r="E20" s="1">
        <v>0.76012893518518521</v>
      </c>
      <c r="F20">
        <v>22.536999999999999</v>
      </c>
      <c r="G20" t="s">
        <v>2029</v>
      </c>
      <c r="H20" s="9">
        <v>0.82099999999999995</v>
      </c>
      <c r="I20" s="9">
        <v>1.4E-2</v>
      </c>
      <c r="J20" s="9">
        <v>9.9000000000000005E-2</v>
      </c>
      <c r="K20" s="9">
        <v>1.6000000000000001E-3</v>
      </c>
      <c r="L20" s="9">
        <v>0.51385000000000003</v>
      </c>
      <c r="O20">
        <v>5.9970000000000002E-2</v>
      </c>
      <c r="P20">
        <v>8.4000000000000003E-4</v>
      </c>
      <c r="Q20">
        <v>0.51507999999999998</v>
      </c>
      <c r="R20">
        <v>3.3399999999999999E-2</v>
      </c>
      <c r="S20">
        <v>2.3999999999999998E-3</v>
      </c>
      <c r="T20">
        <v>562</v>
      </c>
      <c r="U20">
        <v>92</v>
      </c>
      <c r="V20" s="10">
        <v>606.5</v>
      </c>
      <c r="W20">
        <v>7.7</v>
      </c>
      <c r="X20" s="10">
        <v>609</v>
      </c>
      <c r="Y20">
        <v>9.6</v>
      </c>
      <c r="Z20">
        <v>660</v>
      </c>
      <c r="AA20">
        <v>47</v>
      </c>
      <c r="AB20" s="10">
        <v>570</v>
      </c>
      <c r="AC20">
        <v>31</v>
      </c>
      <c r="AD20">
        <v>156</v>
      </c>
      <c r="AE20" t="s">
        <v>7</v>
      </c>
      <c r="AF20">
        <v>10</v>
      </c>
      <c r="AG20" t="s">
        <v>7</v>
      </c>
      <c r="AH20">
        <v>1</v>
      </c>
      <c r="AI20" t="s">
        <v>7</v>
      </c>
      <c r="AJ20">
        <v>422</v>
      </c>
      <c r="AK20" t="s">
        <v>7</v>
      </c>
      <c r="AL20">
        <v>9</v>
      </c>
      <c r="AM20" t="s">
        <v>7</v>
      </c>
      <c r="AN20">
        <v>3</v>
      </c>
      <c r="AO20" t="s">
        <v>7</v>
      </c>
      <c r="AP20">
        <v>49</v>
      </c>
      <c r="AQ20" t="s">
        <v>7</v>
      </c>
      <c r="AR20">
        <v>10.10101</v>
      </c>
      <c r="AS20">
        <v>0.16324859999999999</v>
      </c>
      <c r="AT20">
        <v>-23</v>
      </c>
      <c r="AU20" t="s">
        <v>7</v>
      </c>
      <c r="AV20">
        <v>886791380037145</v>
      </c>
      <c r="AW20" t="s">
        <v>7</v>
      </c>
      <c r="AZ20" s="13">
        <f t="shared" si="1"/>
        <v>0.41050903119869142</v>
      </c>
      <c r="BA20" s="14">
        <f t="shared" si="2"/>
        <v>609</v>
      </c>
      <c r="BB20" s="14">
        <f t="shared" si="3"/>
        <v>9.6</v>
      </c>
    </row>
    <row r="21" spans="1:54" x14ac:dyDescent="0.25">
      <c r="A21" t="s">
        <v>80</v>
      </c>
      <c r="B21" t="s">
        <v>2030</v>
      </c>
      <c r="C21" s="8">
        <f t="shared" si="0"/>
        <v>184</v>
      </c>
      <c r="D21" t="s">
        <v>1992</v>
      </c>
      <c r="E21" s="1">
        <v>0.76110162037037032</v>
      </c>
      <c r="F21">
        <v>21.503</v>
      </c>
      <c r="G21" t="s">
        <v>2031</v>
      </c>
      <c r="H21" s="9">
        <v>0.83499999999999996</v>
      </c>
      <c r="I21" s="9">
        <v>1.4999999999999999E-2</v>
      </c>
      <c r="J21" s="9">
        <v>0.1</v>
      </c>
      <c r="K21" s="9">
        <v>1.8E-3</v>
      </c>
      <c r="L21" s="9">
        <v>0.35165000000000002</v>
      </c>
      <c r="O21">
        <v>6.0330000000000002E-2</v>
      </c>
      <c r="P21">
        <v>9.6000000000000002E-4</v>
      </c>
      <c r="Q21">
        <v>0.38884000000000002</v>
      </c>
      <c r="R21">
        <v>3.1699999999999999E-2</v>
      </c>
      <c r="S21">
        <v>2.3E-3</v>
      </c>
      <c r="T21">
        <v>610</v>
      </c>
      <c r="U21">
        <v>100</v>
      </c>
      <c r="V21" s="10">
        <v>612.29999999999995</v>
      </c>
      <c r="W21">
        <v>8.3000000000000007</v>
      </c>
      <c r="X21" s="10">
        <v>614</v>
      </c>
      <c r="Y21">
        <v>10</v>
      </c>
      <c r="Z21">
        <v>623</v>
      </c>
      <c r="AA21">
        <v>45</v>
      </c>
      <c r="AB21" s="10">
        <v>576</v>
      </c>
      <c r="AC21">
        <v>34</v>
      </c>
      <c r="AD21">
        <v>196</v>
      </c>
      <c r="AE21" t="s">
        <v>7</v>
      </c>
      <c r="AF21">
        <v>11</v>
      </c>
      <c r="AG21" t="s">
        <v>7</v>
      </c>
      <c r="AH21">
        <v>1</v>
      </c>
      <c r="AI21" t="s">
        <v>7</v>
      </c>
      <c r="AJ21">
        <v>415</v>
      </c>
      <c r="AK21" t="s">
        <v>7</v>
      </c>
      <c r="AL21">
        <v>9</v>
      </c>
      <c r="AM21" t="s">
        <v>7</v>
      </c>
      <c r="AN21">
        <v>2</v>
      </c>
      <c r="AO21" t="s">
        <v>7</v>
      </c>
      <c r="AP21">
        <v>50</v>
      </c>
      <c r="AQ21" t="s">
        <v>7</v>
      </c>
      <c r="AR21">
        <v>10</v>
      </c>
      <c r="AS21">
        <v>0.18</v>
      </c>
      <c r="AT21">
        <v>5</v>
      </c>
      <c r="AU21" t="s">
        <v>7</v>
      </c>
      <c r="AV21">
        <v>875030089890069</v>
      </c>
      <c r="AW21" t="s">
        <v>7</v>
      </c>
      <c r="AZ21" s="13">
        <f t="shared" si="1"/>
        <v>0.27687296416938345</v>
      </c>
      <c r="BA21" s="14">
        <f t="shared" si="2"/>
        <v>614</v>
      </c>
      <c r="BB21" s="14">
        <f t="shared" si="3"/>
        <v>10</v>
      </c>
    </row>
    <row r="22" spans="1:54" x14ac:dyDescent="0.25">
      <c r="A22" t="s">
        <v>84</v>
      </c>
      <c r="B22" t="s">
        <v>2032</v>
      </c>
      <c r="C22" s="8">
        <f t="shared" si="0"/>
        <v>203</v>
      </c>
      <c r="D22" t="s">
        <v>1992</v>
      </c>
      <c r="E22" s="1">
        <v>0.77948101851851848</v>
      </c>
      <c r="F22">
        <v>22.515999999999998</v>
      </c>
      <c r="G22" t="s">
        <v>2033</v>
      </c>
      <c r="H22" s="9">
        <v>0.82699999999999996</v>
      </c>
      <c r="I22" s="9">
        <v>1.4999999999999999E-2</v>
      </c>
      <c r="J22" s="9">
        <v>0.1</v>
      </c>
      <c r="K22" s="9">
        <v>1.6999999999999999E-3</v>
      </c>
      <c r="L22" s="9">
        <v>0.49913000000000002</v>
      </c>
      <c r="O22">
        <v>5.987E-2</v>
      </c>
      <c r="P22">
        <v>8.8000000000000003E-4</v>
      </c>
      <c r="Q22">
        <v>0.43191000000000002</v>
      </c>
      <c r="R22">
        <v>3.2399999999999998E-2</v>
      </c>
      <c r="S22">
        <v>2.3E-3</v>
      </c>
      <c r="T22">
        <v>329</v>
      </c>
      <c r="U22">
        <v>46</v>
      </c>
      <c r="V22" s="10">
        <v>609.4</v>
      </c>
      <c r="W22">
        <v>8.1999999999999993</v>
      </c>
      <c r="X22" s="10">
        <v>614.29999999999995</v>
      </c>
      <c r="Y22">
        <v>9.6</v>
      </c>
      <c r="Z22">
        <v>638</v>
      </c>
      <c r="AA22">
        <v>45</v>
      </c>
      <c r="AB22" s="10">
        <v>562</v>
      </c>
      <c r="AC22">
        <v>31</v>
      </c>
      <c r="AD22">
        <v>26</v>
      </c>
      <c r="AE22" t="s">
        <v>7</v>
      </c>
      <c r="AF22">
        <v>1</v>
      </c>
      <c r="AG22" t="s">
        <v>7</v>
      </c>
      <c r="AH22">
        <v>0</v>
      </c>
      <c r="AI22" t="s">
        <v>7</v>
      </c>
      <c r="AJ22">
        <v>409</v>
      </c>
      <c r="AK22" t="s">
        <v>7</v>
      </c>
      <c r="AL22">
        <v>8</v>
      </c>
      <c r="AM22" t="s">
        <v>7</v>
      </c>
      <c r="AN22">
        <v>2</v>
      </c>
      <c r="AO22" t="s">
        <v>7</v>
      </c>
      <c r="AP22">
        <v>50</v>
      </c>
      <c r="AQ22" t="s">
        <v>7</v>
      </c>
      <c r="AR22">
        <v>10</v>
      </c>
      <c r="AS22">
        <v>0.17</v>
      </c>
      <c r="AT22">
        <v>33</v>
      </c>
      <c r="AU22" t="s">
        <v>7</v>
      </c>
      <c r="AV22">
        <v>869774544123527</v>
      </c>
      <c r="AW22" t="s">
        <v>7</v>
      </c>
      <c r="AZ22" s="13">
        <f t="shared" si="1"/>
        <v>0.79765586846817227</v>
      </c>
      <c r="BA22" s="14">
        <f t="shared" si="2"/>
        <v>614.29999999999995</v>
      </c>
      <c r="BB22" s="14">
        <f t="shared" si="3"/>
        <v>9.6</v>
      </c>
    </row>
    <row r="23" spans="1:54" x14ac:dyDescent="0.25">
      <c r="A23" t="s">
        <v>88</v>
      </c>
      <c r="B23" t="s">
        <v>2034</v>
      </c>
      <c r="C23" s="8">
        <f t="shared" si="0"/>
        <v>204</v>
      </c>
      <c r="D23" t="s">
        <v>1992</v>
      </c>
      <c r="E23" s="1">
        <v>0.78043275462962969</v>
      </c>
      <c r="F23">
        <v>22.291</v>
      </c>
      <c r="G23" t="s">
        <v>2035</v>
      </c>
      <c r="H23" s="9">
        <v>0.82599999999999996</v>
      </c>
      <c r="I23" s="9">
        <v>1.4E-2</v>
      </c>
      <c r="J23" s="9">
        <v>9.9000000000000005E-2</v>
      </c>
      <c r="K23" s="9">
        <v>1.6999999999999999E-3</v>
      </c>
      <c r="L23" s="9">
        <v>0.10985</v>
      </c>
      <c r="O23">
        <v>6.0580000000000002E-2</v>
      </c>
      <c r="P23">
        <v>9.1E-4</v>
      </c>
      <c r="Q23">
        <v>0.12253</v>
      </c>
      <c r="R23">
        <v>3.32E-2</v>
      </c>
      <c r="S23">
        <v>2.3E-3</v>
      </c>
      <c r="T23">
        <v>350</v>
      </c>
      <c r="U23">
        <v>45</v>
      </c>
      <c r="V23" s="10">
        <v>608.5</v>
      </c>
      <c r="W23">
        <v>7.9</v>
      </c>
      <c r="X23" s="10">
        <v>608</v>
      </c>
      <c r="Y23">
        <v>9.6999999999999993</v>
      </c>
      <c r="Z23">
        <v>658</v>
      </c>
      <c r="AA23">
        <v>45</v>
      </c>
      <c r="AB23" s="10">
        <v>589</v>
      </c>
      <c r="AC23">
        <v>31</v>
      </c>
      <c r="AD23">
        <v>25</v>
      </c>
      <c r="AE23" t="s">
        <v>7</v>
      </c>
      <c r="AF23">
        <v>1</v>
      </c>
      <c r="AG23" t="s">
        <v>7</v>
      </c>
      <c r="AH23">
        <v>0</v>
      </c>
      <c r="AI23" t="s">
        <v>7</v>
      </c>
      <c r="AJ23">
        <v>407</v>
      </c>
      <c r="AK23" t="s">
        <v>7</v>
      </c>
      <c r="AL23">
        <v>8</v>
      </c>
      <c r="AM23" t="s">
        <v>7</v>
      </c>
      <c r="AN23">
        <v>2</v>
      </c>
      <c r="AO23" t="s">
        <v>7</v>
      </c>
      <c r="AP23">
        <v>50</v>
      </c>
      <c r="AQ23" t="s">
        <v>7</v>
      </c>
      <c r="AR23">
        <v>10.10101</v>
      </c>
      <c r="AS23">
        <v>0.17345169999999999</v>
      </c>
      <c r="AT23">
        <v>-22</v>
      </c>
      <c r="AU23" t="s">
        <v>7</v>
      </c>
      <c r="AV23">
        <v>853906018168446</v>
      </c>
      <c r="AW23" t="s">
        <v>7</v>
      </c>
      <c r="AZ23" s="13">
        <f t="shared" si="1"/>
        <v>-8.2236842105265495E-2</v>
      </c>
      <c r="BA23" s="14">
        <f t="shared" si="2"/>
        <v>608</v>
      </c>
      <c r="BB23" s="14">
        <f t="shared" si="3"/>
        <v>9.6999999999999993</v>
      </c>
    </row>
    <row r="24" spans="1:54" x14ac:dyDescent="0.25">
      <c r="A24" t="s">
        <v>92</v>
      </c>
      <c r="B24" t="s">
        <v>2036</v>
      </c>
      <c r="C24" s="8">
        <f t="shared" si="0"/>
        <v>223</v>
      </c>
      <c r="D24" t="s">
        <v>1992</v>
      </c>
      <c r="E24" s="1">
        <v>0.79880995370370378</v>
      </c>
      <c r="F24">
        <v>22.835999999999999</v>
      </c>
      <c r="G24" t="s">
        <v>2037</v>
      </c>
      <c r="H24" s="9">
        <v>0.80500000000000005</v>
      </c>
      <c r="I24" s="9">
        <v>1.4E-2</v>
      </c>
      <c r="J24" s="9">
        <v>9.8199999999999996E-2</v>
      </c>
      <c r="K24" s="9">
        <v>1.6999999999999999E-3</v>
      </c>
      <c r="L24" s="9">
        <v>0.52851999999999999</v>
      </c>
      <c r="O24">
        <v>5.96E-2</v>
      </c>
      <c r="P24">
        <v>8.9999999999999998E-4</v>
      </c>
      <c r="Q24">
        <v>0.48669000000000001</v>
      </c>
      <c r="R24">
        <v>3.2500000000000001E-2</v>
      </c>
      <c r="S24">
        <v>2.3E-3</v>
      </c>
      <c r="T24">
        <v>379</v>
      </c>
      <c r="U24">
        <v>52</v>
      </c>
      <c r="V24" s="10">
        <v>597.4</v>
      </c>
      <c r="W24">
        <v>8.1999999999999993</v>
      </c>
      <c r="X24" s="10">
        <v>604</v>
      </c>
      <c r="Y24">
        <v>10</v>
      </c>
      <c r="Z24">
        <v>645</v>
      </c>
      <c r="AA24">
        <v>45</v>
      </c>
      <c r="AB24" s="10">
        <v>558</v>
      </c>
      <c r="AC24">
        <v>33</v>
      </c>
      <c r="AD24">
        <v>-41</v>
      </c>
      <c r="AE24" t="s">
        <v>7</v>
      </c>
      <c r="AF24">
        <v>-3</v>
      </c>
      <c r="AG24" t="s">
        <v>7</v>
      </c>
      <c r="AH24">
        <v>-1</v>
      </c>
      <c r="AI24" t="s">
        <v>7</v>
      </c>
      <c r="AJ24">
        <v>415</v>
      </c>
      <c r="AK24" t="s">
        <v>7</v>
      </c>
      <c r="AL24">
        <v>8</v>
      </c>
      <c r="AM24" t="s">
        <v>7</v>
      </c>
      <c r="AN24">
        <v>2</v>
      </c>
      <c r="AO24" t="s">
        <v>7</v>
      </c>
      <c r="AP24">
        <v>52</v>
      </c>
      <c r="AQ24" t="s">
        <v>7</v>
      </c>
      <c r="AR24">
        <v>10.183299999999999</v>
      </c>
      <c r="AS24">
        <v>0.17628930000000001</v>
      </c>
      <c r="AT24">
        <v>-14</v>
      </c>
      <c r="AU24" t="s">
        <v>7</v>
      </c>
      <c r="AV24">
        <v>860597168511074</v>
      </c>
      <c r="AW24" t="s">
        <v>7</v>
      </c>
      <c r="AZ24" s="13">
        <f t="shared" si="1"/>
        <v>1.0927152317880884</v>
      </c>
      <c r="BA24" s="14">
        <f t="shared" si="2"/>
        <v>604</v>
      </c>
      <c r="BB24" s="14">
        <f t="shared" si="3"/>
        <v>10</v>
      </c>
    </row>
    <row r="25" spans="1:54" x14ac:dyDescent="0.25">
      <c r="A25" t="s">
        <v>97</v>
      </c>
      <c r="B25" t="s">
        <v>2038</v>
      </c>
      <c r="C25" s="8">
        <f t="shared" si="0"/>
        <v>224</v>
      </c>
      <c r="D25" t="s">
        <v>1992</v>
      </c>
      <c r="E25" s="1">
        <v>0.799734375</v>
      </c>
      <c r="F25">
        <v>27.361000000000001</v>
      </c>
      <c r="G25" t="s">
        <v>2039</v>
      </c>
      <c r="H25" s="9">
        <v>0.82499999999999996</v>
      </c>
      <c r="I25" s="9">
        <v>1.4E-2</v>
      </c>
      <c r="J25" s="9">
        <v>0.1009</v>
      </c>
      <c r="K25" s="9">
        <v>1.6999999999999999E-3</v>
      </c>
      <c r="L25" s="9">
        <v>0.45621</v>
      </c>
      <c r="O25">
        <v>5.9479999999999998E-2</v>
      </c>
      <c r="P25">
        <v>8.8000000000000003E-4</v>
      </c>
      <c r="Q25">
        <v>0.46884999999999999</v>
      </c>
      <c r="R25">
        <v>3.39E-2</v>
      </c>
      <c r="S25">
        <v>2.3E-3</v>
      </c>
      <c r="T25">
        <v>311</v>
      </c>
      <c r="U25">
        <v>42</v>
      </c>
      <c r="V25" s="10">
        <v>609.1</v>
      </c>
      <c r="W25">
        <v>7.9</v>
      </c>
      <c r="X25" s="10">
        <v>618.9</v>
      </c>
      <c r="Y25">
        <v>9.9</v>
      </c>
      <c r="Z25">
        <v>665</v>
      </c>
      <c r="AA25">
        <v>45</v>
      </c>
      <c r="AB25" s="10">
        <v>542</v>
      </c>
      <c r="AC25">
        <v>32</v>
      </c>
      <c r="AD25">
        <v>-35</v>
      </c>
      <c r="AE25" t="s">
        <v>7</v>
      </c>
      <c r="AF25">
        <v>-2</v>
      </c>
      <c r="AG25" t="s">
        <v>7</v>
      </c>
      <c r="AH25">
        <v>0</v>
      </c>
      <c r="AI25" t="s">
        <v>7</v>
      </c>
      <c r="AJ25">
        <v>401</v>
      </c>
      <c r="AK25" t="s">
        <v>7</v>
      </c>
      <c r="AL25">
        <v>8</v>
      </c>
      <c r="AM25" t="s">
        <v>7</v>
      </c>
      <c r="AN25">
        <v>2</v>
      </c>
      <c r="AO25" t="s">
        <v>7</v>
      </c>
      <c r="AP25">
        <v>52</v>
      </c>
      <c r="AQ25" t="s">
        <v>7</v>
      </c>
      <c r="AR25">
        <v>9.9108029999999996</v>
      </c>
      <c r="AS25">
        <v>0.16698080000000001</v>
      </c>
      <c r="AT25">
        <v>100</v>
      </c>
      <c r="AU25" t="s">
        <v>7</v>
      </c>
      <c r="AV25">
        <v>860790167775331</v>
      </c>
      <c r="AW25" t="s">
        <v>7</v>
      </c>
      <c r="AZ25" s="13">
        <f t="shared" si="1"/>
        <v>1.5834545160768987</v>
      </c>
      <c r="BA25" s="14">
        <f t="shared" si="2"/>
        <v>618.9</v>
      </c>
      <c r="BB25" s="14">
        <f t="shared" si="3"/>
        <v>9.9</v>
      </c>
    </row>
    <row r="26" spans="1:54" x14ac:dyDescent="0.25">
      <c r="A26" t="s">
        <v>101</v>
      </c>
      <c r="B26" t="s">
        <v>2040</v>
      </c>
      <c r="C26" s="8">
        <f t="shared" si="0"/>
        <v>243</v>
      </c>
      <c r="D26" t="s">
        <v>1992</v>
      </c>
      <c r="E26" s="1">
        <v>0.81813333333333338</v>
      </c>
      <c r="F26">
        <v>24.963000000000001</v>
      </c>
      <c r="G26" t="s">
        <v>2041</v>
      </c>
      <c r="H26" s="9">
        <v>0.82299999999999995</v>
      </c>
      <c r="I26" s="9">
        <v>1.4999999999999999E-2</v>
      </c>
      <c r="J26" s="9">
        <v>9.9199999999999997E-2</v>
      </c>
      <c r="K26" s="9">
        <v>1.8E-3</v>
      </c>
      <c r="L26" s="9">
        <v>6.0990999999999997E-2</v>
      </c>
      <c r="O26">
        <v>6.0319999999999999E-2</v>
      </c>
      <c r="P26">
        <v>9.1E-4</v>
      </c>
      <c r="Q26">
        <v>4.0355000000000002E-2</v>
      </c>
      <c r="R26">
        <v>3.1800000000000002E-2</v>
      </c>
      <c r="S26">
        <v>2.3E-3</v>
      </c>
      <c r="T26">
        <v>348</v>
      </c>
      <c r="U26">
        <v>43</v>
      </c>
      <c r="V26" s="10">
        <v>605.6</v>
      </c>
      <c r="W26">
        <v>8.1999999999999993</v>
      </c>
      <c r="X26" s="10">
        <v>609</v>
      </c>
      <c r="Y26">
        <v>10</v>
      </c>
      <c r="Z26">
        <v>619</v>
      </c>
      <c r="AA26">
        <v>43</v>
      </c>
      <c r="AB26" s="10">
        <v>567</v>
      </c>
      <c r="AC26">
        <v>32</v>
      </c>
      <c r="AD26">
        <v>-88</v>
      </c>
      <c r="AE26" t="s">
        <v>7</v>
      </c>
      <c r="AF26">
        <v>-6</v>
      </c>
      <c r="AG26" t="s">
        <v>7</v>
      </c>
      <c r="AH26">
        <v>-1</v>
      </c>
      <c r="AI26" t="s">
        <v>7</v>
      </c>
      <c r="AJ26">
        <v>435</v>
      </c>
      <c r="AK26" t="s">
        <v>7</v>
      </c>
      <c r="AL26">
        <v>9</v>
      </c>
      <c r="AM26" t="s">
        <v>7</v>
      </c>
      <c r="AN26">
        <v>2</v>
      </c>
      <c r="AO26" t="s">
        <v>7</v>
      </c>
      <c r="AP26">
        <v>51</v>
      </c>
      <c r="AQ26" t="s">
        <v>7</v>
      </c>
      <c r="AR26">
        <v>10.08065</v>
      </c>
      <c r="AS26">
        <v>0.18291489999999999</v>
      </c>
      <c r="AT26">
        <v>1</v>
      </c>
      <c r="AU26" t="s">
        <v>7</v>
      </c>
      <c r="AV26">
        <v>911805825519794</v>
      </c>
      <c r="AW26" t="s">
        <v>7</v>
      </c>
      <c r="AZ26" s="13">
        <f t="shared" si="1"/>
        <v>0.55829228243020612</v>
      </c>
      <c r="BA26" s="14">
        <f t="shared" si="2"/>
        <v>609</v>
      </c>
      <c r="BB26" s="14">
        <f t="shared" si="3"/>
        <v>10</v>
      </c>
    </row>
    <row r="27" spans="1:54" x14ac:dyDescent="0.25">
      <c r="A27" t="s">
        <v>105</v>
      </c>
      <c r="B27" t="s">
        <v>2042</v>
      </c>
      <c r="C27" s="8">
        <f t="shared" si="0"/>
        <v>244</v>
      </c>
      <c r="D27" t="s">
        <v>1992</v>
      </c>
      <c r="E27" s="1">
        <v>0.81912581018518515</v>
      </c>
      <c r="F27">
        <v>21.204999999999998</v>
      </c>
      <c r="G27" t="s">
        <v>2043</v>
      </c>
      <c r="H27" s="9">
        <v>0.83599999999999997</v>
      </c>
      <c r="I27" s="9">
        <v>1.4999999999999999E-2</v>
      </c>
      <c r="J27" s="9">
        <v>0.10050000000000001</v>
      </c>
      <c r="K27" s="9">
        <v>1.6999999999999999E-3</v>
      </c>
      <c r="L27" s="9">
        <v>8.3839999999999998E-2</v>
      </c>
      <c r="O27">
        <v>6.0470000000000003E-2</v>
      </c>
      <c r="P27">
        <v>9.6000000000000002E-4</v>
      </c>
      <c r="Q27">
        <v>0.11027000000000001</v>
      </c>
      <c r="R27">
        <v>3.1199999999999999E-2</v>
      </c>
      <c r="S27">
        <v>2.3E-3</v>
      </c>
      <c r="T27">
        <v>393</v>
      </c>
      <c r="U27">
        <v>51</v>
      </c>
      <c r="V27" s="10">
        <v>613.6</v>
      </c>
      <c r="W27">
        <v>8.1999999999999993</v>
      </c>
      <c r="X27" s="10">
        <v>616</v>
      </c>
      <c r="Y27">
        <v>10</v>
      </c>
      <c r="Z27">
        <v>615</v>
      </c>
      <c r="AA27">
        <v>44</v>
      </c>
      <c r="AB27" s="10">
        <v>572</v>
      </c>
      <c r="AC27">
        <v>34</v>
      </c>
      <c r="AD27">
        <v>-92</v>
      </c>
      <c r="AE27" t="s">
        <v>7</v>
      </c>
      <c r="AF27">
        <v>-5</v>
      </c>
      <c r="AG27" t="s">
        <v>7</v>
      </c>
      <c r="AH27">
        <v>-1</v>
      </c>
      <c r="AI27" t="s">
        <v>7</v>
      </c>
      <c r="AJ27">
        <v>424</v>
      </c>
      <c r="AK27" t="s">
        <v>7</v>
      </c>
      <c r="AL27">
        <v>9</v>
      </c>
      <c r="AM27" t="s">
        <v>7</v>
      </c>
      <c r="AN27">
        <v>2</v>
      </c>
      <c r="AO27" t="s">
        <v>7</v>
      </c>
      <c r="AP27">
        <v>50</v>
      </c>
      <c r="AQ27" t="s">
        <v>7</v>
      </c>
      <c r="AR27">
        <v>9.9502489999999995</v>
      </c>
      <c r="AS27">
        <v>0.16831270000000001</v>
      </c>
      <c r="AT27">
        <v>-2</v>
      </c>
      <c r="AU27" t="s">
        <v>7</v>
      </c>
      <c r="AV27">
        <v>900046178935297</v>
      </c>
      <c r="AW27" t="s">
        <v>7</v>
      </c>
      <c r="AZ27" s="13">
        <f t="shared" si="1"/>
        <v>0.38961038961038419</v>
      </c>
      <c r="BA27" s="14">
        <f t="shared" si="2"/>
        <v>616</v>
      </c>
      <c r="BB27" s="14">
        <f t="shared" si="3"/>
        <v>10</v>
      </c>
    </row>
    <row r="28" spans="1:54" x14ac:dyDescent="0.25">
      <c r="A28" t="s">
        <v>109</v>
      </c>
      <c r="B28" t="s">
        <v>2044</v>
      </c>
      <c r="C28" s="8">
        <f t="shared" si="0"/>
        <v>263</v>
      </c>
      <c r="D28" t="s">
        <v>1992</v>
      </c>
      <c r="E28" s="1">
        <v>0.83746550925925922</v>
      </c>
      <c r="F28">
        <v>24.661000000000001</v>
      </c>
      <c r="G28" t="s">
        <v>2045</v>
      </c>
      <c r="H28" s="9">
        <v>0.83099999999999996</v>
      </c>
      <c r="I28" s="9">
        <v>1.4999999999999999E-2</v>
      </c>
      <c r="J28" s="9">
        <v>9.9199999999999997E-2</v>
      </c>
      <c r="K28" s="9">
        <v>1.6999999999999999E-3</v>
      </c>
      <c r="L28" s="9">
        <v>0.32157000000000002</v>
      </c>
      <c r="O28">
        <v>6.0970000000000003E-2</v>
      </c>
      <c r="P28">
        <v>9.1E-4</v>
      </c>
      <c r="Q28">
        <v>0.23013</v>
      </c>
      <c r="R28">
        <v>3.3599999999999998E-2</v>
      </c>
      <c r="S28">
        <v>2.2000000000000001E-3</v>
      </c>
      <c r="T28">
        <v>334</v>
      </c>
      <c r="U28">
        <v>41</v>
      </c>
      <c r="V28" s="10">
        <v>609.9</v>
      </c>
      <c r="W28">
        <v>8</v>
      </c>
      <c r="X28" s="10">
        <v>609</v>
      </c>
      <c r="Y28">
        <v>10</v>
      </c>
      <c r="Z28">
        <v>664</v>
      </c>
      <c r="AA28">
        <v>44</v>
      </c>
      <c r="AB28" s="10">
        <v>591</v>
      </c>
      <c r="AC28">
        <v>31</v>
      </c>
      <c r="AD28">
        <v>-133</v>
      </c>
      <c r="AE28" t="s">
        <v>7</v>
      </c>
      <c r="AF28">
        <v>-8</v>
      </c>
      <c r="AG28" t="s">
        <v>7</v>
      </c>
      <c r="AH28">
        <v>-1</v>
      </c>
      <c r="AI28" t="s">
        <v>7</v>
      </c>
      <c r="AJ28">
        <v>450</v>
      </c>
      <c r="AK28" t="s">
        <v>7</v>
      </c>
      <c r="AL28">
        <v>9</v>
      </c>
      <c r="AM28" t="s">
        <v>7</v>
      </c>
      <c r="AN28">
        <v>3</v>
      </c>
      <c r="AO28" t="s">
        <v>7</v>
      </c>
      <c r="AP28">
        <v>52</v>
      </c>
      <c r="AQ28" t="s">
        <v>7</v>
      </c>
      <c r="AR28">
        <v>10.08065</v>
      </c>
      <c r="AS28">
        <v>0.17275299999999999</v>
      </c>
      <c r="AT28">
        <v>-2</v>
      </c>
      <c r="AU28" t="s">
        <v>7</v>
      </c>
      <c r="AV28">
        <v>939255179581714</v>
      </c>
      <c r="AW28" t="s">
        <v>7</v>
      </c>
      <c r="AZ28" s="13">
        <f t="shared" si="1"/>
        <v>-0.1477832512315258</v>
      </c>
      <c r="BA28" s="14">
        <f t="shared" si="2"/>
        <v>609</v>
      </c>
      <c r="BB28" s="14">
        <f t="shared" si="3"/>
        <v>10</v>
      </c>
    </row>
    <row r="29" spans="1:54" x14ac:dyDescent="0.25">
      <c r="A29" t="s">
        <v>113</v>
      </c>
      <c r="B29" t="s">
        <v>2046</v>
      </c>
      <c r="C29" s="8">
        <f t="shared" si="0"/>
        <v>264</v>
      </c>
      <c r="D29" t="s">
        <v>1992</v>
      </c>
      <c r="E29" s="1">
        <v>0.83846377314814813</v>
      </c>
      <c r="F29">
        <v>21.414000000000001</v>
      </c>
      <c r="G29" t="s">
        <v>2047</v>
      </c>
      <c r="H29" s="9">
        <v>0.81699999999999995</v>
      </c>
      <c r="I29" s="9">
        <v>1.4999999999999999E-2</v>
      </c>
      <c r="J29" s="9">
        <v>9.9099999999999994E-2</v>
      </c>
      <c r="K29" s="9">
        <v>1.6999999999999999E-3</v>
      </c>
      <c r="L29" s="9">
        <v>0.51912000000000003</v>
      </c>
      <c r="O29">
        <v>5.9670000000000001E-2</v>
      </c>
      <c r="P29">
        <v>8.8000000000000003E-4</v>
      </c>
      <c r="Q29">
        <v>0.41109000000000001</v>
      </c>
      <c r="R29">
        <v>2.9399999999999999E-2</v>
      </c>
      <c r="S29">
        <v>2.2000000000000001E-3</v>
      </c>
      <c r="T29">
        <v>358</v>
      </c>
      <c r="U29">
        <v>45</v>
      </c>
      <c r="V29" s="10">
        <v>604.20000000000005</v>
      </c>
      <c r="W29">
        <v>8.5</v>
      </c>
      <c r="X29" s="10">
        <v>609.6</v>
      </c>
      <c r="Y29">
        <v>9.9</v>
      </c>
      <c r="Z29">
        <v>580</v>
      </c>
      <c r="AA29">
        <v>42</v>
      </c>
      <c r="AB29" s="10">
        <v>557</v>
      </c>
      <c r="AC29">
        <v>33</v>
      </c>
      <c r="AD29">
        <v>-101</v>
      </c>
      <c r="AE29" t="s">
        <v>7</v>
      </c>
      <c r="AF29">
        <v>-6</v>
      </c>
      <c r="AG29" t="s">
        <v>7</v>
      </c>
      <c r="AH29">
        <v>-1</v>
      </c>
      <c r="AI29" t="s">
        <v>7</v>
      </c>
      <c r="AJ29">
        <v>452</v>
      </c>
      <c r="AK29" t="s">
        <v>7</v>
      </c>
      <c r="AL29">
        <v>9</v>
      </c>
      <c r="AM29" t="s">
        <v>7</v>
      </c>
      <c r="AN29">
        <v>3</v>
      </c>
      <c r="AO29" t="s">
        <v>7</v>
      </c>
      <c r="AP29">
        <v>49</v>
      </c>
      <c r="AQ29" t="s">
        <v>7</v>
      </c>
      <c r="AR29">
        <v>10.090820000000001</v>
      </c>
      <c r="AS29">
        <v>0.1731018</v>
      </c>
      <c r="AT29">
        <v>11</v>
      </c>
      <c r="AU29" t="s">
        <v>7</v>
      </c>
      <c r="AV29">
        <v>947156363672927</v>
      </c>
      <c r="AW29" t="s">
        <v>7</v>
      </c>
      <c r="AZ29" s="13">
        <f t="shared" si="1"/>
        <v>0.88582677165354173</v>
      </c>
      <c r="BA29" s="14">
        <f t="shared" si="2"/>
        <v>609.6</v>
      </c>
      <c r="BB29" s="14">
        <f t="shared" si="3"/>
        <v>9.9</v>
      </c>
    </row>
    <row r="30" spans="1:54" x14ac:dyDescent="0.25">
      <c r="A30" t="s">
        <v>117</v>
      </c>
      <c r="B30" t="s">
        <v>2048</v>
      </c>
      <c r="C30" s="8">
        <f t="shared" si="0"/>
        <v>283</v>
      </c>
      <c r="D30" t="s">
        <v>1992</v>
      </c>
      <c r="E30" s="1">
        <v>0.85686180555555558</v>
      </c>
      <c r="F30">
        <v>17.27</v>
      </c>
      <c r="G30" t="s">
        <v>2049</v>
      </c>
      <c r="H30" s="9">
        <v>0.81200000000000006</v>
      </c>
      <c r="I30" s="9">
        <v>1.4999999999999999E-2</v>
      </c>
      <c r="J30" s="9">
        <v>9.8000000000000004E-2</v>
      </c>
      <c r="K30" s="9">
        <v>1.6000000000000001E-3</v>
      </c>
      <c r="L30" s="9">
        <v>0.50409000000000004</v>
      </c>
      <c r="O30">
        <v>5.9889999999999999E-2</v>
      </c>
      <c r="P30">
        <v>8.9999999999999998E-4</v>
      </c>
      <c r="Q30">
        <v>0.46509</v>
      </c>
      <c r="R30">
        <v>3.09E-2</v>
      </c>
      <c r="S30">
        <v>2.3999999999999998E-3</v>
      </c>
      <c r="T30">
        <v>283</v>
      </c>
      <c r="U30">
        <v>41</v>
      </c>
      <c r="V30" s="10">
        <v>601.70000000000005</v>
      </c>
      <c r="W30">
        <v>8.1</v>
      </c>
      <c r="X30" s="10">
        <v>602.5</v>
      </c>
      <c r="Y30">
        <v>9.6999999999999993</v>
      </c>
      <c r="Z30">
        <v>610</v>
      </c>
      <c r="AA30">
        <v>47</v>
      </c>
      <c r="AB30" s="10">
        <v>566</v>
      </c>
      <c r="AC30">
        <v>33</v>
      </c>
      <c r="AD30">
        <v>-112</v>
      </c>
      <c r="AE30" t="s">
        <v>7</v>
      </c>
      <c r="AF30">
        <v>-7</v>
      </c>
      <c r="AG30" t="s">
        <v>7</v>
      </c>
      <c r="AH30">
        <v>-1</v>
      </c>
      <c r="AI30" t="s">
        <v>7</v>
      </c>
      <c r="AJ30">
        <v>448</v>
      </c>
      <c r="AK30" t="s">
        <v>7</v>
      </c>
      <c r="AL30">
        <v>9</v>
      </c>
      <c r="AM30" t="s">
        <v>7</v>
      </c>
      <c r="AN30">
        <v>3</v>
      </c>
      <c r="AO30" t="s">
        <v>7</v>
      </c>
      <c r="AP30">
        <v>48</v>
      </c>
      <c r="AQ30" t="s">
        <v>7</v>
      </c>
      <c r="AR30">
        <v>10.204079999999999</v>
      </c>
      <c r="AS30">
        <v>0.1665973</v>
      </c>
      <c r="AT30">
        <v>-15</v>
      </c>
      <c r="AU30" t="s">
        <v>7</v>
      </c>
      <c r="AV30">
        <v>930665160207137</v>
      </c>
      <c r="AW30" t="s">
        <v>7</v>
      </c>
      <c r="AZ30" s="13">
        <f t="shared" si="1"/>
        <v>0.13278008298754918</v>
      </c>
      <c r="BA30" s="14">
        <f t="shared" si="2"/>
        <v>602.5</v>
      </c>
      <c r="BB30" s="14">
        <f t="shared" si="3"/>
        <v>9.6999999999999993</v>
      </c>
    </row>
    <row r="31" spans="1:54" x14ac:dyDescent="0.25">
      <c r="A31" t="s">
        <v>121</v>
      </c>
      <c r="B31" t="s">
        <v>2050</v>
      </c>
      <c r="C31" s="8">
        <f t="shared" si="0"/>
        <v>284</v>
      </c>
      <c r="D31" t="s">
        <v>1992</v>
      </c>
      <c r="E31" s="1">
        <v>0.85779201388888893</v>
      </c>
      <c r="F31">
        <v>20.451000000000001</v>
      </c>
      <c r="G31" t="s">
        <v>2051</v>
      </c>
      <c r="H31" s="9">
        <v>0.82299999999999995</v>
      </c>
      <c r="I31" s="9">
        <v>1.4E-2</v>
      </c>
      <c r="J31" s="9">
        <v>9.98E-2</v>
      </c>
      <c r="K31" s="9">
        <v>1.6999999999999999E-3</v>
      </c>
      <c r="L31" s="9">
        <v>0.45850000000000002</v>
      </c>
      <c r="O31">
        <v>5.9700000000000003E-2</v>
      </c>
      <c r="P31">
        <v>9.2000000000000003E-4</v>
      </c>
      <c r="Q31">
        <v>0.53208999999999995</v>
      </c>
      <c r="R31">
        <v>3.2199999999999999E-2</v>
      </c>
      <c r="S31">
        <v>2.2000000000000001E-3</v>
      </c>
      <c r="T31">
        <v>296</v>
      </c>
      <c r="U31">
        <v>39</v>
      </c>
      <c r="V31" s="10">
        <v>606.9</v>
      </c>
      <c r="W31">
        <v>8</v>
      </c>
      <c r="X31" s="10">
        <v>613</v>
      </c>
      <c r="Y31">
        <v>10</v>
      </c>
      <c r="Z31">
        <v>636</v>
      </c>
      <c r="AA31">
        <v>42</v>
      </c>
      <c r="AB31" s="10">
        <v>558</v>
      </c>
      <c r="AC31">
        <v>34</v>
      </c>
      <c r="AD31">
        <v>-157</v>
      </c>
      <c r="AE31" t="s">
        <v>7</v>
      </c>
      <c r="AF31">
        <v>-9</v>
      </c>
      <c r="AG31" t="s">
        <v>7</v>
      </c>
      <c r="AH31">
        <v>-1</v>
      </c>
      <c r="AI31" t="s">
        <v>7</v>
      </c>
      <c r="AJ31">
        <v>440</v>
      </c>
      <c r="AK31" t="s">
        <v>7</v>
      </c>
      <c r="AL31">
        <v>9</v>
      </c>
      <c r="AM31" t="s">
        <v>7</v>
      </c>
      <c r="AN31">
        <v>3</v>
      </c>
      <c r="AO31" t="s">
        <v>7</v>
      </c>
      <c r="AP31">
        <v>50</v>
      </c>
      <c r="AQ31" t="s">
        <v>7</v>
      </c>
      <c r="AR31">
        <v>10.02004</v>
      </c>
      <c r="AS31">
        <v>0.170682</v>
      </c>
      <c r="AT31">
        <v>-2</v>
      </c>
      <c r="AU31" t="s">
        <v>7</v>
      </c>
      <c r="AV31">
        <v>931113704864729</v>
      </c>
      <c r="AW31" t="s">
        <v>7</v>
      </c>
      <c r="AZ31" s="13">
        <f t="shared" si="1"/>
        <v>0.99510603588907065</v>
      </c>
      <c r="BA31" s="14">
        <f t="shared" si="2"/>
        <v>613</v>
      </c>
      <c r="BB31" s="14">
        <f t="shared" si="3"/>
        <v>10</v>
      </c>
    </row>
    <row r="32" spans="1:54" x14ac:dyDescent="0.25">
      <c r="A32" t="s">
        <v>125</v>
      </c>
      <c r="B32" t="s">
        <v>2052</v>
      </c>
      <c r="C32" s="8">
        <f t="shared" si="0"/>
        <v>303</v>
      </c>
      <c r="D32" t="s">
        <v>1992</v>
      </c>
      <c r="E32" s="1">
        <v>0.87612557870370367</v>
      </c>
      <c r="F32">
        <v>24.425999999999998</v>
      </c>
      <c r="G32" t="s">
        <v>2053</v>
      </c>
      <c r="H32" s="9">
        <v>0.82499999999999996</v>
      </c>
      <c r="I32" s="9">
        <v>1.4E-2</v>
      </c>
      <c r="J32" s="9">
        <v>9.9500000000000005E-2</v>
      </c>
      <c r="K32" s="9">
        <v>1.6999999999999999E-3</v>
      </c>
      <c r="L32" s="9">
        <v>0.50643000000000005</v>
      </c>
      <c r="O32">
        <v>5.9880000000000003E-2</v>
      </c>
      <c r="P32">
        <v>8.7000000000000001E-4</v>
      </c>
      <c r="Q32">
        <v>0.45667999999999997</v>
      </c>
      <c r="R32">
        <v>3.1800000000000002E-2</v>
      </c>
      <c r="S32">
        <v>2.2000000000000001E-3</v>
      </c>
      <c r="T32">
        <v>287</v>
      </c>
      <c r="U32">
        <v>36</v>
      </c>
      <c r="V32" s="10">
        <v>608</v>
      </c>
      <c r="W32">
        <v>8</v>
      </c>
      <c r="X32" s="10">
        <v>611</v>
      </c>
      <c r="Y32">
        <v>10</v>
      </c>
      <c r="Z32">
        <v>627</v>
      </c>
      <c r="AA32">
        <v>42</v>
      </c>
      <c r="AB32" s="10">
        <v>562</v>
      </c>
      <c r="AC32">
        <v>32</v>
      </c>
      <c r="AD32">
        <v>-161</v>
      </c>
      <c r="AE32" t="s">
        <v>7</v>
      </c>
      <c r="AF32">
        <v>-10</v>
      </c>
      <c r="AG32" t="s">
        <v>7</v>
      </c>
      <c r="AH32">
        <v>-1</v>
      </c>
      <c r="AI32" t="s">
        <v>7</v>
      </c>
      <c r="AJ32">
        <v>441</v>
      </c>
      <c r="AK32" t="s">
        <v>7</v>
      </c>
      <c r="AL32">
        <v>9</v>
      </c>
      <c r="AM32" t="s">
        <v>7</v>
      </c>
      <c r="AN32">
        <v>3</v>
      </c>
      <c r="AO32" t="s">
        <v>7</v>
      </c>
      <c r="AP32">
        <v>50</v>
      </c>
      <c r="AQ32" t="s">
        <v>7</v>
      </c>
      <c r="AR32">
        <v>10.05025</v>
      </c>
      <c r="AS32">
        <v>0.1717128</v>
      </c>
      <c r="AT32">
        <v>25</v>
      </c>
      <c r="AU32" t="s">
        <v>7</v>
      </c>
      <c r="AV32">
        <v>925049578096825</v>
      </c>
      <c r="AW32" t="s">
        <v>7</v>
      </c>
      <c r="AZ32" s="13">
        <f t="shared" si="1"/>
        <v>0.49099836333879043</v>
      </c>
      <c r="BA32" s="14">
        <f t="shared" si="2"/>
        <v>611</v>
      </c>
      <c r="BB32" s="14">
        <f t="shared" si="3"/>
        <v>10</v>
      </c>
    </row>
    <row r="33" spans="1:54" x14ac:dyDescent="0.25">
      <c r="A33" t="s">
        <v>129</v>
      </c>
      <c r="B33" t="s">
        <v>2054</v>
      </c>
      <c r="C33" s="8">
        <f t="shared" si="0"/>
        <v>304</v>
      </c>
      <c r="D33" t="s">
        <v>1992</v>
      </c>
      <c r="E33" s="1">
        <v>0.87707384259259269</v>
      </c>
      <c r="F33">
        <v>25.501000000000001</v>
      </c>
      <c r="G33" t="s">
        <v>2055</v>
      </c>
      <c r="H33" s="9">
        <v>0.82299999999999995</v>
      </c>
      <c r="I33" s="9">
        <v>1.4E-2</v>
      </c>
      <c r="J33" s="9">
        <v>9.9699999999999997E-2</v>
      </c>
      <c r="K33" s="9">
        <v>1.6999999999999999E-3</v>
      </c>
      <c r="L33" s="9">
        <v>0.47545999999999999</v>
      </c>
      <c r="O33">
        <v>6.012E-2</v>
      </c>
      <c r="P33">
        <v>8.9999999999999998E-4</v>
      </c>
      <c r="Q33">
        <v>0.48265999999999998</v>
      </c>
      <c r="R33">
        <v>3.1600000000000003E-2</v>
      </c>
      <c r="S33">
        <v>2.0999999999999999E-3</v>
      </c>
      <c r="T33">
        <v>288</v>
      </c>
      <c r="U33">
        <v>34</v>
      </c>
      <c r="V33" s="10">
        <v>607.4</v>
      </c>
      <c r="W33">
        <v>8</v>
      </c>
      <c r="X33" s="10">
        <v>612</v>
      </c>
      <c r="Y33">
        <v>10</v>
      </c>
      <c r="Z33">
        <v>627</v>
      </c>
      <c r="AA33">
        <v>41</v>
      </c>
      <c r="AB33" s="10">
        <v>565</v>
      </c>
      <c r="AC33">
        <v>32</v>
      </c>
      <c r="AD33">
        <v>-134</v>
      </c>
      <c r="AE33" t="s">
        <v>7</v>
      </c>
      <c r="AF33">
        <v>-8</v>
      </c>
      <c r="AG33" t="s">
        <v>7</v>
      </c>
      <c r="AH33">
        <v>-1</v>
      </c>
      <c r="AI33" t="s">
        <v>7</v>
      </c>
      <c r="AJ33">
        <v>441</v>
      </c>
      <c r="AK33" t="s">
        <v>7</v>
      </c>
      <c r="AL33">
        <v>9</v>
      </c>
      <c r="AM33" t="s">
        <v>7</v>
      </c>
      <c r="AN33">
        <v>3</v>
      </c>
      <c r="AO33" t="s">
        <v>7</v>
      </c>
      <c r="AP33">
        <v>51</v>
      </c>
      <c r="AQ33" t="s">
        <v>7</v>
      </c>
      <c r="AR33">
        <v>10.03009</v>
      </c>
      <c r="AS33">
        <v>0.1710246</v>
      </c>
      <c r="AT33">
        <v>-50</v>
      </c>
      <c r="AU33" t="s">
        <v>7</v>
      </c>
      <c r="AV33">
        <v>924747011358764</v>
      </c>
      <c r="AW33" t="s">
        <v>7</v>
      </c>
      <c r="AZ33" s="13">
        <f t="shared" si="1"/>
        <v>0.75163398692811301</v>
      </c>
      <c r="BA33" s="14">
        <f t="shared" si="2"/>
        <v>612</v>
      </c>
      <c r="BB33" s="14">
        <f t="shared" si="3"/>
        <v>10</v>
      </c>
    </row>
    <row r="34" spans="1:54" x14ac:dyDescent="0.25">
      <c r="A34" t="s">
        <v>133</v>
      </c>
      <c r="B34" t="s">
        <v>2056</v>
      </c>
      <c r="C34" s="8">
        <f t="shared" si="0"/>
        <v>323</v>
      </c>
      <c r="D34" t="s">
        <v>1992</v>
      </c>
      <c r="E34" s="1">
        <v>0.89545740740740742</v>
      </c>
      <c r="F34">
        <v>25.164999999999999</v>
      </c>
      <c r="G34" t="s">
        <v>2057</v>
      </c>
      <c r="H34" s="9">
        <v>0.81599999999999995</v>
      </c>
      <c r="I34" s="9">
        <v>1.4E-2</v>
      </c>
      <c r="J34" s="9">
        <v>9.8400000000000001E-2</v>
      </c>
      <c r="K34" s="9">
        <v>1.6000000000000001E-3</v>
      </c>
      <c r="L34" s="9">
        <v>0.51929000000000003</v>
      </c>
      <c r="O34">
        <v>5.9909999999999998E-2</v>
      </c>
      <c r="P34">
        <v>8.5999999999999998E-4</v>
      </c>
      <c r="Q34">
        <v>0.4793</v>
      </c>
      <c r="R34">
        <v>3.1199999999999999E-2</v>
      </c>
      <c r="S34">
        <v>2.0999999999999999E-3</v>
      </c>
      <c r="T34">
        <v>324</v>
      </c>
      <c r="U34">
        <v>37</v>
      </c>
      <c r="V34" s="10">
        <v>603.4</v>
      </c>
      <c r="W34">
        <v>7.8</v>
      </c>
      <c r="X34" s="10">
        <v>604</v>
      </c>
      <c r="Y34">
        <v>9.4</v>
      </c>
      <c r="Z34">
        <v>615</v>
      </c>
      <c r="AA34">
        <v>40</v>
      </c>
      <c r="AB34" s="10">
        <v>567</v>
      </c>
      <c r="AC34">
        <v>31</v>
      </c>
      <c r="AD34">
        <v>-189</v>
      </c>
      <c r="AE34" t="s">
        <v>7</v>
      </c>
      <c r="AF34">
        <v>-12</v>
      </c>
      <c r="AG34" t="s">
        <v>7</v>
      </c>
      <c r="AH34">
        <v>-1</v>
      </c>
      <c r="AI34" t="s">
        <v>7</v>
      </c>
      <c r="AJ34">
        <v>426</v>
      </c>
      <c r="AK34" t="s">
        <v>7</v>
      </c>
      <c r="AL34">
        <v>8</v>
      </c>
      <c r="AM34" t="s">
        <v>7</v>
      </c>
      <c r="AN34">
        <v>2</v>
      </c>
      <c r="AO34" t="s">
        <v>7</v>
      </c>
      <c r="AP34">
        <v>52</v>
      </c>
      <c r="AQ34" t="s">
        <v>7</v>
      </c>
      <c r="AR34">
        <v>10.162599999999999</v>
      </c>
      <c r="AS34">
        <v>0.16524559999999999</v>
      </c>
      <c r="AT34">
        <v>-26</v>
      </c>
      <c r="AU34" t="s">
        <v>7</v>
      </c>
      <c r="AV34">
        <v>890641510918878</v>
      </c>
      <c r="AW34" t="s">
        <v>7</v>
      </c>
      <c r="AZ34" s="13">
        <f t="shared" si="1"/>
        <v>9.9337748344374699E-2</v>
      </c>
      <c r="BA34" s="14">
        <f t="shared" si="2"/>
        <v>604</v>
      </c>
      <c r="BB34" s="14">
        <f t="shared" si="3"/>
        <v>9.4</v>
      </c>
    </row>
    <row r="35" spans="1:54" x14ac:dyDescent="0.25">
      <c r="A35" t="s">
        <v>137</v>
      </c>
      <c r="B35" t="s">
        <v>2058</v>
      </c>
      <c r="C35" s="8">
        <f t="shared" si="0"/>
        <v>324</v>
      </c>
      <c r="D35" t="s">
        <v>1992</v>
      </c>
      <c r="E35" s="1">
        <v>0.89641608796296302</v>
      </c>
      <c r="F35">
        <v>25.332999999999998</v>
      </c>
      <c r="G35" t="s">
        <v>2059</v>
      </c>
      <c r="H35" s="9">
        <v>0.83199999999999996</v>
      </c>
      <c r="I35" s="9">
        <v>1.4999999999999999E-2</v>
      </c>
      <c r="J35" s="9">
        <v>0.1</v>
      </c>
      <c r="K35" s="9">
        <v>1.6999999999999999E-3</v>
      </c>
      <c r="L35" s="9">
        <v>0.35354999999999998</v>
      </c>
      <c r="O35">
        <v>6.0240000000000002E-2</v>
      </c>
      <c r="P35">
        <v>8.8000000000000003E-4</v>
      </c>
      <c r="Q35">
        <v>0.21836</v>
      </c>
      <c r="R35">
        <v>3.15E-2</v>
      </c>
      <c r="S35">
        <v>2.0999999999999999E-3</v>
      </c>
      <c r="T35">
        <v>273</v>
      </c>
      <c r="U35">
        <v>33</v>
      </c>
      <c r="V35" s="10">
        <v>609.9</v>
      </c>
      <c r="W35">
        <v>8.1999999999999993</v>
      </c>
      <c r="X35" s="10">
        <v>613.6</v>
      </c>
      <c r="Y35">
        <v>9.8000000000000007</v>
      </c>
      <c r="Z35">
        <v>620</v>
      </c>
      <c r="AA35">
        <v>41</v>
      </c>
      <c r="AB35" s="10">
        <v>565</v>
      </c>
      <c r="AC35">
        <v>31</v>
      </c>
      <c r="AD35">
        <v>-167</v>
      </c>
      <c r="AE35" t="s">
        <v>7</v>
      </c>
      <c r="AF35">
        <v>-10</v>
      </c>
      <c r="AG35" t="s">
        <v>7</v>
      </c>
      <c r="AH35">
        <v>-1</v>
      </c>
      <c r="AI35" t="s">
        <v>7</v>
      </c>
      <c r="AJ35">
        <v>417</v>
      </c>
      <c r="AK35" t="s">
        <v>7</v>
      </c>
      <c r="AL35">
        <v>8</v>
      </c>
      <c r="AM35" t="s">
        <v>7</v>
      </c>
      <c r="AN35">
        <v>2</v>
      </c>
      <c r="AO35" t="s">
        <v>7</v>
      </c>
      <c r="AP35">
        <v>53</v>
      </c>
      <c r="AQ35" t="s">
        <v>7</v>
      </c>
      <c r="AR35">
        <v>10</v>
      </c>
      <c r="AS35">
        <v>0.17</v>
      </c>
      <c r="AT35">
        <v>90</v>
      </c>
      <c r="AU35" t="s">
        <v>7</v>
      </c>
      <c r="AV35">
        <v>886063741174333</v>
      </c>
      <c r="AW35" t="s">
        <v>7</v>
      </c>
      <c r="AZ35" s="13">
        <f t="shared" si="1"/>
        <v>0.60299869621904811</v>
      </c>
      <c r="BA35" s="14">
        <f t="shared" si="2"/>
        <v>613.6</v>
      </c>
      <c r="BB35" s="14">
        <f t="shared" si="3"/>
        <v>9.8000000000000007</v>
      </c>
    </row>
    <row r="36" spans="1:54" x14ac:dyDescent="0.25">
      <c r="A36" t="s">
        <v>141</v>
      </c>
      <c r="B36" t="s">
        <v>2060</v>
      </c>
      <c r="C36" s="8">
        <f t="shared" si="0"/>
        <v>343</v>
      </c>
      <c r="D36" t="s">
        <v>1992</v>
      </c>
      <c r="E36" s="1">
        <v>0.91486828703703704</v>
      </c>
      <c r="F36">
        <v>19.062999999999999</v>
      </c>
      <c r="G36" t="s">
        <v>2061</v>
      </c>
      <c r="H36" s="9">
        <v>0.83099999999999996</v>
      </c>
      <c r="I36" s="9">
        <v>1.4E-2</v>
      </c>
      <c r="J36" s="9">
        <v>0.1003</v>
      </c>
      <c r="K36" s="9">
        <v>1.6000000000000001E-3</v>
      </c>
      <c r="L36" s="9">
        <v>0.47123999999999999</v>
      </c>
      <c r="O36">
        <v>5.9619999999999999E-2</v>
      </c>
      <c r="P36">
        <v>8.5999999999999998E-4</v>
      </c>
      <c r="Q36">
        <v>0.43981999999999999</v>
      </c>
      <c r="R36">
        <v>3.1300000000000001E-2</v>
      </c>
      <c r="S36">
        <v>2.3E-3</v>
      </c>
      <c r="T36">
        <v>332</v>
      </c>
      <c r="U36">
        <v>45</v>
      </c>
      <c r="V36" s="10">
        <v>611.6</v>
      </c>
      <c r="W36">
        <v>8.1</v>
      </c>
      <c r="X36" s="10">
        <v>615.5</v>
      </c>
      <c r="Y36">
        <v>9.4</v>
      </c>
      <c r="Z36">
        <v>617</v>
      </c>
      <c r="AA36">
        <v>46</v>
      </c>
      <c r="AB36" s="10">
        <v>562</v>
      </c>
      <c r="AC36">
        <v>32</v>
      </c>
      <c r="AD36">
        <v>-209</v>
      </c>
      <c r="AE36" t="s">
        <v>7</v>
      </c>
      <c r="AF36">
        <v>-13</v>
      </c>
      <c r="AG36" t="s">
        <v>7</v>
      </c>
      <c r="AH36">
        <v>-1</v>
      </c>
      <c r="AI36" t="s">
        <v>7</v>
      </c>
      <c r="AJ36">
        <v>392</v>
      </c>
      <c r="AK36" t="s">
        <v>7</v>
      </c>
      <c r="AL36">
        <v>8</v>
      </c>
      <c r="AM36" t="s">
        <v>7</v>
      </c>
      <c r="AN36">
        <v>2</v>
      </c>
      <c r="AO36" t="s">
        <v>7</v>
      </c>
      <c r="AP36">
        <v>50</v>
      </c>
      <c r="AQ36" t="s">
        <v>7</v>
      </c>
      <c r="AR36">
        <v>9.9700900000000008</v>
      </c>
      <c r="AS36">
        <v>0.1590443</v>
      </c>
      <c r="AT36">
        <v>-20</v>
      </c>
      <c r="AU36" t="s">
        <v>7</v>
      </c>
      <c r="AV36">
        <v>835958813068779</v>
      </c>
      <c r="AW36" t="s">
        <v>7</v>
      </c>
      <c r="AZ36" s="13">
        <f t="shared" si="1"/>
        <v>0.63363119415109637</v>
      </c>
      <c r="BA36" s="14">
        <f t="shared" si="2"/>
        <v>615.5</v>
      </c>
      <c r="BB36" s="14">
        <f t="shared" si="3"/>
        <v>9.4</v>
      </c>
    </row>
    <row r="37" spans="1:54" x14ac:dyDescent="0.25">
      <c r="A37" t="s">
        <v>145</v>
      </c>
      <c r="B37" t="s">
        <v>2062</v>
      </c>
      <c r="C37" s="8">
        <f t="shared" si="0"/>
        <v>344</v>
      </c>
      <c r="D37" t="s">
        <v>1992</v>
      </c>
      <c r="E37" s="1">
        <v>0.91577835648148154</v>
      </c>
      <c r="F37">
        <v>22.181000000000001</v>
      </c>
      <c r="G37" t="s">
        <v>2063</v>
      </c>
      <c r="H37" s="9">
        <v>0.81200000000000006</v>
      </c>
      <c r="I37" s="9">
        <v>1.4E-2</v>
      </c>
      <c r="J37" s="9">
        <v>9.8400000000000001E-2</v>
      </c>
      <c r="K37" s="9">
        <v>1.6000000000000001E-3</v>
      </c>
      <c r="L37" s="9">
        <v>0.46471000000000001</v>
      </c>
      <c r="O37">
        <v>5.9819999999999998E-2</v>
      </c>
      <c r="P37">
        <v>8.4000000000000003E-4</v>
      </c>
      <c r="Q37">
        <v>0.45212000000000002</v>
      </c>
      <c r="R37">
        <v>3.0499999999999999E-2</v>
      </c>
      <c r="S37">
        <v>2.0999999999999999E-3</v>
      </c>
      <c r="T37">
        <v>340</v>
      </c>
      <c r="U37">
        <v>40</v>
      </c>
      <c r="V37" s="10">
        <v>601.20000000000005</v>
      </c>
      <c r="W37">
        <v>7.7</v>
      </c>
      <c r="X37" s="10">
        <v>604.6</v>
      </c>
      <c r="Y37">
        <v>9.1</v>
      </c>
      <c r="Z37">
        <v>602</v>
      </c>
      <c r="AA37">
        <v>42</v>
      </c>
      <c r="AB37" s="10">
        <v>563</v>
      </c>
      <c r="AC37">
        <v>30</v>
      </c>
      <c r="AD37">
        <v>-217</v>
      </c>
      <c r="AE37" t="s">
        <v>7</v>
      </c>
      <c r="AF37">
        <v>-13</v>
      </c>
      <c r="AG37" t="s">
        <v>7</v>
      </c>
      <c r="AH37">
        <v>-1</v>
      </c>
      <c r="AI37" t="s">
        <v>7</v>
      </c>
      <c r="AJ37">
        <v>410</v>
      </c>
      <c r="AK37" t="s">
        <v>7</v>
      </c>
      <c r="AL37">
        <v>8</v>
      </c>
      <c r="AM37" t="s">
        <v>7</v>
      </c>
      <c r="AN37">
        <v>2</v>
      </c>
      <c r="AO37" t="s">
        <v>7</v>
      </c>
      <c r="AP37">
        <v>51</v>
      </c>
      <c r="AQ37" t="s">
        <v>7</v>
      </c>
      <c r="AR37">
        <v>10.162599999999999</v>
      </c>
      <c r="AS37">
        <v>0.16524559999999999</v>
      </c>
      <c r="AT37">
        <v>32</v>
      </c>
      <c r="AU37" t="s">
        <v>7</v>
      </c>
      <c r="AV37">
        <v>854099354326332</v>
      </c>
      <c r="AW37" t="s">
        <v>7</v>
      </c>
      <c r="AZ37" s="13">
        <f t="shared" si="1"/>
        <v>0.56235527621567583</v>
      </c>
      <c r="BA37" s="14">
        <f t="shared" si="2"/>
        <v>604.6</v>
      </c>
      <c r="BB37" s="14">
        <f t="shared" si="3"/>
        <v>9.1</v>
      </c>
    </row>
    <row r="38" spans="1:54" x14ac:dyDescent="0.25">
      <c r="C38" s="8" t="e">
        <f t="shared" si="0"/>
        <v>#VALUE!</v>
      </c>
      <c r="H38" s="9"/>
      <c r="I38" s="9"/>
      <c r="J38" s="9"/>
      <c r="K38" s="9"/>
      <c r="L38" s="9"/>
      <c r="V38" s="10"/>
      <c r="X38" s="10"/>
      <c r="AB38" s="10"/>
      <c r="AZ38" s="13" t="e">
        <f t="shared" si="1"/>
        <v>#DIV/0!</v>
      </c>
      <c r="BA38" s="14">
        <f t="shared" si="2"/>
        <v>0</v>
      </c>
      <c r="BB38" s="14">
        <f t="shared" si="3"/>
        <v>0</v>
      </c>
    </row>
    <row r="39" spans="1:54" x14ac:dyDescent="0.25">
      <c r="A39" t="s">
        <v>237</v>
      </c>
      <c r="B39" t="s">
        <v>2064</v>
      </c>
      <c r="C39" s="8">
        <f t="shared" si="0"/>
        <v>5</v>
      </c>
      <c r="D39" t="s">
        <v>1992</v>
      </c>
      <c r="E39" s="1">
        <v>0.58887106481481488</v>
      </c>
      <c r="F39">
        <v>19.335999999999999</v>
      </c>
      <c r="G39" t="s">
        <v>2065</v>
      </c>
      <c r="H39" s="9">
        <v>0.39240000000000003</v>
      </c>
      <c r="I39" s="9">
        <v>6.1999999999999998E-3</v>
      </c>
      <c r="J39" s="9">
        <v>5.3080000000000002E-2</v>
      </c>
      <c r="K39" s="9">
        <v>7.2000000000000005E-4</v>
      </c>
      <c r="L39" s="9">
        <v>0.49264000000000002</v>
      </c>
      <c r="O39">
        <v>5.2990000000000002E-2</v>
      </c>
      <c r="P39">
        <v>6.4999999999999997E-4</v>
      </c>
      <c r="Q39">
        <v>0.33639999999999998</v>
      </c>
      <c r="R39">
        <v>1.6310000000000002E-2</v>
      </c>
      <c r="S39">
        <v>5.6999999999999998E-4</v>
      </c>
      <c r="T39">
        <v>22.01</v>
      </c>
      <c r="U39">
        <v>0.67</v>
      </c>
      <c r="V39" s="10">
        <v>335.3</v>
      </c>
      <c r="W39">
        <v>4.5</v>
      </c>
      <c r="X39" s="10">
        <v>333.3</v>
      </c>
      <c r="Y39">
        <v>4.4000000000000004</v>
      </c>
      <c r="Z39">
        <v>327</v>
      </c>
      <c r="AA39">
        <v>11</v>
      </c>
      <c r="AB39" s="10">
        <v>306</v>
      </c>
      <c r="AC39">
        <v>27</v>
      </c>
      <c r="AD39">
        <v>-296</v>
      </c>
      <c r="AE39" t="s">
        <v>7</v>
      </c>
      <c r="AF39">
        <v>-16</v>
      </c>
      <c r="AG39" t="s">
        <v>7</v>
      </c>
      <c r="AH39">
        <v>-12</v>
      </c>
      <c r="AI39" t="s">
        <v>7</v>
      </c>
      <c r="AJ39">
        <v>1248</v>
      </c>
      <c r="AK39" t="s">
        <v>7</v>
      </c>
      <c r="AL39">
        <v>188</v>
      </c>
      <c r="AM39" t="s">
        <v>7</v>
      </c>
      <c r="AN39">
        <v>29</v>
      </c>
      <c r="AO39" t="s">
        <v>7</v>
      </c>
      <c r="AP39">
        <v>7</v>
      </c>
      <c r="AQ39" t="s">
        <v>7</v>
      </c>
      <c r="AR39">
        <v>18.839490000000001</v>
      </c>
      <c r="AS39">
        <v>0.25554690000000002</v>
      </c>
      <c r="AT39">
        <v>33</v>
      </c>
      <c r="AU39" t="s">
        <v>7</v>
      </c>
      <c r="AV39">
        <v>1442444948472150</v>
      </c>
      <c r="AW39" t="s">
        <v>7</v>
      </c>
      <c r="AZ39" s="13">
        <f t="shared" si="1"/>
        <v>-0.60006000600059117</v>
      </c>
      <c r="BA39" s="14">
        <f t="shared" si="2"/>
        <v>333.3</v>
      </c>
      <c r="BB39" s="14">
        <f t="shared" si="3"/>
        <v>4.4000000000000004</v>
      </c>
    </row>
    <row r="40" spans="1:54" x14ac:dyDescent="0.25">
      <c r="A40" t="s">
        <v>241</v>
      </c>
      <c r="B40" t="s">
        <v>2066</v>
      </c>
      <c r="C40" s="8">
        <f t="shared" si="0"/>
        <v>6</v>
      </c>
      <c r="D40" t="s">
        <v>1992</v>
      </c>
      <c r="E40" s="1">
        <v>0.58982361111111115</v>
      </c>
      <c r="F40">
        <v>20.111000000000001</v>
      </c>
      <c r="G40" t="s">
        <v>2067</v>
      </c>
      <c r="H40" s="9">
        <v>0.39019999999999999</v>
      </c>
      <c r="I40" s="9">
        <v>5.7999999999999996E-3</v>
      </c>
      <c r="J40" s="9">
        <v>5.3109999999999997E-2</v>
      </c>
      <c r="K40" s="9">
        <v>7.1000000000000002E-4</v>
      </c>
      <c r="L40" s="9">
        <v>0.53588999999999998</v>
      </c>
      <c r="O40">
        <v>5.287E-2</v>
      </c>
      <c r="P40">
        <v>6.0999999999999997E-4</v>
      </c>
      <c r="Q40">
        <v>7.8822000000000003E-2</v>
      </c>
      <c r="R40">
        <v>1.627E-2</v>
      </c>
      <c r="S40">
        <v>5.5999999999999995E-4</v>
      </c>
      <c r="T40">
        <v>22.87</v>
      </c>
      <c r="U40">
        <v>0.69</v>
      </c>
      <c r="V40" s="10">
        <v>334.2</v>
      </c>
      <c r="W40">
        <v>4.3</v>
      </c>
      <c r="X40" s="10">
        <v>333.5</v>
      </c>
      <c r="Y40">
        <v>4.4000000000000004</v>
      </c>
      <c r="Z40">
        <v>326</v>
      </c>
      <c r="AA40">
        <v>11</v>
      </c>
      <c r="AB40" s="10">
        <v>303</v>
      </c>
      <c r="AC40">
        <v>25</v>
      </c>
      <c r="AD40">
        <v>-283</v>
      </c>
      <c r="AE40" t="s">
        <v>7</v>
      </c>
      <c r="AF40">
        <v>-15</v>
      </c>
      <c r="AG40" t="s">
        <v>7</v>
      </c>
      <c r="AH40">
        <v>-11</v>
      </c>
      <c r="AI40" t="s">
        <v>7</v>
      </c>
      <c r="AJ40">
        <v>1208</v>
      </c>
      <c r="AK40" t="s">
        <v>7</v>
      </c>
      <c r="AL40">
        <v>176</v>
      </c>
      <c r="AM40" t="s">
        <v>7</v>
      </c>
      <c r="AN40">
        <v>27</v>
      </c>
      <c r="AO40" t="s">
        <v>7</v>
      </c>
      <c r="AP40">
        <v>7</v>
      </c>
      <c r="AQ40" t="s">
        <v>7</v>
      </c>
      <c r="AR40">
        <v>18.828849999999999</v>
      </c>
      <c r="AS40">
        <v>0.25171310000000002</v>
      </c>
      <c r="AT40">
        <v>116</v>
      </c>
      <c r="AU40" t="s">
        <v>7</v>
      </c>
      <c r="AV40">
        <v>1393431862314270</v>
      </c>
      <c r="AW40" t="s">
        <v>7</v>
      </c>
      <c r="AZ40" s="13">
        <f t="shared" si="1"/>
        <v>-0.20989505247375195</v>
      </c>
      <c r="BA40" s="14">
        <f t="shared" si="2"/>
        <v>333.5</v>
      </c>
      <c r="BB40" s="14">
        <f t="shared" si="3"/>
        <v>4.4000000000000004</v>
      </c>
    </row>
    <row r="41" spans="1:54" x14ac:dyDescent="0.25">
      <c r="A41" t="s">
        <v>245</v>
      </c>
      <c r="B41" t="s">
        <v>2068</v>
      </c>
      <c r="C41" s="8">
        <f t="shared" si="0"/>
        <v>25</v>
      </c>
      <c r="D41" t="s">
        <v>1992</v>
      </c>
      <c r="E41" s="1">
        <v>0.60807222222222224</v>
      </c>
      <c r="F41">
        <v>21.908999999999999</v>
      </c>
      <c r="G41" t="s">
        <v>2069</v>
      </c>
      <c r="H41" s="9">
        <v>0.38879999999999998</v>
      </c>
      <c r="I41" s="9">
        <v>6.0000000000000001E-3</v>
      </c>
      <c r="J41" s="9">
        <v>5.3109999999999997E-2</v>
      </c>
      <c r="K41" s="9">
        <v>7.2000000000000005E-4</v>
      </c>
      <c r="L41" s="9">
        <v>0.18551999999999999</v>
      </c>
      <c r="O41">
        <v>5.2749999999999998E-2</v>
      </c>
      <c r="P41">
        <v>6.0999999999999997E-4</v>
      </c>
      <c r="Q41">
        <v>9.6824999999999994E-2</v>
      </c>
      <c r="R41">
        <v>1.592E-2</v>
      </c>
      <c r="S41">
        <v>5.4000000000000001E-4</v>
      </c>
      <c r="T41">
        <v>23.43</v>
      </c>
      <c r="U41">
        <v>0.68</v>
      </c>
      <c r="V41" s="10">
        <v>332.7</v>
      </c>
      <c r="W41">
        <v>4.4000000000000004</v>
      </c>
      <c r="X41" s="10">
        <v>333.5</v>
      </c>
      <c r="Y41">
        <v>4.4000000000000004</v>
      </c>
      <c r="Z41">
        <v>320</v>
      </c>
      <c r="AA41">
        <v>11</v>
      </c>
      <c r="AB41" s="10">
        <v>298</v>
      </c>
      <c r="AC41">
        <v>25</v>
      </c>
      <c r="AD41">
        <v>-247</v>
      </c>
      <c r="AE41" t="s">
        <v>7</v>
      </c>
      <c r="AF41">
        <v>-13</v>
      </c>
      <c r="AG41" t="s">
        <v>7</v>
      </c>
      <c r="AH41">
        <v>-10</v>
      </c>
      <c r="AI41" t="s">
        <v>7</v>
      </c>
      <c r="AJ41">
        <v>1151</v>
      </c>
      <c r="AK41" t="s">
        <v>7</v>
      </c>
      <c r="AL41">
        <v>166</v>
      </c>
      <c r="AM41" t="s">
        <v>7</v>
      </c>
      <c r="AN41">
        <v>25</v>
      </c>
      <c r="AO41" t="s">
        <v>7</v>
      </c>
      <c r="AP41">
        <v>7</v>
      </c>
      <c r="AQ41" t="s">
        <v>7</v>
      </c>
      <c r="AR41">
        <v>18.828849999999999</v>
      </c>
      <c r="AS41">
        <v>0.25525829999999999</v>
      </c>
      <c r="AT41">
        <v>29</v>
      </c>
      <c r="AU41" t="s">
        <v>7</v>
      </c>
      <c r="AV41">
        <v>1322275685821660</v>
      </c>
      <c r="AW41" t="s">
        <v>7</v>
      </c>
      <c r="AZ41" s="13">
        <f t="shared" si="1"/>
        <v>0.23988005997002126</v>
      </c>
      <c r="BA41" s="14">
        <f t="shared" si="2"/>
        <v>333.5</v>
      </c>
      <c r="BB41" s="14">
        <f t="shared" si="3"/>
        <v>4.4000000000000004</v>
      </c>
    </row>
    <row r="42" spans="1:54" x14ac:dyDescent="0.25">
      <c r="A42" t="s">
        <v>249</v>
      </c>
      <c r="B42" t="s">
        <v>2070</v>
      </c>
      <c r="C42" s="8">
        <f t="shared" si="0"/>
        <v>26</v>
      </c>
      <c r="D42" t="s">
        <v>1992</v>
      </c>
      <c r="E42" s="1">
        <v>0.60898194444444442</v>
      </c>
      <c r="F42">
        <v>22.908999999999999</v>
      </c>
      <c r="G42" t="s">
        <v>2071</v>
      </c>
      <c r="H42" s="9">
        <v>0.39460000000000001</v>
      </c>
      <c r="I42" s="9">
        <v>6.0000000000000001E-3</v>
      </c>
      <c r="J42" s="9">
        <v>5.3379999999999997E-2</v>
      </c>
      <c r="K42" s="9">
        <v>6.9999999999999999E-4</v>
      </c>
      <c r="L42" s="9">
        <v>0.44674000000000003</v>
      </c>
      <c r="O42">
        <v>5.3249999999999999E-2</v>
      </c>
      <c r="P42">
        <v>5.9000000000000003E-4</v>
      </c>
      <c r="Q42">
        <v>0.18562999999999999</v>
      </c>
      <c r="R42">
        <v>1.6140000000000002E-2</v>
      </c>
      <c r="S42">
        <v>5.5000000000000003E-4</v>
      </c>
      <c r="T42">
        <v>24</v>
      </c>
      <c r="U42">
        <v>0.71</v>
      </c>
      <c r="V42" s="10">
        <v>336.9</v>
      </c>
      <c r="W42">
        <v>4.4000000000000004</v>
      </c>
      <c r="X42" s="10">
        <v>335.1</v>
      </c>
      <c r="Y42">
        <v>4.3</v>
      </c>
      <c r="Z42">
        <v>323</v>
      </c>
      <c r="AA42">
        <v>11</v>
      </c>
      <c r="AB42" s="10">
        <v>317</v>
      </c>
      <c r="AC42">
        <v>24</v>
      </c>
      <c r="AD42">
        <v>-225</v>
      </c>
      <c r="AE42" t="s">
        <v>7</v>
      </c>
      <c r="AF42">
        <v>-12</v>
      </c>
      <c r="AG42" t="s">
        <v>7</v>
      </c>
      <c r="AH42">
        <v>-9</v>
      </c>
      <c r="AI42" t="s">
        <v>7</v>
      </c>
      <c r="AJ42">
        <v>1181</v>
      </c>
      <c r="AK42" t="s">
        <v>7</v>
      </c>
      <c r="AL42">
        <v>165</v>
      </c>
      <c r="AM42" t="s">
        <v>7</v>
      </c>
      <c r="AN42">
        <v>25</v>
      </c>
      <c r="AO42" t="s">
        <v>7</v>
      </c>
      <c r="AP42">
        <v>7</v>
      </c>
      <c r="AQ42" t="s">
        <v>7</v>
      </c>
      <c r="AR42">
        <v>18.733609999999999</v>
      </c>
      <c r="AS42">
        <v>0.24566370000000001</v>
      </c>
      <c r="AT42">
        <v>94</v>
      </c>
      <c r="AU42" t="s">
        <v>7</v>
      </c>
      <c r="AV42">
        <v>1368324861514670</v>
      </c>
      <c r="AW42" t="s">
        <v>7</v>
      </c>
      <c r="AZ42" s="13">
        <f t="shared" si="1"/>
        <v>-0.53715308863024891</v>
      </c>
      <c r="BA42" s="14">
        <f t="shared" si="2"/>
        <v>335.1</v>
      </c>
      <c r="BB42" s="14">
        <f t="shared" si="3"/>
        <v>4.3</v>
      </c>
    </row>
    <row r="43" spans="1:54" x14ac:dyDescent="0.25">
      <c r="A43" t="s">
        <v>253</v>
      </c>
      <c r="B43" t="s">
        <v>2072</v>
      </c>
      <c r="C43" s="8">
        <f t="shared" si="0"/>
        <v>45</v>
      </c>
      <c r="D43" t="s">
        <v>1992</v>
      </c>
      <c r="E43" s="1">
        <v>0.62721342592592599</v>
      </c>
      <c r="F43">
        <v>22.757000000000001</v>
      </c>
      <c r="G43" t="s">
        <v>2073</v>
      </c>
      <c r="H43" s="9">
        <v>0.38490000000000002</v>
      </c>
      <c r="I43" s="9">
        <v>5.8999999999999999E-3</v>
      </c>
      <c r="J43" s="9">
        <v>5.3190000000000001E-2</v>
      </c>
      <c r="K43" s="9">
        <v>6.9999999999999999E-4</v>
      </c>
      <c r="L43" s="9">
        <v>0.45732</v>
      </c>
      <c r="O43">
        <v>5.2290000000000003E-2</v>
      </c>
      <c r="P43">
        <v>5.9000000000000003E-4</v>
      </c>
      <c r="Q43">
        <v>0.32595000000000002</v>
      </c>
      <c r="R43">
        <v>1.5980000000000001E-2</v>
      </c>
      <c r="S43">
        <v>5.4000000000000001E-4</v>
      </c>
      <c r="T43">
        <v>23.8</v>
      </c>
      <c r="U43">
        <v>0.68</v>
      </c>
      <c r="V43" s="10">
        <v>330.2</v>
      </c>
      <c r="W43">
        <v>4.3</v>
      </c>
      <c r="X43" s="10">
        <v>334</v>
      </c>
      <c r="Y43">
        <v>4.3</v>
      </c>
      <c r="Z43">
        <v>320</v>
      </c>
      <c r="AA43">
        <v>11</v>
      </c>
      <c r="AB43" s="10">
        <v>282</v>
      </c>
      <c r="AC43">
        <v>25</v>
      </c>
      <c r="AD43">
        <v>-257</v>
      </c>
      <c r="AE43" t="s">
        <v>7</v>
      </c>
      <c r="AF43">
        <v>-14</v>
      </c>
      <c r="AG43" t="s">
        <v>7</v>
      </c>
      <c r="AH43">
        <v>-11</v>
      </c>
      <c r="AI43" t="s">
        <v>7</v>
      </c>
      <c r="AJ43">
        <v>1165</v>
      </c>
      <c r="AK43" t="s">
        <v>7</v>
      </c>
      <c r="AL43">
        <v>162</v>
      </c>
      <c r="AM43" t="s">
        <v>7</v>
      </c>
      <c r="AN43">
        <v>24</v>
      </c>
      <c r="AO43" t="s">
        <v>7</v>
      </c>
      <c r="AP43">
        <v>7</v>
      </c>
      <c r="AQ43" t="s">
        <v>7</v>
      </c>
      <c r="AR43">
        <v>18.800529999999998</v>
      </c>
      <c r="AS43">
        <v>0.2474219</v>
      </c>
      <c r="AT43">
        <v>5</v>
      </c>
      <c r="AU43" t="s">
        <v>7</v>
      </c>
      <c r="AV43">
        <v>1343126044837440</v>
      </c>
      <c r="AW43" t="s">
        <v>7</v>
      </c>
      <c r="AZ43" s="13">
        <f t="shared" si="1"/>
        <v>1.1377245508982115</v>
      </c>
      <c r="BA43" s="14">
        <f t="shared" si="2"/>
        <v>334</v>
      </c>
      <c r="BB43" s="14">
        <f t="shared" si="3"/>
        <v>4.3</v>
      </c>
    </row>
    <row r="44" spans="1:54" x14ac:dyDescent="0.25">
      <c r="A44" t="s">
        <v>257</v>
      </c>
      <c r="B44" t="s">
        <v>2074</v>
      </c>
      <c r="C44" s="8">
        <f t="shared" si="0"/>
        <v>46</v>
      </c>
      <c r="D44" t="s">
        <v>1992</v>
      </c>
      <c r="E44" s="1">
        <v>0.62821064814814809</v>
      </c>
      <c r="F44">
        <v>21.257999999999999</v>
      </c>
      <c r="G44" t="s">
        <v>2075</v>
      </c>
      <c r="H44" s="9">
        <v>0.3861</v>
      </c>
      <c r="I44" s="9">
        <v>5.8999999999999999E-3</v>
      </c>
      <c r="J44" s="9">
        <v>5.3010000000000002E-2</v>
      </c>
      <c r="K44" s="9">
        <v>6.9999999999999999E-4</v>
      </c>
      <c r="L44" s="9">
        <v>0.49218000000000001</v>
      </c>
      <c r="O44">
        <v>5.2690000000000001E-2</v>
      </c>
      <c r="P44">
        <v>5.9999999999999995E-4</v>
      </c>
      <c r="Q44">
        <v>0.34908</v>
      </c>
      <c r="R44">
        <v>1.609E-2</v>
      </c>
      <c r="S44">
        <v>5.5999999999999995E-4</v>
      </c>
      <c r="T44">
        <v>25</v>
      </c>
      <c r="U44">
        <v>0.76</v>
      </c>
      <c r="V44" s="10">
        <v>330.7</v>
      </c>
      <c r="W44">
        <v>4.3</v>
      </c>
      <c r="X44" s="10">
        <v>332.9</v>
      </c>
      <c r="Y44">
        <v>4.3</v>
      </c>
      <c r="Z44">
        <v>323</v>
      </c>
      <c r="AA44">
        <v>11</v>
      </c>
      <c r="AB44" s="10">
        <v>296</v>
      </c>
      <c r="AC44">
        <v>25</v>
      </c>
      <c r="AD44">
        <v>-243</v>
      </c>
      <c r="AE44" t="s">
        <v>7</v>
      </c>
      <c r="AF44">
        <v>-13</v>
      </c>
      <c r="AG44" t="s">
        <v>7</v>
      </c>
      <c r="AH44">
        <v>-9</v>
      </c>
      <c r="AI44" t="s">
        <v>7</v>
      </c>
      <c r="AJ44">
        <v>1110</v>
      </c>
      <c r="AK44" t="s">
        <v>7</v>
      </c>
      <c r="AL44">
        <v>150</v>
      </c>
      <c r="AM44" t="s">
        <v>7</v>
      </c>
      <c r="AN44">
        <v>22</v>
      </c>
      <c r="AO44" t="s">
        <v>7</v>
      </c>
      <c r="AP44">
        <v>7</v>
      </c>
      <c r="AQ44" t="s">
        <v>7</v>
      </c>
      <c r="AR44">
        <v>18.864370000000001</v>
      </c>
      <c r="AS44">
        <v>0.24910499999999999</v>
      </c>
      <c r="AT44">
        <v>18</v>
      </c>
      <c r="AU44" t="s">
        <v>7</v>
      </c>
      <c r="AV44">
        <v>1274234120739970</v>
      </c>
      <c r="AW44" t="s">
        <v>7</v>
      </c>
      <c r="AZ44" s="13">
        <f t="shared" si="1"/>
        <v>0.66085911685190846</v>
      </c>
      <c r="BA44" s="14">
        <f t="shared" si="2"/>
        <v>332.9</v>
      </c>
      <c r="BB44" s="14">
        <f t="shared" si="3"/>
        <v>4.3</v>
      </c>
    </row>
    <row r="45" spans="1:54" x14ac:dyDescent="0.25">
      <c r="A45" t="s">
        <v>261</v>
      </c>
      <c r="B45" t="s">
        <v>2076</v>
      </c>
      <c r="C45" s="8">
        <f t="shared" si="0"/>
        <v>65</v>
      </c>
      <c r="D45" t="s">
        <v>1992</v>
      </c>
      <c r="E45" s="1">
        <v>0.64649733796296294</v>
      </c>
      <c r="F45">
        <v>21.312000000000001</v>
      </c>
      <c r="G45" t="s">
        <v>2077</v>
      </c>
      <c r="H45" s="9">
        <v>0.38650000000000001</v>
      </c>
      <c r="I45" s="9">
        <v>5.7999999999999996E-3</v>
      </c>
      <c r="J45" s="9">
        <v>5.2940000000000001E-2</v>
      </c>
      <c r="K45" s="9">
        <v>6.9999999999999999E-4</v>
      </c>
      <c r="L45" s="9">
        <v>0.33528000000000002</v>
      </c>
      <c r="O45">
        <v>5.2819999999999999E-2</v>
      </c>
      <c r="P45">
        <v>6.2E-4</v>
      </c>
      <c r="Q45">
        <v>0.33559</v>
      </c>
      <c r="R45">
        <v>1.6459999999999999E-2</v>
      </c>
      <c r="S45">
        <v>5.8E-4</v>
      </c>
      <c r="T45">
        <v>24.98</v>
      </c>
      <c r="U45">
        <v>0.76</v>
      </c>
      <c r="V45" s="10">
        <v>331.1</v>
      </c>
      <c r="W45">
        <v>4.2</v>
      </c>
      <c r="X45" s="10">
        <v>332.4</v>
      </c>
      <c r="Y45">
        <v>4.3</v>
      </c>
      <c r="Z45">
        <v>330</v>
      </c>
      <c r="AA45">
        <v>12</v>
      </c>
      <c r="AB45" s="10">
        <v>300</v>
      </c>
      <c r="AC45">
        <v>26</v>
      </c>
      <c r="AD45">
        <v>-286</v>
      </c>
      <c r="AE45" t="s">
        <v>7</v>
      </c>
      <c r="AF45">
        <v>-15</v>
      </c>
      <c r="AG45" t="s">
        <v>7</v>
      </c>
      <c r="AH45">
        <v>-11</v>
      </c>
      <c r="AI45" t="s">
        <v>7</v>
      </c>
      <c r="AJ45">
        <v>1072</v>
      </c>
      <c r="AK45" t="s">
        <v>7</v>
      </c>
      <c r="AL45">
        <v>145</v>
      </c>
      <c r="AM45" t="s">
        <v>7</v>
      </c>
      <c r="AN45">
        <v>22</v>
      </c>
      <c r="AO45" t="s">
        <v>7</v>
      </c>
      <c r="AP45">
        <v>7</v>
      </c>
      <c r="AQ45" t="s">
        <v>7</v>
      </c>
      <c r="AR45">
        <v>18.889309999999998</v>
      </c>
      <c r="AS45">
        <v>0.24976419999999999</v>
      </c>
      <c r="AT45">
        <v>51</v>
      </c>
      <c r="AU45" t="s">
        <v>7</v>
      </c>
      <c r="AV45">
        <v>1228372342999470</v>
      </c>
      <c r="AW45" t="s">
        <v>7</v>
      </c>
      <c r="AZ45" s="13">
        <f t="shared" si="1"/>
        <v>0.39109506618530965</v>
      </c>
      <c r="BA45" s="14">
        <f t="shared" si="2"/>
        <v>332.4</v>
      </c>
      <c r="BB45" s="14">
        <f t="shared" si="3"/>
        <v>4.3</v>
      </c>
    </row>
    <row r="46" spans="1:54" x14ac:dyDescent="0.25">
      <c r="A46" t="s">
        <v>265</v>
      </c>
      <c r="B46" t="s">
        <v>2078</v>
      </c>
      <c r="C46" s="8">
        <f t="shared" si="0"/>
        <v>66</v>
      </c>
      <c r="D46" t="s">
        <v>1992</v>
      </c>
      <c r="E46" s="1">
        <v>0.64745960648148149</v>
      </c>
      <c r="F46">
        <v>23.172999999999998</v>
      </c>
      <c r="G46" t="s">
        <v>2079</v>
      </c>
      <c r="H46" s="9">
        <v>0.3921</v>
      </c>
      <c r="I46" s="9">
        <v>5.7999999999999996E-3</v>
      </c>
      <c r="J46" s="9">
        <v>5.3510000000000002E-2</v>
      </c>
      <c r="K46" s="9">
        <v>6.9999999999999999E-4</v>
      </c>
      <c r="L46" s="9">
        <v>0.47391</v>
      </c>
      <c r="O46">
        <v>5.3010000000000002E-2</v>
      </c>
      <c r="P46">
        <v>5.9000000000000003E-4</v>
      </c>
      <c r="Q46">
        <v>0.38074999999999998</v>
      </c>
      <c r="R46">
        <v>1.6729999999999998E-2</v>
      </c>
      <c r="S46">
        <v>5.5999999999999995E-4</v>
      </c>
      <c r="T46">
        <v>25.94</v>
      </c>
      <c r="U46">
        <v>0.77</v>
      </c>
      <c r="V46" s="10">
        <v>335.3</v>
      </c>
      <c r="W46">
        <v>4.2</v>
      </c>
      <c r="X46" s="10">
        <v>335.9</v>
      </c>
      <c r="Y46">
        <v>4.3</v>
      </c>
      <c r="Z46">
        <v>335</v>
      </c>
      <c r="AA46">
        <v>11</v>
      </c>
      <c r="AB46" s="10">
        <v>311</v>
      </c>
      <c r="AC46">
        <v>25</v>
      </c>
      <c r="AD46">
        <v>-283</v>
      </c>
      <c r="AE46" t="s">
        <v>7</v>
      </c>
      <c r="AF46">
        <v>-15</v>
      </c>
      <c r="AG46" t="s">
        <v>7</v>
      </c>
      <c r="AH46">
        <v>-11</v>
      </c>
      <c r="AI46" t="s">
        <v>7</v>
      </c>
      <c r="AJ46">
        <v>1049</v>
      </c>
      <c r="AK46" t="s">
        <v>7</v>
      </c>
      <c r="AL46">
        <v>136</v>
      </c>
      <c r="AM46" t="s">
        <v>7</v>
      </c>
      <c r="AN46">
        <v>21</v>
      </c>
      <c r="AO46" t="s">
        <v>7</v>
      </c>
      <c r="AP46">
        <v>8</v>
      </c>
      <c r="AQ46" t="s">
        <v>7</v>
      </c>
      <c r="AR46">
        <v>18.688099999999999</v>
      </c>
      <c r="AS46">
        <v>0.24447140000000001</v>
      </c>
      <c r="AT46">
        <v>87</v>
      </c>
      <c r="AU46" t="s">
        <v>7</v>
      </c>
      <c r="AV46">
        <v>1212780320552250</v>
      </c>
      <c r="AW46" t="s">
        <v>7</v>
      </c>
      <c r="AZ46" s="13">
        <f t="shared" si="1"/>
        <v>0.17862459065196568</v>
      </c>
      <c r="BA46" s="14">
        <f t="shared" si="2"/>
        <v>335.9</v>
      </c>
      <c r="BB46" s="14">
        <f t="shared" si="3"/>
        <v>4.3</v>
      </c>
    </row>
    <row r="47" spans="1:54" x14ac:dyDescent="0.25">
      <c r="A47" t="s">
        <v>269</v>
      </c>
      <c r="B47" t="s">
        <v>2080</v>
      </c>
      <c r="C47" s="8">
        <f t="shared" si="0"/>
        <v>85</v>
      </c>
      <c r="D47" t="s">
        <v>1992</v>
      </c>
      <c r="E47" s="1">
        <v>0.66575717592592587</v>
      </c>
      <c r="F47">
        <v>19.702000000000002</v>
      </c>
      <c r="G47" t="s">
        <v>2081</v>
      </c>
      <c r="H47" s="9">
        <v>0.38500000000000001</v>
      </c>
      <c r="I47" s="9">
        <v>5.8999999999999999E-3</v>
      </c>
      <c r="J47" s="9">
        <v>5.2630000000000003E-2</v>
      </c>
      <c r="K47" s="9">
        <v>7.1000000000000002E-4</v>
      </c>
      <c r="L47" s="9">
        <v>0.49863000000000002</v>
      </c>
      <c r="O47">
        <v>5.2630000000000003E-2</v>
      </c>
      <c r="P47">
        <v>6.2E-4</v>
      </c>
      <c r="Q47">
        <v>0.30819000000000002</v>
      </c>
      <c r="R47">
        <v>1.575E-2</v>
      </c>
      <c r="S47">
        <v>5.5000000000000003E-4</v>
      </c>
      <c r="T47">
        <v>26.24</v>
      </c>
      <c r="U47">
        <v>0.8</v>
      </c>
      <c r="V47" s="10">
        <v>330</v>
      </c>
      <c r="W47">
        <v>4.3</v>
      </c>
      <c r="X47" s="10">
        <v>330.5</v>
      </c>
      <c r="Y47">
        <v>4.4000000000000004</v>
      </c>
      <c r="Z47">
        <v>316</v>
      </c>
      <c r="AA47">
        <v>11</v>
      </c>
      <c r="AB47" s="10">
        <v>298</v>
      </c>
      <c r="AC47">
        <v>26</v>
      </c>
      <c r="AD47">
        <v>-280</v>
      </c>
      <c r="AE47" t="s">
        <v>7</v>
      </c>
      <c r="AF47">
        <v>-15</v>
      </c>
      <c r="AG47" t="s">
        <v>7</v>
      </c>
      <c r="AH47">
        <v>-10</v>
      </c>
      <c r="AI47" t="s">
        <v>7</v>
      </c>
      <c r="AJ47">
        <v>1026</v>
      </c>
      <c r="AK47" t="s">
        <v>7</v>
      </c>
      <c r="AL47">
        <v>135</v>
      </c>
      <c r="AM47" t="s">
        <v>7</v>
      </c>
      <c r="AN47">
        <v>20</v>
      </c>
      <c r="AO47" t="s">
        <v>7</v>
      </c>
      <c r="AP47">
        <v>8</v>
      </c>
      <c r="AQ47" t="s">
        <v>7</v>
      </c>
      <c r="AR47">
        <v>19.00057</v>
      </c>
      <c r="AS47">
        <v>0.25632539999999998</v>
      </c>
      <c r="AT47">
        <v>38</v>
      </c>
      <c r="AU47" t="s">
        <v>7</v>
      </c>
      <c r="AV47">
        <v>1171176134178060</v>
      </c>
      <c r="AW47" t="s">
        <v>7</v>
      </c>
      <c r="AZ47" s="13">
        <f t="shared" si="1"/>
        <v>0.15128593040847349</v>
      </c>
      <c r="BA47" s="14">
        <f t="shared" si="2"/>
        <v>330.5</v>
      </c>
      <c r="BB47" s="14">
        <f t="shared" si="3"/>
        <v>4.4000000000000004</v>
      </c>
    </row>
    <row r="48" spans="1:54" x14ac:dyDescent="0.25">
      <c r="A48" t="s">
        <v>273</v>
      </c>
      <c r="B48" t="s">
        <v>2082</v>
      </c>
      <c r="C48" s="8">
        <f t="shared" si="0"/>
        <v>86</v>
      </c>
      <c r="D48" t="s">
        <v>1992</v>
      </c>
      <c r="E48" s="1">
        <v>0.66665520833333336</v>
      </c>
      <c r="F48">
        <v>25.669</v>
      </c>
      <c r="G48" t="s">
        <v>2083</v>
      </c>
      <c r="H48" s="9">
        <v>0.38900000000000001</v>
      </c>
      <c r="I48" s="9">
        <v>5.7000000000000002E-3</v>
      </c>
      <c r="J48" s="9">
        <v>5.2859999999999997E-2</v>
      </c>
      <c r="K48" s="9">
        <v>6.8000000000000005E-4</v>
      </c>
      <c r="L48" s="9">
        <v>0.21203</v>
      </c>
      <c r="O48">
        <v>5.2990000000000002E-2</v>
      </c>
      <c r="P48">
        <v>5.6999999999999998E-4</v>
      </c>
      <c r="Q48">
        <v>0.18978</v>
      </c>
      <c r="R48">
        <v>1.6039999999999999E-2</v>
      </c>
      <c r="S48">
        <v>5.4000000000000001E-4</v>
      </c>
      <c r="T48">
        <v>26.73</v>
      </c>
      <c r="U48">
        <v>0.78</v>
      </c>
      <c r="V48" s="10">
        <v>332.9</v>
      </c>
      <c r="W48">
        <v>4.0999999999999996</v>
      </c>
      <c r="X48" s="10">
        <v>332</v>
      </c>
      <c r="Y48">
        <v>4.0999999999999996</v>
      </c>
      <c r="Z48">
        <v>321</v>
      </c>
      <c r="AA48">
        <v>11</v>
      </c>
      <c r="AB48" s="10">
        <v>305</v>
      </c>
      <c r="AC48">
        <v>24</v>
      </c>
      <c r="AD48">
        <v>-331</v>
      </c>
      <c r="AE48" t="s">
        <v>7</v>
      </c>
      <c r="AF48">
        <v>-18</v>
      </c>
      <c r="AG48" t="s">
        <v>7</v>
      </c>
      <c r="AH48">
        <v>-12</v>
      </c>
      <c r="AI48" t="s">
        <v>7</v>
      </c>
      <c r="AJ48">
        <v>1039</v>
      </c>
      <c r="AK48" t="s">
        <v>7</v>
      </c>
      <c r="AL48">
        <v>132</v>
      </c>
      <c r="AM48" t="s">
        <v>7</v>
      </c>
      <c r="AN48">
        <v>20</v>
      </c>
      <c r="AO48" t="s">
        <v>7</v>
      </c>
      <c r="AP48">
        <v>8</v>
      </c>
      <c r="AQ48" t="s">
        <v>7</v>
      </c>
      <c r="AR48">
        <v>18.917899999999999</v>
      </c>
      <c r="AS48">
        <v>0.243363</v>
      </c>
      <c r="AT48">
        <v>118</v>
      </c>
      <c r="AU48" t="s">
        <v>7</v>
      </c>
      <c r="AV48">
        <v>1183983126917930</v>
      </c>
      <c r="AW48" t="s">
        <v>7</v>
      </c>
      <c r="AZ48" s="13">
        <f t="shared" si="1"/>
        <v>-0.27108433734939208</v>
      </c>
      <c r="BA48" s="14">
        <f t="shared" si="2"/>
        <v>332</v>
      </c>
      <c r="BB48" s="14">
        <f t="shared" si="3"/>
        <v>4.0999999999999996</v>
      </c>
    </row>
    <row r="49" spans="1:54" x14ac:dyDescent="0.25">
      <c r="A49" t="s">
        <v>277</v>
      </c>
      <c r="B49" t="s">
        <v>2084</v>
      </c>
      <c r="C49" s="8">
        <f t="shared" si="0"/>
        <v>105</v>
      </c>
      <c r="D49" t="s">
        <v>1992</v>
      </c>
      <c r="E49" s="1">
        <v>0.68496388888888893</v>
      </c>
      <c r="F49">
        <v>24.795000000000002</v>
      </c>
      <c r="G49" t="s">
        <v>2085</v>
      </c>
      <c r="H49" s="9">
        <v>0.3886</v>
      </c>
      <c r="I49" s="9">
        <v>5.7000000000000002E-3</v>
      </c>
      <c r="J49" s="9">
        <v>5.3039999999999997E-2</v>
      </c>
      <c r="K49" s="9">
        <v>6.8999999999999997E-4</v>
      </c>
      <c r="L49" s="9">
        <v>0.48336000000000001</v>
      </c>
      <c r="O49">
        <v>5.2630000000000003E-2</v>
      </c>
      <c r="P49">
        <v>5.8E-4</v>
      </c>
      <c r="Q49">
        <v>0.40827000000000002</v>
      </c>
      <c r="R49">
        <v>1.6119999999999999E-2</v>
      </c>
      <c r="S49">
        <v>5.5000000000000003E-4</v>
      </c>
      <c r="T49">
        <v>25.62</v>
      </c>
      <c r="U49">
        <v>0.75</v>
      </c>
      <c r="V49" s="10">
        <v>332.6</v>
      </c>
      <c r="W49">
        <v>4.0999999999999996</v>
      </c>
      <c r="X49" s="10">
        <v>333</v>
      </c>
      <c r="Y49">
        <v>4.2</v>
      </c>
      <c r="Z49">
        <v>323</v>
      </c>
      <c r="AA49">
        <v>11</v>
      </c>
      <c r="AB49" s="10">
        <v>293</v>
      </c>
      <c r="AC49">
        <v>24</v>
      </c>
      <c r="AD49">
        <v>-29</v>
      </c>
      <c r="AE49" t="s">
        <v>7</v>
      </c>
      <c r="AF49">
        <v>-1</v>
      </c>
      <c r="AG49" t="s">
        <v>7</v>
      </c>
      <c r="AH49">
        <v>-1</v>
      </c>
      <c r="AI49" t="s">
        <v>7</v>
      </c>
      <c r="AJ49">
        <v>1034</v>
      </c>
      <c r="AK49" t="s">
        <v>7</v>
      </c>
      <c r="AL49">
        <v>133</v>
      </c>
      <c r="AM49" t="s">
        <v>7</v>
      </c>
      <c r="AN49">
        <v>20</v>
      </c>
      <c r="AO49" t="s">
        <v>7</v>
      </c>
      <c r="AP49">
        <v>8</v>
      </c>
      <c r="AQ49" t="s">
        <v>7</v>
      </c>
      <c r="AR49">
        <v>18.8537</v>
      </c>
      <c r="AS49">
        <v>0.24526870000000001</v>
      </c>
      <c r="AT49">
        <v>62</v>
      </c>
      <c r="AU49" t="s">
        <v>7</v>
      </c>
      <c r="AV49">
        <v>1187502389936900</v>
      </c>
      <c r="AW49" t="s">
        <v>7</v>
      </c>
      <c r="AZ49" s="13">
        <f t="shared" si="1"/>
        <v>0.12012012012011519</v>
      </c>
      <c r="BA49" s="14">
        <f t="shared" si="2"/>
        <v>333</v>
      </c>
      <c r="BB49" s="14">
        <f t="shared" si="3"/>
        <v>4.2</v>
      </c>
    </row>
    <row r="50" spans="1:54" x14ac:dyDescent="0.25">
      <c r="A50" t="s">
        <v>281</v>
      </c>
      <c r="B50" t="s">
        <v>2086</v>
      </c>
      <c r="C50" s="8">
        <f t="shared" si="0"/>
        <v>106</v>
      </c>
      <c r="D50" t="s">
        <v>1992</v>
      </c>
      <c r="E50" s="1">
        <v>0.68591921296296299</v>
      </c>
      <c r="F50">
        <v>24.257999999999999</v>
      </c>
      <c r="G50" t="s">
        <v>2087</v>
      </c>
      <c r="H50" s="9">
        <v>0.38719999999999999</v>
      </c>
      <c r="I50" s="9">
        <v>5.5999999999999999E-3</v>
      </c>
      <c r="J50" s="9">
        <v>5.2920000000000002E-2</v>
      </c>
      <c r="K50" s="9">
        <v>6.9999999999999999E-4</v>
      </c>
      <c r="L50" s="9">
        <v>0.48080000000000001</v>
      </c>
      <c r="O50">
        <v>5.2679999999999998E-2</v>
      </c>
      <c r="P50">
        <v>5.8E-4</v>
      </c>
      <c r="Q50">
        <v>0.42637999999999998</v>
      </c>
      <c r="R50">
        <v>1.5879999999999998E-2</v>
      </c>
      <c r="S50">
        <v>5.5000000000000003E-4</v>
      </c>
      <c r="T50">
        <v>27.6</v>
      </c>
      <c r="U50">
        <v>0.82</v>
      </c>
      <c r="V50" s="10">
        <v>331.6</v>
      </c>
      <c r="W50">
        <v>4.0999999999999996</v>
      </c>
      <c r="X50" s="10">
        <v>332.3</v>
      </c>
      <c r="Y50">
        <v>4.3</v>
      </c>
      <c r="Z50">
        <v>318</v>
      </c>
      <c r="AA50">
        <v>11</v>
      </c>
      <c r="AB50" s="10">
        <v>294</v>
      </c>
      <c r="AC50">
        <v>24</v>
      </c>
      <c r="AD50">
        <v>-1028</v>
      </c>
      <c r="AE50" t="s">
        <v>7</v>
      </c>
      <c r="AF50">
        <v>-54</v>
      </c>
      <c r="AG50" t="s">
        <v>7</v>
      </c>
      <c r="AH50">
        <v>-36</v>
      </c>
      <c r="AI50" t="s">
        <v>7</v>
      </c>
      <c r="AJ50">
        <v>1039</v>
      </c>
      <c r="AK50" t="s">
        <v>7</v>
      </c>
      <c r="AL50">
        <v>127</v>
      </c>
      <c r="AM50" t="s">
        <v>7</v>
      </c>
      <c r="AN50">
        <v>19</v>
      </c>
      <c r="AO50" t="s">
        <v>7</v>
      </c>
      <c r="AP50">
        <v>8</v>
      </c>
      <c r="AQ50" t="s">
        <v>7</v>
      </c>
      <c r="AR50">
        <v>18.896450000000002</v>
      </c>
      <c r="AS50">
        <v>0.24995300000000001</v>
      </c>
      <c r="AT50">
        <v>91</v>
      </c>
      <c r="AU50" t="s">
        <v>7</v>
      </c>
      <c r="AV50">
        <v>1182046837474730</v>
      </c>
      <c r="AW50" t="s">
        <v>7</v>
      </c>
      <c r="AZ50" s="13">
        <f t="shared" si="1"/>
        <v>0.21065302437556221</v>
      </c>
      <c r="BA50" s="14">
        <f t="shared" si="2"/>
        <v>332.3</v>
      </c>
      <c r="BB50" s="14">
        <f t="shared" si="3"/>
        <v>4.3</v>
      </c>
    </row>
    <row r="51" spans="1:54" x14ac:dyDescent="0.25">
      <c r="A51" t="s">
        <v>285</v>
      </c>
      <c r="B51" t="s">
        <v>2088</v>
      </c>
      <c r="C51" s="8">
        <f t="shared" si="0"/>
        <v>125</v>
      </c>
      <c r="D51" t="s">
        <v>1992</v>
      </c>
      <c r="E51" s="1">
        <v>0.70419618055555555</v>
      </c>
      <c r="F51">
        <v>25.131</v>
      </c>
      <c r="G51" t="s">
        <v>2089</v>
      </c>
      <c r="H51" s="9">
        <v>0.38779999999999998</v>
      </c>
      <c r="I51" s="9">
        <v>5.4000000000000003E-3</v>
      </c>
      <c r="J51" s="9">
        <v>5.2850000000000001E-2</v>
      </c>
      <c r="K51" s="9">
        <v>6.7000000000000002E-4</v>
      </c>
      <c r="L51" s="9">
        <v>0.44433</v>
      </c>
      <c r="O51">
        <v>5.2549999999999999E-2</v>
      </c>
      <c r="P51">
        <v>5.5000000000000003E-4</v>
      </c>
      <c r="Q51">
        <v>0.45605000000000001</v>
      </c>
      <c r="R51">
        <v>1.618E-2</v>
      </c>
      <c r="S51">
        <v>5.4000000000000001E-4</v>
      </c>
      <c r="T51">
        <v>25.54</v>
      </c>
      <c r="U51">
        <v>0.72</v>
      </c>
      <c r="V51" s="10">
        <v>332.3</v>
      </c>
      <c r="W51">
        <v>4</v>
      </c>
      <c r="X51" s="10">
        <v>331.9</v>
      </c>
      <c r="Y51">
        <v>4.0999999999999996</v>
      </c>
      <c r="Z51">
        <v>324</v>
      </c>
      <c r="AA51">
        <v>11</v>
      </c>
      <c r="AB51" s="10">
        <v>289</v>
      </c>
      <c r="AC51">
        <v>23</v>
      </c>
      <c r="AD51">
        <v>-110</v>
      </c>
      <c r="AE51" t="s">
        <v>7</v>
      </c>
      <c r="AF51">
        <v>-6</v>
      </c>
      <c r="AG51" t="s">
        <v>7</v>
      </c>
      <c r="AH51">
        <v>-5</v>
      </c>
      <c r="AI51" t="s">
        <v>7</v>
      </c>
      <c r="AJ51">
        <v>1069</v>
      </c>
      <c r="AK51" t="s">
        <v>7</v>
      </c>
      <c r="AL51">
        <v>138</v>
      </c>
      <c r="AM51" t="s">
        <v>7</v>
      </c>
      <c r="AN51">
        <v>21</v>
      </c>
      <c r="AO51" t="s">
        <v>7</v>
      </c>
      <c r="AP51">
        <v>8</v>
      </c>
      <c r="AQ51" t="s">
        <v>7</v>
      </c>
      <c r="AR51">
        <v>18.921479999999999</v>
      </c>
      <c r="AS51">
        <v>0.2398749</v>
      </c>
      <c r="AT51">
        <v>80</v>
      </c>
      <c r="AU51" t="s">
        <v>7</v>
      </c>
      <c r="AV51">
        <v>1225479202795400</v>
      </c>
      <c r="AW51" t="s">
        <v>7</v>
      </c>
      <c r="AZ51" s="13">
        <f t="shared" si="1"/>
        <v>-0.1205182283820605</v>
      </c>
      <c r="BA51" s="14">
        <f t="shared" si="2"/>
        <v>331.9</v>
      </c>
      <c r="BB51" s="14">
        <f t="shared" si="3"/>
        <v>4.0999999999999996</v>
      </c>
    </row>
    <row r="52" spans="1:54" x14ac:dyDescent="0.25">
      <c r="A52" t="s">
        <v>289</v>
      </c>
      <c r="B52" t="s">
        <v>2090</v>
      </c>
      <c r="C52" s="8">
        <f t="shared" si="0"/>
        <v>126</v>
      </c>
      <c r="D52" t="s">
        <v>1992</v>
      </c>
      <c r="E52" s="1">
        <v>0.70518622685185184</v>
      </c>
      <c r="F52">
        <v>21.207999999999998</v>
      </c>
      <c r="G52" t="s">
        <v>2091</v>
      </c>
      <c r="H52" s="9">
        <v>0.39040000000000002</v>
      </c>
      <c r="I52" s="9">
        <v>5.7999999999999996E-3</v>
      </c>
      <c r="J52" s="9">
        <v>5.2769999999999997E-2</v>
      </c>
      <c r="K52" s="9">
        <v>6.9999999999999999E-4</v>
      </c>
      <c r="L52" s="9">
        <v>0.48268</v>
      </c>
      <c r="O52">
        <v>5.2929999999999998E-2</v>
      </c>
      <c r="P52">
        <v>6.0999999999999997E-4</v>
      </c>
      <c r="Q52">
        <v>0.37907000000000002</v>
      </c>
      <c r="R52">
        <v>1.5959999999999998E-2</v>
      </c>
      <c r="S52">
        <v>5.5999999999999995E-4</v>
      </c>
      <c r="T52">
        <v>28.28</v>
      </c>
      <c r="U52">
        <v>0.88</v>
      </c>
      <c r="V52" s="10">
        <v>333.9</v>
      </c>
      <c r="W52">
        <v>4.3</v>
      </c>
      <c r="X52" s="10">
        <v>331.4</v>
      </c>
      <c r="Y52">
        <v>4.3</v>
      </c>
      <c r="Z52">
        <v>320</v>
      </c>
      <c r="AA52">
        <v>11</v>
      </c>
      <c r="AB52" s="10">
        <v>306</v>
      </c>
      <c r="AC52">
        <v>25</v>
      </c>
      <c r="AD52">
        <v>-422</v>
      </c>
      <c r="AE52" t="s">
        <v>7</v>
      </c>
      <c r="AF52">
        <v>-22</v>
      </c>
      <c r="AG52" t="s">
        <v>7</v>
      </c>
      <c r="AH52">
        <v>-12</v>
      </c>
      <c r="AI52" t="s">
        <v>7</v>
      </c>
      <c r="AJ52">
        <v>1027</v>
      </c>
      <c r="AK52" t="s">
        <v>7</v>
      </c>
      <c r="AL52">
        <v>123</v>
      </c>
      <c r="AM52" t="s">
        <v>7</v>
      </c>
      <c r="AN52">
        <v>19</v>
      </c>
      <c r="AO52" t="s">
        <v>7</v>
      </c>
      <c r="AP52">
        <v>8</v>
      </c>
      <c r="AQ52" t="s">
        <v>7</v>
      </c>
      <c r="AR52">
        <v>18.95016</v>
      </c>
      <c r="AS52">
        <v>0.25137599999999999</v>
      </c>
      <c r="AT52">
        <v>14</v>
      </c>
      <c r="AU52" t="s">
        <v>7</v>
      </c>
      <c r="AV52">
        <v>1170644502819290</v>
      </c>
      <c r="AW52" t="s">
        <v>7</v>
      </c>
      <c r="AZ52" s="13">
        <f t="shared" si="1"/>
        <v>-0.75437537718769931</v>
      </c>
      <c r="BA52" s="14">
        <f t="shared" si="2"/>
        <v>331.4</v>
      </c>
      <c r="BB52" s="14">
        <f t="shared" si="3"/>
        <v>4.3</v>
      </c>
    </row>
    <row r="53" spans="1:54" x14ac:dyDescent="0.25">
      <c r="A53" t="s">
        <v>293</v>
      </c>
      <c r="B53" t="s">
        <v>2092</v>
      </c>
      <c r="C53" s="8">
        <f t="shared" si="0"/>
        <v>145</v>
      </c>
      <c r="D53" t="s">
        <v>1992</v>
      </c>
      <c r="E53" s="1">
        <v>0.72343854166666677</v>
      </c>
      <c r="F53">
        <v>25.423999999999999</v>
      </c>
      <c r="G53" t="s">
        <v>2093</v>
      </c>
      <c r="H53" s="9">
        <v>0.3891</v>
      </c>
      <c r="I53" s="9">
        <v>5.5999999999999999E-3</v>
      </c>
      <c r="J53" s="9">
        <v>5.2769999999999997E-2</v>
      </c>
      <c r="K53" s="9">
        <v>6.8999999999999997E-4</v>
      </c>
      <c r="L53" s="9">
        <v>0.46100000000000002</v>
      </c>
      <c r="O53">
        <v>5.2940000000000001E-2</v>
      </c>
      <c r="P53">
        <v>5.6999999999999998E-4</v>
      </c>
      <c r="Q53">
        <v>0.39282</v>
      </c>
      <c r="R53">
        <v>1.5890000000000001E-2</v>
      </c>
      <c r="S53">
        <v>5.1999999999999995E-4</v>
      </c>
      <c r="T53">
        <v>21.54</v>
      </c>
      <c r="U53">
        <v>0.6</v>
      </c>
      <c r="V53" s="10">
        <v>333.3</v>
      </c>
      <c r="W53">
        <v>4.0999999999999996</v>
      </c>
      <c r="X53" s="10">
        <v>331.4</v>
      </c>
      <c r="Y53">
        <v>4.2</v>
      </c>
      <c r="Z53">
        <v>319</v>
      </c>
      <c r="AA53">
        <v>10</v>
      </c>
      <c r="AB53" s="10">
        <v>307</v>
      </c>
      <c r="AC53">
        <v>24</v>
      </c>
      <c r="AD53">
        <v>640</v>
      </c>
      <c r="AE53" t="s">
        <v>7</v>
      </c>
      <c r="AF53">
        <v>33</v>
      </c>
      <c r="AG53" t="s">
        <v>7</v>
      </c>
      <c r="AH53">
        <v>26</v>
      </c>
      <c r="AI53" t="s">
        <v>7</v>
      </c>
      <c r="AJ53">
        <v>1107</v>
      </c>
      <c r="AK53" t="s">
        <v>7</v>
      </c>
      <c r="AL53">
        <v>170</v>
      </c>
      <c r="AM53" t="s">
        <v>7</v>
      </c>
      <c r="AN53">
        <v>26</v>
      </c>
      <c r="AO53" t="s">
        <v>7</v>
      </c>
      <c r="AP53">
        <v>6</v>
      </c>
      <c r="AQ53" t="s">
        <v>7</v>
      </c>
      <c r="AR53">
        <v>18.95016</v>
      </c>
      <c r="AS53">
        <v>0.2477849</v>
      </c>
      <c r="AT53">
        <v>12</v>
      </c>
      <c r="AU53" t="s">
        <v>7</v>
      </c>
      <c r="AV53">
        <v>1267300833071910</v>
      </c>
      <c r="AW53" t="s">
        <v>7</v>
      </c>
      <c r="AZ53" s="13">
        <f t="shared" si="1"/>
        <v>-0.57332528666265148</v>
      </c>
      <c r="BA53" s="14">
        <f t="shared" si="2"/>
        <v>331.4</v>
      </c>
      <c r="BB53" s="14">
        <f t="shared" si="3"/>
        <v>4.2</v>
      </c>
    </row>
    <row r="54" spans="1:54" x14ac:dyDescent="0.25">
      <c r="A54" t="s">
        <v>297</v>
      </c>
      <c r="B54" t="s">
        <v>2094</v>
      </c>
      <c r="C54" s="8">
        <f t="shared" si="0"/>
        <v>146</v>
      </c>
      <c r="D54" t="s">
        <v>1992</v>
      </c>
      <c r="E54" s="1">
        <v>0.72442094907407417</v>
      </c>
      <c r="F54">
        <v>22.710999999999999</v>
      </c>
      <c r="G54" t="s">
        <v>2095</v>
      </c>
      <c r="H54" s="9">
        <v>0.38990000000000002</v>
      </c>
      <c r="I54" s="9">
        <v>5.7999999999999996E-3</v>
      </c>
      <c r="J54" s="9">
        <v>5.3150000000000003E-2</v>
      </c>
      <c r="K54" s="9">
        <v>7.2000000000000005E-4</v>
      </c>
      <c r="L54" s="9">
        <v>0.48885000000000001</v>
      </c>
      <c r="O54">
        <v>5.2639999999999999E-2</v>
      </c>
      <c r="P54">
        <v>5.9000000000000003E-4</v>
      </c>
      <c r="Q54">
        <v>0.40960000000000002</v>
      </c>
      <c r="R54">
        <v>1.5939999999999999E-2</v>
      </c>
      <c r="S54">
        <v>5.2999999999999998E-4</v>
      </c>
      <c r="T54">
        <v>22.27</v>
      </c>
      <c r="U54">
        <v>0.65</v>
      </c>
      <c r="V54" s="10">
        <v>333.6</v>
      </c>
      <c r="W54">
        <v>4.2</v>
      </c>
      <c r="X54" s="10">
        <v>333.7</v>
      </c>
      <c r="Y54">
        <v>4.4000000000000004</v>
      </c>
      <c r="Z54">
        <v>319</v>
      </c>
      <c r="AA54">
        <v>11</v>
      </c>
      <c r="AB54" s="10">
        <v>294</v>
      </c>
      <c r="AC54">
        <v>25</v>
      </c>
      <c r="AD54">
        <v>-216</v>
      </c>
      <c r="AE54" t="s">
        <v>7</v>
      </c>
      <c r="AF54">
        <v>-12</v>
      </c>
      <c r="AG54" t="s">
        <v>7</v>
      </c>
      <c r="AH54">
        <v>-10</v>
      </c>
      <c r="AI54" t="s">
        <v>7</v>
      </c>
      <c r="AJ54">
        <v>1080</v>
      </c>
      <c r="AK54" t="s">
        <v>7</v>
      </c>
      <c r="AL54">
        <v>165</v>
      </c>
      <c r="AM54" t="s">
        <v>7</v>
      </c>
      <c r="AN54">
        <v>25</v>
      </c>
      <c r="AO54" t="s">
        <v>7</v>
      </c>
      <c r="AP54">
        <v>7</v>
      </c>
      <c r="AQ54" t="s">
        <v>7</v>
      </c>
      <c r="AR54">
        <v>18.814679999999999</v>
      </c>
      <c r="AS54">
        <v>0.2548742</v>
      </c>
      <c r="AT54">
        <v>25</v>
      </c>
      <c r="AU54" t="s">
        <v>7</v>
      </c>
      <c r="AV54">
        <v>1245200359301760</v>
      </c>
      <c r="AW54" t="s">
        <v>7</v>
      </c>
      <c r="AZ54" s="13">
        <f t="shared" si="1"/>
        <v>2.9967036260103441E-2</v>
      </c>
      <c r="BA54" s="14">
        <f t="shared" si="2"/>
        <v>333.7</v>
      </c>
      <c r="BB54" s="14">
        <f t="shared" si="3"/>
        <v>4.4000000000000004</v>
      </c>
    </row>
    <row r="55" spans="1:54" x14ac:dyDescent="0.25">
      <c r="A55" t="s">
        <v>301</v>
      </c>
      <c r="B55" t="s">
        <v>2096</v>
      </c>
      <c r="C55" s="8">
        <f t="shared" si="0"/>
        <v>165</v>
      </c>
      <c r="D55" t="s">
        <v>1992</v>
      </c>
      <c r="E55" s="1">
        <v>0.7427900462962963</v>
      </c>
      <c r="F55">
        <v>23.619</v>
      </c>
      <c r="G55" t="s">
        <v>2097</v>
      </c>
      <c r="H55" s="9">
        <v>0.38879999999999998</v>
      </c>
      <c r="I55" s="9">
        <v>5.7999999999999996E-3</v>
      </c>
      <c r="J55" s="9">
        <v>5.2929999999999998E-2</v>
      </c>
      <c r="K55" s="9">
        <v>6.8999999999999997E-4</v>
      </c>
      <c r="L55" s="9">
        <v>0.26662999999999998</v>
      </c>
      <c r="O55">
        <v>5.2749999999999998E-2</v>
      </c>
      <c r="P55">
        <v>5.9999999999999995E-4</v>
      </c>
      <c r="Q55">
        <v>0.26023000000000002</v>
      </c>
      <c r="R55">
        <v>1.5699999999999999E-2</v>
      </c>
      <c r="S55">
        <v>5.2999999999999998E-4</v>
      </c>
      <c r="T55">
        <v>22.62</v>
      </c>
      <c r="U55">
        <v>0.68</v>
      </c>
      <c r="V55" s="10">
        <v>332.5</v>
      </c>
      <c r="W55">
        <v>4.0999999999999996</v>
      </c>
      <c r="X55" s="10">
        <v>332.4</v>
      </c>
      <c r="Y55">
        <v>4.2</v>
      </c>
      <c r="Z55">
        <v>315</v>
      </c>
      <c r="AA55">
        <v>11</v>
      </c>
      <c r="AB55" s="10">
        <v>294</v>
      </c>
      <c r="AC55">
        <v>25</v>
      </c>
      <c r="AD55">
        <v>1007</v>
      </c>
      <c r="AE55" t="s">
        <v>7</v>
      </c>
      <c r="AF55">
        <v>54</v>
      </c>
      <c r="AG55" t="s">
        <v>7</v>
      </c>
      <c r="AH55">
        <v>47</v>
      </c>
      <c r="AI55" t="s">
        <v>7</v>
      </c>
      <c r="AJ55">
        <v>1101</v>
      </c>
      <c r="AK55" t="s">
        <v>7</v>
      </c>
      <c r="AL55">
        <v>166</v>
      </c>
      <c r="AM55" t="s">
        <v>7</v>
      </c>
      <c r="AN55">
        <v>25</v>
      </c>
      <c r="AO55" t="s">
        <v>7</v>
      </c>
      <c r="AP55">
        <v>7</v>
      </c>
      <c r="AQ55" t="s">
        <v>7</v>
      </c>
      <c r="AR55">
        <v>18.892880000000002</v>
      </c>
      <c r="AS55">
        <v>0.24628920000000001</v>
      </c>
      <c r="AT55">
        <v>44</v>
      </c>
      <c r="AU55" t="s">
        <v>7</v>
      </c>
      <c r="AV55">
        <v>1265834081733780</v>
      </c>
      <c r="AW55" t="s">
        <v>7</v>
      </c>
      <c r="AZ55" s="13">
        <f t="shared" si="1"/>
        <v>-3.0084235860416975E-2</v>
      </c>
      <c r="BA55" s="14">
        <f t="shared" si="2"/>
        <v>332.4</v>
      </c>
      <c r="BB55" s="14">
        <f t="shared" si="3"/>
        <v>4.2</v>
      </c>
    </row>
    <row r="56" spans="1:54" x14ac:dyDescent="0.25">
      <c r="A56" t="s">
        <v>305</v>
      </c>
      <c r="B56" t="s">
        <v>2098</v>
      </c>
      <c r="C56" s="8">
        <f t="shared" si="0"/>
        <v>166</v>
      </c>
      <c r="D56" t="s">
        <v>1992</v>
      </c>
      <c r="E56" s="1">
        <v>0.74375196759259266</v>
      </c>
      <c r="F56">
        <v>20.699000000000002</v>
      </c>
      <c r="G56" t="s">
        <v>2099</v>
      </c>
      <c r="H56" s="9">
        <v>0.38540000000000002</v>
      </c>
      <c r="I56" s="9">
        <v>6.0000000000000001E-3</v>
      </c>
      <c r="J56" s="9">
        <v>5.2409999999999998E-2</v>
      </c>
      <c r="K56" s="9">
        <v>6.9999999999999999E-4</v>
      </c>
      <c r="L56" s="9">
        <v>0.14430999999999999</v>
      </c>
      <c r="O56">
        <v>5.2749999999999998E-2</v>
      </c>
      <c r="P56">
        <v>6.2E-4</v>
      </c>
      <c r="Q56">
        <v>0.14241999999999999</v>
      </c>
      <c r="R56">
        <v>1.5630000000000002E-2</v>
      </c>
      <c r="S56">
        <v>5.2999999999999998E-4</v>
      </c>
      <c r="T56">
        <v>22.67</v>
      </c>
      <c r="U56">
        <v>0.67</v>
      </c>
      <c r="V56" s="10">
        <v>330.2</v>
      </c>
      <c r="W56">
        <v>4.4000000000000004</v>
      </c>
      <c r="X56" s="10">
        <v>329.2</v>
      </c>
      <c r="Y56">
        <v>4.3</v>
      </c>
      <c r="Z56">
        <v>313</v>
      </c>
      <c r="AA56">
        <v>11</v>
      </c>
      <c r="AB56" s="10">
        <v>295</v>
      </c>
      <c r="AC56">
        <v>26</v>
      </c>
      <c r="AD56">
        <v>935</v>
      </c>
      <c r="AE56" t="s">
        <v>7</v>
      </c>
      <c r="AF56">
        <v>51</v>
      </c>
      <c r="AG56" t="s">
        <v>7</v>
      </c>
      <c r="AH56">
        <v>38</v>
      </c>
      <c r="AI56" t="s">
        <v>7</v>
      </c>
      <c r="AJ56">
        <v>1126</v>
      </c>
      <c r="AK56" t="s">
        <v>7</v>
      </c>
      <c r="AL56">
        <v>168</v>
      </c>
      <c r="AM56" t="s">
        <v>7</v>
      </c>
      <c r="AN56">
        <v>25</v>
      </c>
      <c r="AO56" t="s">
        <v>7</v>
      </c>
      <c r="AP56">
        <v>7</v>
      </c>
      <c r="AQ56" t="s">
        <v>7</v>
      </c>
      <c r="AR56">
        <v>19.08033</v>
      </c>
      <c r="AS56">
        <v>0.25484119999999999</v>
      </c>
      <c r="AT56">
        <v>46</v>
      </c>
      <c r="AU56" t="s">
        <v>7</v>
      </c>
      <c r="AV56">
        <v>1281869081858420</v>
      </c>
      <c r="AW56" t="s">
        <v>7</v>
      </c>
      <c r="AZ56" s="13">
        <f t="shared" si="1"/>
        <v>-0.30376670716889542</v>
      </c>
      <c r="BA56" s="14">
        <f t="shared" si="2"/>
        <v>329.2</v>
      </c>
      <c r="BB56" s="14">
        <f t="shared" si="3"/>
        <v>4.3</v>
      </c>
    </row>
    <row r="57" spans="1:54" x14ac:dyDescent="0.25">
      <c r="A57" t="s">
        <v>309</v>
      </c>
      <c r="B57" t="s">
        <v>2100</v>
      </c>
      <c r="C57" s="8">
        <f t="shared" si="0"/>
        <v>185</v>
      </c>
      <c r="D57" t="s">
        <v>1992</v>
      </c>
      <c r="E57" s="1">
        <v>0.76211631944444447</v>
      </c>
      <c r="F57">
        <v>18.827000000000002</v>
      </c>
      <c r="G57" t="s">
        <v>2101</v>
      </c>
      <c r="H57" s="9">
        <v>0.3891</v>
      </c>
      <c r="I57" s="9">
        <v>6.1999999999999998E-3</v>
      </c>
      <c r="J57" s="9">
        <v>5.28E-2</v>
      </c>
      <c r="K57" s="9">
        <v>7.2000000000000005E-4</v>
      </c>
      <c r="L57" s="9">
        <v>0.36680000000000001</v>
      </c>
      <c r="O57">
        <v>5.2920000000000002E-2</v>
      </c>
      <c r="P57">
        <v>6.4999999999999997E-4</v>
      </c>
      <c r="Q57">
        <v>0.29307</v>
      </c>
      <c r="R57">
        <v>1.6230000000000001E-2</v>
      </c>
      <c r="S57">
        <v>5.6999999999999998E-4</v>
      </c>
      <c r="T57">
        <v>23.38</v>
      </c>
      <c r="U57">
        <v>0.74</v>
      </c>
      <c r="V57" s="10">
        <v>332.9</v>
      </c>
      <c r="W57">
        <v>4.5</v>
      </c>
      <c r="X57" s="10">
        <v>331.6</v>
      </c>
      <c r="Y57">
        <v>4.4000000000000004</v>
      </c>
      <c r="Z57">
        <v>325</v>
      </c>
      <c r="AA57">
        <v>11</v>
      </c>
      <c r="AB57" s="10">
        <v>305</v>
      </c>
      <c r="AC57">
        <v>27</v>
      </c>
      <c r="AD57">
        <v>209</v>
      </c>
      <c r="AE57" t="s">
        <v>7</v>
      </c>
      <c r="AF57">
        <v>12</v>
      </c>
      <c r="AG57" t="s">
        <v>7</v>
      </c>
      <c r="AH57">
        <v>10</v>
      </c>
      <c r="AI57" t="s">
        <v>7</v>
      </c>
      <c r="AJ57">
        <v>1061</v>
      </c>
      <c r="AK57" t="s">
        <v>7</v>
      </c>
      <c r="AL57">
        <v>158</v>
      </c>
      <c r="AM57" t="s">
        <v>7</v>
      </c>
      <c r="AN57">
        <v>24</v>
      </c>
      <c r="AO57" t="s">
        <v>7</v>
      </c>
      <c r="AP57">
        <v>7</v>
      </c>
      <c r="AQ57" t="s">
        <v>7</v>
      </c>
      <c r="AR57">
        <v>18.93939</v>
      </c>
      <c r="AS57">
        <v>0.25826450000000001</v>
      </c>
      <c r="AT57">
        <v>48</v>
      </c>
      <c r="AU57" t="s">
        <v>7</v>
      </c>
      <c r="AV57">
        <v>1220265815331430</v>
      </c>
      <c r="AW57" t="s">
        <v>7</v>
      </c>
      <c r="AZ57" s="13">
        <f t="shared" si="1"/>
        <v>-0.39203860072374308</v>
      </c>
      <c r="BA57" s="14">
        <f t="shared" si="2"/>
        <v>331.6</v>
      </c>
      <c r="BB57" s="14">
        <f t="shared" si="3"/>
        <v>4.4000000000000004</v>
      </c>
    </row>
    <row r="58" spans="1:54" x14ac:dyDescent="0.25">
      <c r="A58" t="s">
        <v>313</v>
      </c>
      <c r="B58" t="s">
        <v>2102</v>
      </c>
      <c r="C58" s="8">
        <f t="shared" si="0"/>
        <v>186</v>
      </c>
      <c r="D58" t="s">
        <v>1992</v>
      </c>
      <c r="E58" s="1">
        <v>0.76304490740740738</v>
      </c>
      <c r="F58">
        <v>21.605</v>
      </c>
      <c r="G58" t="s">
        <v>2103</v>
      </c>
      <c r="H58" s="9">
        <v>0.38640000000000002</v>
      </c>
      <c r="I58" s="9">
        <v>5.8999999999999999E-3</v>
      </c>
      <c r="J58" s="9">
        <v>5.287E-2</v>
      </c>
      <c r="K58" s="9">
        <v>7.1000000000000002E-4</v>
      </c>
      <c r="L58" s="9">
        <v>0.46967999999999999</v>
      </c>
      <c r="O58">
        <v>5.2740000000000002E-2</v>
      </c>
      <c r="P58">
        <v>6.2E-4</v>
      </c>
      <c r="Q58">
        <v>0.37620999999999999</v>
      </c>
      <c r="R58">
        <v>1.6459999999999999E-2</v>
      </c>
      <c r="S58">
        <v>5.6999999999999998E-4</v>
      </c>
      <c r="T58">
        <v>23.15</v>
      </c>
      <c r="U58">
        <v>0.69</v>
      </c>
      <c r="V58" s="10">
        <v>331.2</v>
      </c>
      <c r="W58">
        <v>4.3</v>
      </c>
      <c r="X58" s="10">
        <v>332</v>
      </c>
      <c r="Y58">
        <v>4.4000000000000004</v>
      </c>
      <c r="Z58">
        <v>330</v>
      </c>
      <c r="AA58">
        <v>11</v>
      </c>
      <c r="AB58" s="10">
        <v>297</v>
      </c>
      <c r="AC58">
        <v>26</v>
      </c>
      <c r="AD58">
        <v>202</v>
      </c>
      <c r="AE58" t="s">
        <v>7</v>
      </c>
      <c r="AF58">
        <v>11</v>
      </c>
      <c r="AG58" t="s">
        <v>7</v>
      </c>
      <c r="AH58">
        <v>8</v>
      </c>
      <c r="AI58" t="s">
        <v>7</v>
      </c>
      <c r="AJ58">
        <v>1113</v>
      </c>
      <c r="AK58" t="s">
        <v>7</v>
      </c>
      <c r="AL58">
        <v>165</v>
      </c>
      <c r="AM58" t="s">
        <v>7</v>
      </c>
      <c r="AN58">
        <v>25</v>
      </c>
      <c r="AO58" t="s">
        <v>7</v>
      </c>
      <c r="AP58">
        <v>7</v>
      </c>
      <c r="AQ58" t="s">
        <v>7</v>
      </c>
      <c r="AR58">
        <v>18.91432</v>
      </c>
      <c r="AS58">
        <v>0.25400349999999999</v>
      </c>
      <c r="AT58">
        <v>44</v>
      </c>
      <c r="AU58" t="s">
        <v>7</v>
      </c>
      <c r="AV58">
        <v>1274346832763290</v>
      </c>
      <c r="AW58" t="s">
        <v>7</v>
      </c>
      <c r="AZ58" s="13">
        <f t="shared" si="1"/>
        <v>0.24096385542169418</v>
      </c>
      <c r="BA58" s="14">
        <f t="shared" si="2"/>
        <v>332</v>
      </c>
      <c r="BB58" s="14">
        <f t="shared" si="3"/>
        <v>4.4000000000000004</v>
      </c>
    </row>
    <row r="59" spans="1:54" x14ac:dyDescent="0.25">
      <c r="A59" t="s">
        <v>317</v>
      </c>
      <c r="B59" t="s">
        <v>2104</v>
      </c>
      <c r="C59" s="8">
        <f t="shared" si="0"/>
        <v>205</v>
      </c>
      <c r="D59" t="s">
        <v>1992</v>
      </c>
      <c r="E59" s="1">
        <v>0.78138310185185189</v>
      </c>
      <c r="F59">
        <v>27.047000000000001</v>
      </c>
      <c r="G59" t="s">
        <v>2105</v>
      </c>
      <c r="H59" s="9">
        <v>0.3826</v>
      </c>
      <c r="I59" s="9">
        <v>5.4999999999999997E-3</v>
      </c>
      <c r="J59" s="9">
        <v>5.2470000000000003E-2</v>
      </c>
      <c r="K59" s="9">
        <v>6.7000000000000002E-4</v>
      </c>
      <c r="L59" s="9">
        <v>0.42793999999999999</v>
      </c>
      <c r="O59">
        <v>5.2679999999999998E-2</v>
      </c>
      <c r="P59">
        <v>5.8E-4</v>
      </c>
      <c r="Q59">
        <v>0.36042000000000002</v>
      </c>
      <c r="R59">
        <v>1.6500000000000001E-2</v>
      </c>
      <c r="S59">
        <v>5.5000000000000003E-4</v>
      </c>
      <c r="T59">
        <v>23.17</v>
      </c>
      <c r="U59">
        <v>0.66</v>
      </c>
      <c r="V59" s="10">
        <v>328.5</v>
      </c>
      <c r="W59">
        <v>4.0999999999999996</v>
      </c>
      <c r="X59" s="10">
        <v>329.6</v>
      </c>
      <c r="Y59">
        <v>4.0999999999999996</v>
      </c>
      <c r="Z59">
        <v>331</v>
      </c>
      <c r="AA59">
        <v>11</v>
      </c>
      <c r="AB59" s="10">
        <v>294</v>
      </c>
      <c r="AC59">
        <v>24</v>
      </c>
      <c r="AD59">
        <v>57</v>
      </c>
      <c r="AE59" t="s">
        <v>7</v>
      </c>
      <c r="AF59">
        <v>3</v>
      </c>
      <c r="AG59" t="s">
        <v>7</v>
      </c>
      <c r="AH59">
        <v>2</v>
      </c>
      <c r="AI59" t="s">
        <v>7</v>
      </c>
      <c r="AJ59">
        <v>1109</v>
      </c>
      <c r="AK59" t="s">
        <v>7</v>
      </c>
      <c r="AL59">
        <v>157</v>
      </c>
      <c r="AM59" t="s">
        <v>7</v>
      </c>
      <c r="AN59">
        <v>24</v>
      </c>
      <c r="AO59" t="s">
        <v>7</v>
      </c>
      <c r="AP59">
        <v>7</v>
      </c>
      <c r="AQ59" t="s">
        <v>7</v>
      </c>
      <c r="AR59">
        <v>19.058509999999998</v>
      </c>
      <c r="AS59">
        <v>0.24336189999999999</v>
      </c>
      <c r="AT59">
        <v>56</v>
      </c>
      <c r="AU59" t="s">
        <v>7</v>
      </c>
      <c r="AV59">
        <v>1261452203080600</v>
      </c>
      <c r="AW59" t="s">
        <v>7</v>
      </c>
      <c r="AZ59" s="13">
        <f t="shared" si="1"/>
        <v>0.33373786407767669</v>
      </c>
      <c r="BA59" s="14">
        <f t="shared" si="2"/>
        <v>329.6</v>
      </c>
      <c r="BB59" s="14">
        <f t="shared" si="3"/>
        <v>4.0999999999999996</v>
      </c>
    </row>
    <row r="60" spans="1:54" x14ac:dyDescent="0.25">
      <c r="A60" t="s">
        <v>321</v>
      </c>
      <c r="B60" t="s">
        <v>2106</v>
      </c>
      <c r="C60" s="8">
        <f t="shared" si="0"/>
        <v>206</v>
      </c>
      <c r="D60" t="s">
        <v>1992</v>
      </c>
      <c r="E60" s="1">
        <v>0.78237905092592586</v>
      </c>
      <c r="F60">
        <v>20.053999999999998</v>
      </c>
      <c r="G60" t="s">
        <v>2107</v>
      </c>
      <c r="H60" s="9">
        <v>0.38669999999999999</v>
      </c>
      <c r="I60" s="9">
        <v>5.8999999999999999E-3</v>
      </c>
      <c r="J60" s="9">
        <v>5.237E-2</v>
      </c>
      <c r="K60" s="9">
        <v>7.2000000000000005E-4</v>
      </c>
      <c r="L60" s="9">
        <v>0.45546999999999999</v>
      </c>
      <c r="O60">
        <v>5.33E-2</v>
      </c>
      <c r="P60">
        <v>6.3000000000000003E-4</v>
      </c>
      <c r="Q60">
        <v>0.40725</v>
      </c>
      <c r="R60">
        <v>1.6310000000000002E-2</v>
      </c>
      <c r="S60">
        <v>5.5999999999999995E-4</v>
      </c>
      <c r="T60">
        <v>23.71</v>
      </c>
      <c r="U60">
        <v>0.71</v>
      </c>
      <c r="V60" s="10">
        <v>331.2</v>
      </c>
      <c r="W60">
        <v>4.3</v>
      </c>
      <c r="X60" s="10">
        <v>328.9</v>
      </c>
      <c r="Y60">
        <v>4.4000000000000004</v>
      </c>
      <c r="Z60">
        <v>327</v>
      </c>
      <c r="AA60">
        <v>11</v>
      </c>
      <c r="AB60" s="10">
        <v>321</v>
      </c>
      <c r="AC60">
        <v>26</v>
      </c>
      <c r="AD60">
        <v>17</v>
      </c>
      <c r="AE60" t="s">
        <v>7</v>
      </c>
      <c r="AF60">
        <v>1</v>
      </c>
      <c r="AG60" t="s">
        <v>7</v>
      </c>
      <c r="AH60">
        <v>0</v>
      </c>
      <c r="AI60" t="s">
        <v>7</v>
      </c>
      <c r="AJ60">
        <v>1081</v>
      </c>
      <c r="AK60" t="s">
        <v>7</v>
      </c>
      <c r="AL60">
        <v>153</v>
      </c>
      <c r="AM60" t="s">
        <v>7</v>
      </c>
      <c r="AN60">
        <v>23</v>
      </c>
      <c r="AO60" t="s">
        <v>7</v>
      </c>
      <c r="AP60">
        <v>7</v>
      </c>
      <c r="AQ60" t="s">
        <v>7</v>
      </c>
      <c r="AR60">
        <v>19.094899999999999</v>
      </c>
      <c r="AS60">
        <v>0.26252300000000001</v>
      </c>
      <c r="AT60">
        <v>41</v>
      </c>
      <c r="AU60" t="s">
        <v>7</v>
      </c>
      <c r="AV60">
        <v>1224593258528320</v>
      </c>
      <c r="AW60" t="s">
        <v>7</v>
      </c>
      <c r="AZ60" s="13">
        <f t="shared" si="1"/>
        <v>-0.69930069930070893</v>
      </c>
      <c r="BA60" s="14">
        <f t="shared" si="2"/>
        <v>328.9</v>
      </c>
      <c r="BB60" s="14">
        <f t="shared" si="3"/>
        <v>4.4000000000000004</v>
      </c>
    </row>
    <row r="61" spans="1:54" x14ac:dyDescent="0.25">
      <c r="A61" t="s">
        <v>325</v>
      </c>
      <c r="B61" t="s">
        <v>2108</v>
      </c>
      <c r="C61" s="8">
        <f t="shared" si="0"/>
        <v>225</v>
      </c>
      <c r="D61" t="s">
        <v>1992</v>
      </c>
      <c r="E61" s="1">
        <v>0.80079166666666668</v>
      </c>
      <c r="F61">
        <v>20.396000000000001</v>
      </c>
      <c r="G61" t="s">
        <v>2109</v>
      </c>
      <c r="H61" s="9">
        <v>0.38729999999999998</v>
      </c>
      <c r="I61" s="9">
        <v>6.0000000000000001E-3</v>
      </c>
      <c r="J61" s="9">
        <v>5.3019999999999998E-2</v>
      </c>
      <c r="K61" s="9">
        <v>7.1000000000000002E-4</v>
      </c>
      <c r="L61" s="9">
        <v>0.17049</v>
      </c>
      <c r="O61">
        <v>5.2769999999999997E-2</v>
      </c>
      <c r="P61">
        <v>6.4000000000000005E-4</v>
      </c>
      <c r="Q61">
        <v>0.15175</v>
      </c>
      <c r="R61">
        <v>1.6500000000000001E-2</v>
      </c>
      <c r="S61">
        <v>5.6999999999999998E-4</v>
      </c>
      <c r="T61">
        <v>24.06</v>
      </c>
      <c r="U61">
        <v>0.72</v>
      </c>
      <c r="V61" s="10">
        <v>331.6</v>
      </c>
      <c r="W61">
        <v>4.3</v>
      </c>
      <c r="X61" s="10">
        <v>332.9</v>
      </c>
      <c r="Y61">
        <v>4.4000000000000004</v>
      </c>
      <c r="Z61">
        <v>331</v>
      </c>
      <c r="AA61">
        <v>11</v>
      </c>
      <c r="AB61" s="10">
        <v>295</v>
      </c>
      <c r="AC61">
        <v>26</v>
      </c>
      <c r="AD61">
        <v>-147</v>
      </c>
      <c r="AE61" t="s">
        <v>7</v>
      </c>
      <c r="AF61">
        <v>-8</v>
      </c>
      <c r="AG61" t="s">
        <v>7</v>
      </c>
      <c r="AH61">
        <v>-7</v>
      </c>
      <c r="AI61" t="s">
        <v>7</v>
      </c>
      <c r="AJ61">
        <v>1033</v>
      </c>
      <c r="AK61" t="s">
        <v>7</v>
      </c>
      <c r="AL61">
        <v>143</v>
      </c>
      <c r="AM61" t="s">
        <v>7</v>
      </c>
      <c r="AN61">
        <v>22</v>
      </c>
      <c r="AO61" t="s">
        <v>7</v>
      </c>
      <c r="AP61">
        <v>7</v>
      </c>
      <c r="AQ61" t="s">
        <v>7</v>
      </c>
      <c r="AR61">
        <v>18.860810000000001</v>
      </c>
      <c r="AS61">
        <v>0.25256830000000002</v>
      </c>
      <c r="AT61">
        <v>-48</v>
      </c>
      <c r="AU61" t="s">
        <v>7</v>
      </c>
      <c r="AV61">
        <v>1186562679741080</v>
      </c>
      <c r="AW61" t="s">
        <v>7</v>
      </c>
      <c r="AZ61" s="13">
        <f t="shared" si="1"/>
        <v>0.39050765995792824</v>
      </c>
      <c r="BA61" s="14">
        <f t="shared" si="2"/>
        <v>332.9</v>
      </c>
      <c r="BB61" s="14">
        <f t="shared" si="3"/>
        <v>4.4000000000000004</v>
      </c>
    </row>
    <row r="62" spans="1:54" x14ac:dyDescent="0.25">
      <c r="A62" t="s">
        <v>329</v>
      </c>
      <c r="B62" t="s">
        <v>2110</v>
      </c>
      <c r="C62" s="8">
        <f t="shared" si="0"/>
        <v>226</v>
      </c>
      <c r="D62" t="s">
        <v>1992</v>
      </c>
      <c r="E62" s="1">
        <v>0.80172106481481487</v>
      </c>
      <c r="F62">
        <v>23.978999999999999</v>
      </c>
      <c r="G62" t="s">
        <v>2111</v>
      </c>
      <c r="H62" s="9">
        <v>0.3871</v>
      </c>
      <c r="I62" s="9">
        <v>5.7000000000000002E-3</v>
      </c>
      <c r="J62" s="9">
        <v>5.3039999999999997E-2</v>
      </c>
      <c r="K62" s="9">
        <v>7.1000000000000002E-4</v>
      </c>
      <c r="L62" s="9">
        <v>0.44889000000000001</v>
      </c>
      <c r="O62">
        <v>5.262E-2</v>
      </c>
      <c r="P62">
        <v>6.0999999999999997E-4</v>
      </c>
      <c r="Q62">
        <v>0.44379000000000002</v>
      </c>
      <c r="R62">
        <v>1.6119999999999999E-2</v>
      </c>
      <c r="S62">
        <v>5.5000000000000003E-4</v>
      </c>
      <c r="T62">
        <v>24.71</v>
      </c>
      <c r="U62">
        <v>0.73</v>
      </c>
      <c r="V62" s="10">
        <v>331.7</v>
      </c>
      <c r="W62">
        <v>4.0999999999999996</v>
      </c>
      <c r="X62" s="10">
        <v>333.1</v>
      </c>
      <c r="Y62">
        <v>4.3</v>
      </c>
      <c r="Z62">
        <v>323</v>
      </c>
      <c r="AA62">
        <v>11</v>
      </c>
      <c r="AB62" s="10">
        <v>292</v>
      </c>
      <c r="AC62">
        <v>25</v>
      </c>
      <c r="AD62">
        <v>-161</v>
      </c>
      <c r="AE62" t="s">
        <v>7</v>
      </c>
      <c r="AF62">
        <v>-9</v>
      </c>
      <c r="AG62" t="s">
        <v>7</v>
      </c>
      <c r="AH62">
        <v>-6</v>
      </c>
      <c r="AI62" t="s">
        <v>7</v>
      </c>
      <c r="AJ62">
        <v>1041</v>
      </c>
      <c r="AK62" t="s">
        <v>7</v>
      </c>
      <c r="AL62">
        <v>143</v>
      </c>
      <c r="AM62" t="s">
        <v>7</v>
      </c>
      <c r="AN62">
        <v>22</v>
      </c>
      <c r="AO62" t="s">
        <v>7</v>
      </c>
      <c r="AP62">
        <v>7</v>
      </c>
      <c r="AQ62" t="s">
        <v>7</v>
      </c>
      <c r="AR62">
        <v>18.8537</v>
      </c>
      <c r="AS62">
        <v>0.25237789999999999</v>
      </c>
      <c r="AT62">
        <v>47</v>
      </c>
      <c r="AU62" t="s">
        <v>7</v>
      </c>
      <c r="AV62">
        <v>1190339305622810</v>
      </c>
      <c r="AW62" t="s">
        <v>7</v>
      </c>
      <c r="AZ62" s="13">
        <f t="shared" si="1"/>
        <v>0.42029420594417166</v>
      </c>
      <c r="BA62" s="14">
        <f t="shared" si="2"/>
        <v>333.1</v>
      </c>
      <c r="BB62" s="14">
        <f t="shared" si="3"/>
        <v>4.3</v>
      </c>
    </row>
    <row r="63" spans="1:54" x14ac:dyDescent="0.25">
      <c r="A63" t="s">
        <v>333</v>
      </c>
      <c r="B63" t="s">
        <v>2112</v>
      </c>
      <c r="C63" s="8">
        <f t="shared" si="0"/>
        <v>245</v>
      </c>
      <c r="D63" t="s">
        <v>1992</v>
      </c>
      <c r="E63" s="1">
        <v>0.82008344907407416</v>
      </c>
      <c r="F63">
        <v>25.466999999999999</v>
      </c>
      <c r="G63" t="s">
        <v>2113</v>
      </c>
      <c r="H63" s="9">
        <v>0.38900000000000001</v>
      </c>
      <c r="I63" s="9">
        <v>5.7000000000000002E-3</v>
      </c>
      <c r="J63" s="9">
        <v>5.2760000000000001E-2</v>
      </c>
      <c r="K63" s="9">
        <v>6.8000000000000005E-4</v>
      </c>
      <c r="L63" s="9">
        <v>0.37375000000000003</v>
      </c>
      <c r="O63">
        <v>5.314E-2</v>
      </c>
      <c r="P63">
        <v>5.9999999999999995E-4</v>
      </c>
      <c r="Q63">
        <v>0.30702000000000002</v>
      </c>
      <c r="R63">
        <v>1.6299999999999999E-2</v>
      </c>
      <c r="S63">
        <v>5.4000000000000001E-4</v>
      </c>
      <c r="T63">
        <v>23.89</v>
      </c>
      <c r="U63">
        <v>0.67</v>
      </c>
      <c r="V63" s="10">
        <v>332.8</v>
      </c>
      <c r="W63">
        <v>4.2</v>
      </c>
      <c r="X63" s="10">
        <v>331.5</v>
      </c>
      <c r="Y63">
        <v>4.2</v>
      </c>
      <c r="Z63">
        <v>327</v>
      </c>
      <c r="AA63">
        <v>11</v>
      </c>
      <c r="AB63" s="10">
        <v>310</v>
      </c>
      <c r="AC63">
        <v>25</v>
      </c>
      <c r="AD63">
        <v>-91</v>
      </c>
      <c r="AE63" t="s">
        <v>7</v>
      </c>
      <c r="AF63">
        <v>-5</v>
      </c>
      <c r="AG63" t="s">
        <v>7</v>
      </c>
      <c r="AH63">
        <v>-4</v>
      </c>
      <c r="AI63" t="s">
        <v>7</v>
      </c>
      <c r="AJ63">
        <v>1097</v>
      </c>
      <c r="AK63" t="s">
        <v>7</v>
      </c>
      <c r="AL63">
        <v>153</v>
      </c>
      <c r="AM63" t="s">
        <v>7</v>
      </c>
      <c r="AN63">
        <v>23</v>
      </c>
      <c r="AO63" t="s">
        <v>7</v>
      </c>
      <c r="AP63">
        <v>7</v>
      </c>
      <c r="AQ63" t="s">
        <v>7</v>
      </c>
      <c r="AR63">
        <v>18.953749999999999</v>
      </c>
      <c r="AS63">
        <v>0.24428639999999999</v>
      </c>
      <c r="AT63">
        <v>-18</v>
      </c>
      <c r="AU63" t="s">
        <v>7</v>
      </c>
      <c r="AV63">
        <v>1257734609481630</v>
      </c>
      <c r="AW63" t="s">
        <v>7</v>
      </c>
      <c r="AZ63" s="13">
        <f t="shared" si="1"/>
        <v>-0.39215686274509665</v>
      </c>
      <c r="BA63" s="14">
        <f t="shared" si="2"/>
        <v>331.5</v>
      </c>
      <c r="BB63" s="14">
        <f t="shared" si="3"/>
        <v>4.2</v>
      </c>
    </row>
    <row r="64" spans="1:54" x14ac:dyDescent="0.25">
      <c r="A64" t="s">
        <v>337</v>
      </c>
      <c r="B64" t="s">
        <v>2114</v>
      </c>
      <c r="C64" s="8">
        <f t="shared" si="0"/>
        <v>246</v>
      </c>
      <c r="D64" t="s">
        <v>1992</v>
      </c>
      <c r="E64" s="1">
        <v>0.82110625000000004</v>
      </c>
      <c r="F64">
        <v>19.096</v>
      </c>
      <c r="G64" t="s">
        <v>2115</v>
      </c>
      <c r="H64" s="9">
        <v>0.38600000000000001</v>
      </c>
      <c r="I64" s="9">
        <v>6.3E-3</v>
      </c>
      <c r="J64" s="9">
        <v>5.3030000000000001E-2</v>
      </c>
      <c r="K64" s="9">
        <v>7.2999999999999996E-4</v>
      </c>
      <c r="L64" s="9">
        <v>0.52417999999999998</v>
      </c>
      <c r="O64">
        <v>5.2490000000000002E-2</v>
      </c>
      <c r="P64">
        <v>6.4000000000000005E-4</v>
      </c>
      <c r="Q64">
        <v>0.30936000000000002</v>
      </c>
      <c r="R64">
        <v>1.6469999999999999E-2</v>
      </c>
      <c r="S64">
        <v>5.8E-4</v>
      </c>
      <c r="T64">
        <v>25.19</v>
      </c>
      <c r="U64">
        <v>0.78</v>
      </c>
      <c r="V64" s="10">
        <v>330.6</v>
      </c>
      <c r="W64">
        <v>4.5999999999999996</v>
      </c>
      <c r="X64" s="10">
        <v>333</v>
      </c>
      <c r="Y64">
        <v>4.5</v>
      </c>
      <c r="Z64">
        <v>330</v>
      </c>
      <c r="AA64">
        <v>12</v>
      </c>
      <c r="AB64" s="10">
        <v>287</v>
      </c>
      <c r="AC64">
        <v>27</v>
      </c>
      <c r="AD64">
        <v>-168</v>
      </c>
      <c r="AE64" t="s">
        <v>7</v>
      </c>
      <c r="AF64">
        <v>-9</v>
      </c>
      <c r="AG64" t="s">
        <v>7</v>
      </c>
      <c r="AH64">
        <v>-6</v>
      </c>
      <c r="AI64" t="s">
        <v>7</v>
      </c>
      <c r="AJ64">
        <v>1046</v>
      </c>
      <c r="AK64" t="s">
        <v>7</v>
      </c>
      <c r="AL64">
        <v>139</v>
      </c>
      <c r="AM64" t="s">
        <v>7</v>
      </c>
      <c r="AN64">
        <v>21</v>
      </c>
      <c r="AO64" t="s">
        <v>7</v>
      </c>
      <c r="AP64">
        <v>7</v>
      </c>
      <c r="AQ64" t="s">
        <v>7</v>
      </c>
      <c r="AR64">
        <v>18.857250000000001</v>
      </c>
      <c r="AS64">
        <v>0.25958500000000001</v>
      </c>
      <c r="AT64">
        <v>45</v>
      </c>
      <c r="AU64" t="s">
        <v>7</v>
      </c>
      <c r="AV64">
        <v>1200329517743520</v>
      </c>
      <c r="AW64" t="s">
        <v>7</v>
      </c>
      <c r="AZ64" s="13">
        <f t="shared" si="1"/>
        <v>0.72072072072071336</v>
      </c>
      <c r="BA64" s="14">
        <f t="shared" si="2"/>
        <v>333</v>
      </c>
      <c r="BB64" s="14">
        <f t="shared" si="3"/>
        <v>4.5</v>
      </c>
    </row>
    <row r="65" spans="1:54" x14ac:dyDescent="0.25">
      <c r="A65" t="s">
        <v>341</v>
      </c>
      <c r="B65" t="s">
        <v>2116</v>
      </c>
      <c r="C65" s="8">
        <f t="shared" si="0"/>
        <v>265</v>
      </c>
      <c r="D65" t="s">
        <v>1992</v>
      </c>
      <c r="E65" s="1">
        <v>0.83946446759259263</v>
      </c>
      <c r="F65">
        <v>22.824000000000002</v>
      </c>
      <c r="G65" t="s">
        <v>2117</v>
      </c>
      <c r="H65" s="9">
        <v>0.38279999999999997</v>
      </c>
      <c r="I65" s="9">
        <v>5.5999999999999999E-3</v>
      </c>
      <c r="J65" s="9">
        <v>5.2720000000000003E-2</v>
      </c>
      <c r="K65" s="9">
        <v>6.9999999999999999E-4</v>
      </c>
      <c r="L65" s="9">
        <v>0.43736999999999998</v>
      </c>
      <c r="O65">
        <v>5.2449999999999997E-2</v>
      </c>
      <c r="P65">
        <v>6.0999999999999997E-4</v>
      </c>
      <c r="Q65">
        <v>0.45118999999999998</v>
      </c>
      <c r="R65">
        <v>1.5980000000000001E-2</v>
      </c>
      <c r="S65">
        <v>5.5000000000000003E-4</v>
      </c>
      <c r="T65">
        <v>25.37</v>
      </c>
      <c r="U65">
        <v>0.75</v>
      </c>
      <c r="V65" s="10">
        <v>328.4</v>
      </c>
      <c r="W65">
        <v>4.0999999999999996</v>
      </c>
      <c r="X65" s="10">
        <v>331.1</v>
      </c>
      <c r="Y65">
        <v>4.3</v>
      </c>
      <c r="Z65">
        <v>321</v>
      </c>
      <c r="AA65">
        <v>11</v>
      </c>
      <c r="AB65" s="10">
        <v>285</v>
      </c>
      <c r="AC65">
        <v>26</v>
      </c>
      <c r="AD65">
        <v>-181</v>
      </c>
      <c r="AE65" t="s">
        <v>7</v>
      </c>
      <c r="AF65">
        <v>-10</v>
      </c>
      <c r="AG65" t="s">
        <v>7</v>
      </c>
      <c r="AH65">
        <v>-7</v>
      </c>
      <c r="AI65" t="s">
        <v>7</v>
      </c>
      <c r="AJ65">
        <v>1107</v>
      </c>
      <c r="AK65" t="s">
        <v>7</v>
      </c>
      <c r="AL65">
        <v>151</v>
      </c>
      <c r="AM65" t="s">
        <v>7</v>
      </c>
      <c r="AN65">
        <v>22</v>
      </c>
      <c r="AO65" t="s">
        <v>7</v>
      </c>
      <c r="AP65">
        <v>7</v>
      </c>
      <c r="AQ65" t="s">
        <v>7</v>
      </c>
      <c r="AR65">
        <v>18.968129999999999</v>
      </c>
      <c r="AS65">
        <v>0.2518531</v>
      </c>
      <c r="AT65">
        <v>36</v>
      </c>
      <c r="AU65" t="s">
        <v>7</v>
      </c>
      <c r="AV65">
        <v>1266906126803980</v>
      </c>
      <c r="AW65" t="s">
        <v>7</v>
      </c>
      <c r="AZ65" s="13">
        <f t="shared" si="1"/>
        <v>0.81546360616129299</v>
      </c>
      <c r="BA65" s="14">
        <f t="shared" si="2"/>
        <v>331.1</v>
      </c>
      <c r="BB65" s="14">
        <f t="shared" si="3"/>
        <v>4.3</v>
      </c>
    </row>
    <row r="66" spans="1:54" x14ac:dyDescent="0.25">
      <c r="A66" t="s">
        <v>345</v>
      </c>
      <c r="B66" t="s">
        <v>2118</v>
      </c>
      <c r="C66" s="8">
        <f t="shared" ref="C66:C129" si="4">LEFT(B66,5)-22315+1</f>
        <v>266</v>
      </c>
      <c r="D66" t="s">
        <v>1992</v>
      </c>
      <c r="E66" s="1">
        <v>0.84037511574074075</v>
      </c>
      <c r="F66">
        <v>26.274000000000001</v>
      </c>
      <c r="G66" t="s">
        <v>2119</v>
      </c>
      <c r="H66" s="9">
        <v>0.3846</v>
      </c>
      <c r="I66" s="9">
        <v>5.4000000000000003E-3</v>
      </c>
      <c r="J66" s="9">
        <v>5.2880000000000003E-2</v>
      </c>
      <c r="K66" s="9">
        <v>6.8000000000000005E-4</v>
      </c>
      <c r="L66" s="9">
        <v>0.43813000000000002</v>
      </c>
      <c r="O66">
        <v>5.2720000000000003E-2</v>
      </c>
      <c r="P66">
        <v>5.6999999999999998E-4</v>
      </c>
      <c r="Q66">
        <v>0.42186000000000001</v>
      </c>
      <c r="R66">
        <v>1.592E-2</v>
      </c>
      <c r="S66">
        <v>5.4000000000000001E-4</v>
      </c>
      <c r="T66">
        <v>25.42</v>
      </c>
      <c r="U66">
        <v>0.74</v>
      </c>
      <c r="V66" s="10">
        <v>329.9</v>
      </c>
      <c r="W66">
        <v>4</v>
      </c>
      <c r="X66" s="10">
        <v>332</v>
      </c>
      <c r="Y66">
        <v>4.2</v>
      </c>
      <c r="Z66">
        <v>319</v>
      </c>
      <c r="AA66">
        <v>11</v>
      </c>
      <c r="AB66" s="10">
        <v>299</v>
      </c>
      <c r="AC66">
        <v>24</v>
      </c>
      <c r="AD66">
        <v>-200</v>
      </c>
      <c r="AE66" t="s">
        <v>7</v>
      </c>
      <c r="AF66">
        <v>-11</v>
      </c>
      <c r="AG66" t="s">
        <v>7</v>
      </c>
      <c r="AH66">
        <v>-8</v>
      </c>
      <c r="AI66" t="s">
        <v>7</v>
      </c>
      <c r="AJ66">
        <v>1133</v>
      </c>
      <c r="AK66" t="s">
        <v>7</v>
      </c>
      <c r="AL66">
        <v>154</v>
      </c>
      <c r="AM66" t="s">
        <v>7</v>
      </c>
      <c r="AN66">
        <v>22</v>
      </c>
      <c r="AO66" t="s">
        <v>7</v>
      </c>
      <c r="AP66">
        <v>7</v>
      </c>
      <c r="AQ66" t="s">
        <v>7</v>
      </c>
      <c r="AR66">
        <v>18.910740000000001</v>
      </c>
      <c r="AS66">
        <v>0.24317900000000001</v>
      </c>
      <c r="AT66">
        <v>16</v>
      </c>
      <c r="AU66" t="s">
        <v>7</v>
      </c>
      <c r="AV66">
        <v>1295174646023630</v>
      </c>
      <c r="AW66" t="s">
        <v>7</v>
      </c>
      <c r="AZ66" s="13">
        <f t="shared" ref="AZ66:AZ129" si="5">IF(X66&lt;1000,(1-(V66/X66))*100,(1-(V66/AB66))*100)</f>
        <v>0.63253012048193336</v>
      </c>
      <c r="BA66" s="14">
        <f t="shared" ref="BA66:BA129" si="6">IF(X66&lt;1000,X66,AB66)</f>
        <v>332</v>
      </c>
      <c r="BB66" s="14">
        <f t="shared" ref="BB66:BB129" si="7">IF(X66&lt;1000,Y66,AC66)</f>
        <v>4.2</v>
      </c>
    </row>
    <row r="67" spans="1:54" x14ac:dyDescent="0.25">
      <c r="A67" t="s">
        <v>349</v>
      </c>
      <c r="B67" t="s">
        <v>2120</v>
      </c>
      <c r="C67" s="8">
        <f t="shared" si="4"/>
        <v>285</v>
      </c>
      <c r="D67" t="s">
        <v>1992</v>
      </c>
      <c r="E67" s="1">
        <v>0.85879837962962968</v>
      </c>
      <c r="F67">
        <v>20.969000000000001</v>
      </c>
      <c r="G67" t="s">
        <v>2121</v>
      </c>
      <c r="H67" s="9">
        <v>0.38929999999999998</v>
      </c>
      <c r="I67" s="9">
        <v>6.0000000000000001E-3</v>
      </c>
      <c r="J67" s="9">
        <v>5.3039999999999997E-2</v>
      </c>
      <c r="K67" s="9">
        <v>7.1000000000000002E-4</v>
      </c>
      <c r="L67" s="9">
        <v>0.48746</v>
      </c>
      <c r="O67">
        <v>5.2780000000000001E-2</v>
      </c>
      <c r="P67">
        <v>6.0999999999999997E-4</v>
      </c>
      <c r="Q67">
        <v>0.36257</v>
      </c>
      <c r="R67">
        <v>1.617E-2</v>
      </c>
      <c r="S67">
        <v>5.6999999999999998E-4</v>
      </c>
      <c r="T67">
        <v>25.37</v>
      </c>
      <c r="U67">
        <v>0.8</v>
      </c>
      <c r="V67" s="10">
        <v>333.3</v>
      </c>
      <c r="W67">
        <v>4.3</v>
      </c>
      <c r="X67" s="10">
        <v>333.1</v>
      </c>
      <c r="Y67">
        <v>4.3</v>
      </c>
      <c r="Z67">
        <v>324</v>
      </c>
      <c r="AA67">
        <v>11</v>
      </c>
      <c r="AB67" s="10">
        <v>301</v>
      </c>
      <c r="AC67">
        <v>25</v>
      </c>
      <c r="AD67">
        <v>-191</v>
      </c>
      <c r="AE67" t="s">
        <v>7</v>
      </c>
      <c r="AF67">
        <v>-10</v>
      </c>
      <c r="AG67" t="s">
        <v>7</v>
      </c>
      <c r="AH67">
        <v>-8</v>
      </c>
      <c r="AI67" t="s">
        <v>7</v>
      </c>
      <c r="AJ67">
        <v>1054</v>
      </c>
      <c r="AK67" t="s">
        <v>7</v>
      </c>
      <c r="AL67">
        <v>141</v>
      </c>
      <c r="AM67" t="s">
        <v>7</v>
      </c>
      <c r="AN67">
        <v>21</v>
      </c>
      <c r="AO67" t="s">
        <v>7</v>
      </c>
      <c r="AP67">
        <v>7</v>
      </c>
      <c r="AQ67" t="s">
        <v>7</v>
      </c>
      <c r="AR67">
        <v>18.8537</v>
      </c>
      <c r="AS67">
        <v>0.25237789999999999</v>
      </c>
      <c r="AT67">
        <v>30</v>
      </c>
      <c r="AU67" t="s">
        <v>7</v>
      </c>
      <c r="AV67">
        <v>1212542747242390</v>
      </c>
      <c r="AW67" t="s">
        <v>7</v>
      </c>
      <c r="AZ67" s="13">
        <f t="shared" si="5"/>
        <v>-6.0042029420581677E-2</v>
      </c>
      <c r="BA67" s="14">
        <f t="shared" si="6"/>
        <v>333.1</v>
      </c>
      <c r="BB67" s="14">
        <f t="shared" si="7"/>
        <v>4.3</v>
      </c>
    </row>
    <row r="68" spans="1:54" x14ac:dyDescent="0.25">
      <c r="A68" t="s">
        <v>353</v>
      </c>
      <c r="B68" t="s">
        <v>2122</v>
      </c>
      <c r="C68" s="8">
        <f t="shared" si="4"/>
        <v>286</v>
      </c>
      <c r="D68" t="s">
        <v>1992</v>
      </c>
      <c r="E68" s="1">
        <v>0.85977013888888887</v>
      </c>
      <c r="F68">
        <v>19.536999999999999</v>
      </c>
      <c r="G68" t="s">
        <v>2123</v>
      </c>
      <c r="H68" s="9">
        <v>0.38700000000000001</v>
      </c>
      <c r="I68" s="9">
        <v>5.8999999999999999E-3</v>
      </c>
      <c r="J68" s="9">
        <v>5.3019999999999998E-2</v>
      </c>
      <c r="K68" s="9">
        <v>7.2000000000000005E-4</v>
      </c>
      <c r="L68" s="9">
        <v>0.44223000000000001</v>
      </c>
      <c r="O68">
        <v>5.2519999999999997E-2</v>
      </c>
      <c r="P68">
        <v>6.4000000000000005E-4</v>
      </c>
      <c r="Q68">
        <v>0.42834</v>
      </c>
      <c r="R68">
        <v>1.635E-2</v>
      </c>
      <c r="S68">
        <v>5.9000000000000003E-4</v>
      </c>
      <c r="T68">
        <v>26.24</v>
      </c>
      <c r="U68">
        <v>0.89</v>
      </c>
      <c r="V68" s="10">
        <v>331.5</v>
      </c>
      <c r="W68">
        <v>4.3</v>
      </c>
      <c r="X68" s="10">
        <v>332.9</v>
      </c>
      <c r="Y68">
        <v>4.4000000000000004</v>
      </c>
      <c r="Z68">
        <v>328</v>
      </c>
      <c r="AA68">
        <v>12</v>
      </c>
      <c r="AB68" s="10">
        <v>287</v>
      </c>
      <c r="AC68">
        <v>27</v>
      </c>
      <c r="AD68">
        <v>-209</v>
      </c>
      <c r="AE68" t="s">
        <v>7</v>
      </c>
      <c r="AF68">
        <v>-11</v>
      </c>
      <c r="AG68" t="s">
        <v>7</v>
      </c>
      <c r="AH68">
        <v>-7</v>
      </c>
      <c r="AI68" t="s">
        <v>7</v>
      </c>
      <c r="AJ68">
        <v>1026</v>
      </c>
      <c r="AK68" t="s">
        <v>7</v>
      </c>
      <c r="AL68">
        <v>134</v>
      </c>
      <c r="AM68" t="s">
        <v>7</v>
      </c>
      <c r="AN68">
        <v>21</v>
      </c>
      <c r="AO68" t="s">
        <v>7</v>
      </c>
      <c r="AP68">
        <v>8</v>
      </c>
      <c r="AQ68" t="s">
        <v>7</v>
      </c>
      <c r="AR68">
        <v>18.860810000000001</v>
      </c>
      <c r="AS68">
        <v>0.25612560000000001</v>
      </c>
      <c r="AT68">
        <v>50</v>
      </c>
      <c r="AU68" t="s">
        <v>7</v>
      </c>
      <c r="AV68">
        <v>1180480930386220</v>
      </c>
      <c r="AW68" t="s">
        <v>7</v>
      </c>
      <c r="AZ68" s="13">
        <f t="shared" si="5"/>
        <v>0.42054671072393468</v>
      </c>
      <c r="BA68" s="14">
        <f t="shared" si="6"/>
        <v>332.9</v>
      </c>
      <c r="BB68" s="14">
        <f t="shared" si="7"/>
        <v>4.4000000000000004</v>
      </c>
    </row>
    <row r="69" spans="1:54" x14ac:dyDescent="0.25">
      <c r="A69" t="s">
        <v>357</v>
      </c>
      <c r="B69" t="s">
        <v>2124</v>
      </c>
      <c r="C69" s="8">
        <f t="shared" si="4"/>
        <v>305</v>
      </c>
      <c r="D69" t="s">
        <v>1992</v>
      </c>
      <c r="E69" s="1">
        <v>0.87814502314814813</v>
      </c>
      <c r="F69">
        <v>19.952000000000002</v>
      </c>
      <c r="G69" t="s">
        <v>2125</v>
      </c>
      <c r="H69" s="9">
        <v>0.3871</v>
      </c>
      <c r="I69" s="9">
        <v>6.1999999999999998E-3</v>
      </c>
      <c r="J69" s="9">
        <v>5.287E-2</v>
      </c>
      <c r="K69" s="9">
        <v>7.1000000000000002E-4</v>
      </c>
      <c r="L69" s="9">
        <v>0.27167000000000002</v>
      </c>
      <c r="O69">
        <v>5.2549999999999999E-2</v>
      </c>
      <c r="P69">
        <v>6.4000000000000005E-4</v>
      </c>
      <c r="Q69">
        <v>0.14845</v>
      </c>
      <c r="R69">
        <v>1.5859999999999999E-2</v>
      </c>
      <c r="S69">
        <v>5.6999999999999998E-4</v>
      </c>
      <c r="T69">
        <v>26.02</v>
      </c>
      <c r="U69">
        <v>0.84</v>
      </c>
      <c r="V69" s="10">
        <v>331.4</v>
      </c>
      <c r="W69">
        <v>4.5</v>
      </c>
      <c r="X69" s="10">
        <v>332</v>
      </c>
      <c r="Y69">
        <v>4.3</v>
      </c>
      <c r="Z69">
        <v>318</v>
      </c>
      <c r="AA69">
        <v>11</v>
      </c>
      <c r="AB69" s="10">
        <v>287</v>
      </c>
      <c r="AC69">
        <v>27</v>
      </c>
      <c r="AD69">
        <v>-107</v>
      </c>
      <c r="AE69" t="s">
        <v>7</v>
      </c>
      <c r="AF69">
        <v>-6</v>
      </c>
      <c r="AG69" t="s">
        <v>7</v>
      </c>
      <c r="AH69">
        <v>-4</v>
      </c>
      <c r="AI69" t="s">
        <v>7</v>
      </c>
      <c r="AJ69">
        <v>1026</v>
      </c>
      <c r="AK69" t="s">
        <v>7</v>
      </c>
      <c r="AL69">
        <v>138</v>
      </c>
      <c r="AM69" t="s">
        <v>7</v>
      </c>
      <c r="AN69">
        <v>20</v>
      </c>
      <c r="AO69" t="s">
        <v>7</v>
      </c>
      <c r="AP69">
        <v>8</v>
      </c>
      <c r="AQ69" t="s">
        <v>7</v>
      </c>
      <c r="AR69">
        <v>18.91432</v>
      </c>
      <c r="AS69">
        <v>0.25400349999999999</v>
      </c>
      <c r="AT69">
        <v>-8</v>
      </c>
      <c r="AU69" t="s">
        <v>7</v>
      </c>
      <c r="AV69">
        <v>1178222144745260</v>
      </c>
      <c r="AW69" t="s">
        <v>7</v>
      </c>
      <c r="AZ69" s="13">
        <f t="shared" si="5"/>
        <v>0.18072289156627619</v>
      </c>
      <c r="BA69" s="14">
        <f t="shared" si="6"/>
        <v>332</v>
      </c>
      <c r="BB69" s="14">
        <f t="shared" si="7"/>
        <v>4.3</v>
      </c>
    </row>
    <row r="70" spans="1:54" x14ac:dyDescent="0.25">
      <c r="A70" t="s">
        <v>361</v>
      </c>
      <c r="B70" t="s">
        <v>2126</v>
      </c>
      <c r="C70" s="8">
        <f t="shared" si="4"/>
        <v>306</v>
      </c>
      <c r="D70" t="s">
        <v>1992</v>
      </c>
      <c r="E70" s="1">
        <v>0.87906747685185183</v>
      </c>
      <c r="F70">
        <v>23.254000000000001</v>
      </c>
      <c r="G70" t="s">
        <v>2127</v>
      </c>
      <c r="H70" s="9">
        <v>0.38819999999999999</v>
      </c>
      <c r="I70" s="9">
        <v>5.8999999999999999E-3</v>
      </c>
      <c r="J70" s="9">
        <v>5.3159999999999999E-2</v>
      </c>
      <c r="K70" s="9">
        <v>6.9999999999999999E-4</v>
      </c>
      <c r="L70" s="9">
        <v>0.49972</v>
      </c>
      <c r="O70">
        <v>5.2409999999999998E-2</v>
      </c>
      <c r="P70">
        <v>5.8E-4</v>
      </c>
      <c r="Q70">
        <v>0.34938000000000002</v>
      </c>
      <c r="R70">
        <v>1.562E-2</v>
      </c>
      <c r="S70">
        <v>5.2999999999999998E-4</v>
      </c>
      <c r="T70">
        <v>27.42</v>
      </c>
      <c r="U70">
        <v>0.84</v>
      </c>
      <c r="V70" s="10">
        <v>332.2</v>
      </c>
      <c r="W70">
        <v>4.3</v>
      </c>
      <c r="X70" s="10">
        <v>333.8</v>
      </c>
      <c r="Y70">
        <v>4.3</v>
      </c>
      <c r="Z70">
        <v>313</v>
      </c>
      <c r="AA70">
        <v>11</v>
      </c>
      <c r="AB70" s="10">
        <v>285</v>
      </c>
      <c r="AC70">
        <v>25</v>
      </c>
      <c r="AD70">
        <v>-215</v>
      </c>
      <c r="AE70" t="s">
        <v>7</v>
      </c>
      <c r="AF70">
        <v>-11</v>
      </c>
      <c r="AG70" t="s">
        <v>7</v>
      </c>
      <c r="AH70">
        <v>-8</v>
      </c>
      <c r="AI70" t="s">
        <v>7</v>
      </c>
      <c r="AJ70">
        <v>1053</v>
      </c>
      <c r="AK70" t="s">
        <v>7</v>
      </c>
      <c r="AL70">
        <v>135</v>
      </c>
      <c r="AM70" t="s">
        <v>7</v>
      </c>
      <c r="AN70">
        <v>20</v>
      </c>
      <c r="AO70" t="s">
        <v>7</v>
      </c>
      <c r="AP70">
        <v>8</v>
      </c>
      <c r="AQ70" t="s">
        <v>7</v>
      </c>
      <c r="AR70">
        <v>18.811140000000002</v>
      </c>
      <c r="AS70">
        <v>0.24770120000000001</v>
      </c>
      <c r="AT70">
        <v>49</v>
      </c>
      <c r="AU70" t="s">
        <v>7</v>
      </c>
      <c r="AV70">
        <v>1208375796183630</v>
      </c>
      <c r="AW70" t="s">
        <v>7</v>
      </c>
      <c r="AZ70" s="13">
        <f t="shared" si="5"/>
        <v>0.47932893948472444</v>
      </c>
      <c r="BA70" s="14">
        <f t="shared" si="6"/>
        <v>333.8</v>
      </c>
      <c r="BB70" s="14">
        <f t="shared" si="7"/>
        <v>4.3</v>
      </c>
    </row>
    <row r="71" spans="1:54" x14ac:dyDescent="0.25">
      <c r="A71" t="s">
        <v>365</v>
      </c>
      <c r="B71" t="s">
        <v>2128</v>
      </c>
      <c r="C71" s="8">
        <f t="shared" si="4"/>
        <v>325</v>
      </c>
      <c r="D71" t="s">
        <v>1992</v>
      </c>
      <c r="E71" s="1">
        <v>0.89746423611111104</v>
      </c>
      <c r="F71">
        <v>19.076000000000001</v>
      </c>
      <c r="G71" t="s">
        <v>2129</v>
      </c>
      <c r="H71" s="9">
        <v>0.38269999999999998</v>
      </c>
      <c r="I71" s="9">
        <v>6.0000000000000001E-3</v>
      </c>
      <c r="J71" s="9">
        <v>5.2449999999999997E-2</v>
      </c>
      <c r="K71" s="9">
        <v>7.2000000000000005E-4</v>
      </c>
      <c r="L71" s="9">
        <v>0.43441000000000002</v>
      </c>
      <c r="O71">
        <v>5.2580000000000002E-2</v>
      </c>
      <c r="P71">
        <v>6.7000000000000002E-4</v>
      </c>
      <c r="Q71">
        <v>0.18962999999999999</v>
      </c>
      <c r="R71">
        <v>1.6219999999999998E-2</v>
      </c>
      <c r="S71">
        <v>5.8E-4</v>
      </c>
      <c r="T71">
        <v>26.37</v>
      </c>
      <c r="U71">
        <v>0.86</v>
      </c>
      <c r="V71" s="10">
        <v>328.7</v>
      </c>
      <c r="W71">
        <v>4.4000000000000004</v>
      </c>
      <c r="X71" s="10">
        <v>329.4</v>
      </c>
      <c r="Y71">
        <v>4.4000000000000004</v>
      </c>
      <c r="Z71">
        <v>325</v>
      </c>
      <c r="AA71">
        <v>11</v>
      </c>
      <c r="AB71" s="10">
        <v>290</v>
      </c>
      <c r="AC71">
        <v>28</v>
      </c>
      <c r="AD71">
        <v>-218</v>
      </c>
      <c r="AE71" t="s">
        <v>7</v>
      </c>
      <c r="AF71">
        <v>-11</v>
      </c>
      <c r="AG71" t="s">
        <v>7</v>
      </c>
      <c r="AH71">
        <v>-8</v>
      </c>
      <c r="AI71" t="s">
        <v>7</v>
      </c>
      <c r="AJ71">
        <v>1014</v>
      </c>
      <c r="AK71" t="s">
        <v>7</v>
      </c>
      <c r="AL71">
        <v>129</v>
      </c>
      <c r="AM71" t="s">
        <v>7</v>
      </c>
      <c r="AN71">
        <v>20</v>
      </c>
      <c r="AO71" t="s">
        <v>7</v>
      </c>
      <c r="AP71">
        <v>8</v>
      </c>
      <c r="AQ71" t="s">
        <v>7</v>
      </c>
      <c r="AR71">
        <v>19.06578</v>
      </c>
      <c r="AS71">
        <v>0.26172279999999998</v>
      </c>
      <c r="AT71">
        <v>46</v>
      </c>
      <c r="AU71" t="s">
        <v>7</v>
      </c>
      <c r="AV71">
        <v>1147331832234300</v>
      </c>
      <c r="AW71" t="s">
        <v>7</v>
      </c>
      <c r="AZ71" s="13">
        <f t="shared" si="5"/>
        <v>0.21250758955676519</v>
      </c>
      <c r="BA71" s="14">
        <f t="shared" si="6"/>
        <v>329.4</v>
      </c>
      <c r="BB71" s="14">
        <f t="shared" si="7"/>
        <v>4.4000000000000004</v>
      </c>
    </row>
    <row r="72" spans="1:54" x14ac:dyDescent="0.25">
      <c r="A72" s="15" t="s">
        <v>369</v>
      </c>
      <c r="B72" s="15" t="s">
        <v>2130</v>
      </c>
      <c r="C72" s="16">
        <f t="shared" si="4"/>
        <v>326</v>
      </c>
      <c r="D72" s="15" t="s">
        <v>1992</v>
      </c>
      <c r="E72" s="17">
        <v>0.89841111111111116</v>
      </c>
      <c r="F72" s="15">
        <v>18.850000000000001</v>
      </c>
      <c r="G72" s="15" t="s">
        <v>2131</v>
      </c>
      <c r="H72" s="15">
        <v>0.38080000000000003</v>
      </c>
      <c r="I72" s="15">
        <v>5.8999999999999999E-3</v>
      </c>
      <c r="J72" s="15">
        <v>5.1619999999999999E-2</v>
      </c>
      <c r="K72" s="15">
        <v>7.1000000000000002E-4</v>
      </c>
      <c r="L72" s="15">
        <v>0.49612000000000001</v>
      </c>
      <c r="M72" s="15"/>
      <c r="N72" s="15"/>
      <c r="O72" s="15">
        <v>5.305E-2</v>
      </c>
      <c r="P72" s="15">
        <v>6.4000000000000005E-4</v>
      </c>
      <c r="Q72" s="15">
        <v>0.38155</v>
      </c>
      <c r="R72" s="15">
        <v>1.5879999999999998E-2</v>
      </c>
      <c r="S72" s="15">
        <v>5.8E-4</v>
      </c>
      <c r="T72" s="15">
        <v>27.69</v>
      </c>
      <c r="U72" s="15">
        <v>0.92</v>
      </c>
      <c r="V72" s="18">
        <v>327.10000000000002</v>
      </c>
      <c r="W72" s="15">
        <v>4.4000000000000004</v>
      </c>
      <c r="X72" s="18">
        <v>324.60000000000002</v>
      </c>
      <c r="Y72" s="15">
        <v>4.4000000000000004</v>
      </c>
      <c r="Z72" s="15">
        <v>318</v>
      </c>
      <c r="AA72" s="15">
        <v>12</v>
      </c>
      <c r="AB72" s="18">
        <v>308</v>
      </c>
      <c r="AC72" s="15">
        <v>27</v>
      </c>
      <c r="AD72" s="15">
        <v>-219</v>
      </c>
      <c r="AE72" s="15" t="s">
        <v>7</v>
      </c>
      <c r="AF72" s="15">
        <v>-12</v>
      </c>
      <c r="AG72" s="15" t="s">
        <v>7</v>
      </c>
      <c r="AH72" s="15">
        <v>-8</v>
      </c>
      <c r="AI72" s="15" t="s">
        <v>7</v>
      </c>
      <c r="AJ72" s="15">
        <v>1020</v>
      </c>
      <c r="AK72" s="15" t="s">
        <v>7</v>
      </c>
      <c r="AL72" s="15">
        <v>125</v>
      </c>
      <c r="AM72" s="15" t="s">
        <v>7</v>
      </c>
      <c r="AN72" s="15">
        <v>19</v>
      </c>
      <c r="AO72" s="15" t="s">
        <v>7</v>
      </c>
      <c r="AP72" s="15">
        <v>8</v>
      </c>
      <c r="AQ72" s="15" t="s">
        <v>7</v>
      </c>
      <c r="AR72" s="15">
        <v>19.372340000000001</v>
      </c>
      <c r="AS72" s="15">
        <v>0.26645410000000003</v>
      </c>
      <c r="AT72" s="15">
        <v>36</v>
      </c>
      <c r="AU72" s="15" t="s">
        <v>7</v>
      </c>
      <c r="AV72" s="15">
        <v>1139956720295770</v>
      </c>
      <c r="AW72" s="15" t="s">
        <v>7</v>
      </c>
      <c r="AX72" s="15"/>
      <c r="AY72" s="15"/>
      <c r="AZ72" s="19">
        <f t="shared" si="5"/>
        <v>-0.7701786814541034</v>
      </c>
      <c r="BA72" s="18">
        <f t="shared" si="6"/>
        <v>324.60000000000002</v>
      </c>
      <c r="BB72" s="18">
        <f t="shared" si="7"/>
        <v>4.4000000000000004</v>
      </c>
    </row>
    <row r="73" spans="1:54" x14ac:dyDescent="0.25">
      <c r="A73" t="s">
        <v>373</v>
      </c>
      <c r="B73" t="s">
        <v>2132</v>
      </c>
      <c r="C73" s="8">
        <f t="shared" si="4"/>
        <v>345</v>
      </c>
      <c r="D73" t="s">
        <v>1992</v>
      </c>
      <c r="E73" s="1">
        <v>0.91676168981481476</v>
      </c>
      <c r="F73">
        <v>23.582000000000001</v>
      </c>
      <c r="G73" t="s">
        <v>2133</v>
      </c>
      <c r="H73" s="9">
        <v>0.38400000000000001</v>
      </c>
      <c r="I73" s="9">
        <v>5.7000000000000002E-3</v>
      </c>
      <c r="J73" s="9">
        <v>5.2760000000000001E-2</v>
      </c>
      <c r="K73" s="9">
        <v>6.8000000000000005E-4</v>
      </c>
      <c r="L73" s="9">
        <v>9.3687000000000006E-2</v>
      </c>
      <c r="O73">
        <v>5.2449999999999997E-2</v>
      </c>
      <c r="P73">
        <v>5.9999999999999995E-4</v>
      </c>
      <c r="Q73">
        <v>5.6744999999999997E-2</v>
      </c>
      <c r="R73">
        <v>1.5339999999999999E-2</v>
      </c>
      <c r="S73">
        <v>5.2999999999999998E-4</v>
      </c>
      <c r="T73">
        <v>28.43</v>
      </c>
      <c r="U73">
        <v>0.88</v>
      </c>
      <c r="V73" s="10">
        <v>329.2</v>
      </c>
      <c r="W73">
        <v>4.0999999999999996</v>
      </c>
      <c r="X73" s="10">
        <v>331.4</v>
      </c>
      <c r="Y73">
        <v>4.2</v>
      </c>
      <c r="Z73">
        <v>308</v>
      </c>
      <c r="AA73">
        <v>11</v>
      </c>
      <c r="AB73" s="10">
        <v>282</v>
      </c>
      <c r="AC73">
        <v>25</v>
      </c>
      <c r="AD73">
        <v>-223</v>
      </c>
      <c r="AE73" t="s">
        <v>7</v>
      </c>
      <c r="AF73">
        <v>-12</v>
      </c>
      <c r="AG73" t="s">
        <v>7</v>
      </c>
      <c r="AH73">
        <v>-8</v>
      </c>
      <c r="AI73" t="s">
        <v>7</v>
      </c>
      <c r="AJ73">
        <v>974</v>
      </c>
      <c r="AK73" t="s">
        <v>7</v>
      </c>
      <c r="AL73">
        <v>122</v>
      </c>
      <c r="AM73" t="s">
        <v>7</v>
      </c>
      <c r="AN73">
        <v>17</v>
      </c>
      <c r="AO73" t="s">
        <v>7</v>
      </c>
      <c r="AP73">
        <v>8</v>
      </c>
      <c r="AQ73" t="s">
        <v>7</v>
      </c>
      <c r="AR73">
        <v>18.953749999999999</v>
      </c>
      <c r="AS73">
        <v>0.24428639999999999</v>
      </c>
      <c r="AT73">
        <v>18</v>
      </c>
      <c r="AU73" t="s">
        <v>7</v>
      </c>
      <c r="AV73">
        <v>1107876531787470</v>
      </c>
      <c r="AW73" t="s">
        <v>7</v>
      </c>
      <c r="AZ73" s="13">
        <f t="shared" si="5"/>
        <v>0.66385033192516429</v>
      </c>
      <c r="BA73" s="14">
        <f t="shared" si="6"/>
        <v>331.4</v>
      </c>
      <c r="BB73" s="14">
        <f t="shared" si="7"/>
        <v>4.2</v>
      </c>
    </row>
    <row r="74" spans="1:54" x14ac:dyDescent="0.25">
      <c r="A74" t="s">
        <v>377</v>
      </c>
      <c r="B74" t="s">
        <v>2134</v>
      </c>
      <c r="C74" s="8">
        <f t="shared" si="4"/>
        <v>346</v>
      </c>
      <c r="D74" t="s">
        <v>1992</v>
      </c>
      <c r="E74" s="1">
        <v>0.91770462962962973</v>
      </c>
      <c r="F74">
        <v>26.004999999999999</v>
      </c>
      <c r="G74" t="s">
        <v>2135</v>
      </c>
      <c r="H74" s="9">
        <v>0.3871</v>
      </c>
      <c r="I74" s="9">
        <v>5.5999999999999999E-3</v>
      </c>
      <c r="J74" s="9">
        <v>5.2729999999999999E-2</v>
      </c>
      <c r="K74" s="9">
        <v>6.8000000000000005E-4</v>
      </c>
      <c r="L74" s="9">
        <v>0.49667</v>
      </c>
      <c r="O74">
        <v>5.271E-2</v>
      </c>
      <c r="P74">
        <v>5.5999999999999995E-4</v>
      </c>
      <c r="Q74">
        <v>0.26741999999999999</v>
      </c>
      <c r="R74">
        <v>1.635E-2</v>
      </c>
      <c r="S74">
        <v>5.5999999999999995E-4</v>
      </c>
      <c r="T74">
        <v>28.51</v>
      </c>
      <c r="U74">
        <v>0.86</v>
      </c>
      <c r="V74" s="10">
        <v>331.8</v>
      </c>
      <c r="W74">
        <v>4.0999999999999996</v>
      </c>
      <c r="X74" s="10">
        <v>331.1</v>
      </c>
      <c r="Y74">
        <v>4.0999999999999996</v>
      </c>
      <c r="Z74">
        <v>328</v>
      </c>
      <c r="AA74">
        <v>11</v>
      </c>
      <c r="AB74" s="10">
        <v>299</v>
      </c>
      <c r="AC74">
        <v>24</v>
      </c>
      <c r="AD74">
        <v>-182</v>
      </c>
      <c r="AE74" t="s">
        <v>7</v>
      </c>
      <c r="AF74">
        <v>-10</v>
      </c>
      <c r="AG74" t="s">
        <v>7</v>
      </c>
      <c r="AH74">
        <v>-7</v>
      </c>
      <c r="AI74" t="s">
        <v>7</v>
      </c>
      <c r="AJ74">
        <v>973</v>
      </c>
      <c r="AK74" t="s">
        <v>7</v>
      </c>
      <c r="AL74">
        <v>115</v>
      </c>
      <c r="AM74" t="s">
        <v>7</v>
      </c>
      <c r="AN74">
        <v>17</v>
      </c>
      <c r="AO74" t="s">
        <v>7</v>
      </c>
      <c r="AP74">
        <v>9</v>
      </c>
      <c r="AQ74" t="s">
        <v>7</v>
      </c>
      <c r="AR74">
        <v>18.96454</v>
      </c>
      <c r="AS74">
        <v>0.24456449999999999</v>
      </c>
      <c r="AT74">
        <v>-332</v>
      </c>
      <c r="AU74" t="s">
        <v>7</v>
      </c>
      <c r="AV74">
        <v>1107636296093660</v>
      </c>
      <c r="AW74" t="s">
        <v>7</v>
      </c>
      <c r="AZ74" s="13">
        <f t="shared" si="5"/>
        <v>-0.21141649048626032</v>
      </c>
      <c r="BA74" s="14">
        <f t="shared" si="6"/>
        <v>331.1</v>
      </c>
      <c r="BB74" s="14">
        <f t="shared" si="7"/>
        <v>4.0999999999999996</v>
      </c>
    </row>
    <row r="75" spans="1:54" x14ac:dyDescent="0.25">
      <c r="C75" s="8" t="e">
        <f t="shared" si="4"/>
        <v>#VALUE!</v>
      </c>
      <c r="H75" s="9"/>
      <c r="I75" s="9"/>
      <c r="J75" s="9"/>
      <c r="K75" s="9"/>
      <c r="L75" s="9"/>
      <c r="V75" s="10"/>
      <c r="X75" s="10"/>
      <c r="AB75" s="10"/>
      <c r="AZ75" s="13" t="e">
        <f t="shared" si="5"/>
        <v>#DIV/0!</v>
      </c>
      <c r="BA75" s="14">
        <f t="shared" si="6"/>
        <v>0</v>
      </c>
      <c r="BB75" s="14">
        <f t="shared" si="7"/>
        <v>0</v>
      </c>
    </row>
    <row r="76" spans="1:54" x14ac:dyDescent="0.25">
      <c r="A76" t="s">
        <v>469</v>
      </c>
      <c r="B76" t="s">
        <v>2136</v>
      </c>
      <c r="C76" s="8">
        <f t="shared" si="4"/>
        <v>1</v>
      </c>
      <c r="D76" t="s">
        <v>1992</v>
      </c>
      <c r="E76" s="1">
        <v>0.58495428240740743</v>
      </c>
      <c r="F76">
        <v>24.626999999999999</v>
      </c>
      <c r="G76" t="s">
        <v>2137</v>
      </c>
      <c r="H76" s="9">
        <v>1.869</v>
      </c>
      <c r="I76" s="9">
        <v>3.5000000000000003E-2</v>
      </c>
      <c r="J76" s="9">
        <v>0.1799</v>
      </c>
      <c r="K76" s="9">
        <v>2.8999999999999998E-3</v>
      </c>
      <c r="L76" s="9">
        <v>0.29641000000000001</v>
      </c>
      <c r="O76">
        <v>7.5200000000000003E-2</v>
      </c>
      <c r="P76">
        <v>1.2999999999999999E-3</v>
      </c>
      <c r="Q76">
        <v>0.49160999999999999</v>
      </c>
      <c r="R76">
        <v>5.3400000000000003E-2</v>
      </c>
      <c r="S76">
        <v>2E-3</v>
      </c>
      <c r="T76">
        <v>9.43</v>
      </c>
      <c r="U76">
        <v>0.33</v>
      </c>
      <c r="V76" s="10">
        <v>1063</v>
      </c>
      <c r="W76">
        <v>13</v>
      </c>
      <c r="X76" s="10">
        <v>1065</v>
      </c>
      <c r="Y76">
        <v>16</v>
      </c>
      <c r="Z76">
        <v>1049</v>
      </c>
      <c r="AA76">
        <v>39</v>
      </c>
      <c r="AB76" s="10">
        <v>1016</v>
      </c>
      <c r="AC76">
        <v>37</v>
      </c>
      <c r="AD76">
        <v>-70</v>
      </c>
      <c r="AE76" t="s">
        <v>7</v>
      </c>
      <c r="AF76">
        <v>-5</v>
      </c>
      <c r="AG76" t="s">
        <v>7</v>
      </c>
      <c r="AH76">
        <v>-7</v>
      </c>
      <c r="AI76" t="s">
        <v>7</v>
      </c>
      <c r="AJ76">
        <v>80</v>
      </c>
      <c r="AK76" t="s">
        <v>7</v>
      </c>
      <c r="AL76">
        <v>30</v>
      </c>
      <c r="AM76" t="s">
        <v>7</v>
      </c>
      <c r="AN76">
        <v>15</v>
      </c>
      <c r="AO76" t="s">
        <v>7</v>
      </c>
      <c r="AP76">
        <v>3</v>
      </c>
      <c r="AQ76" t="s">
        <v>7</v>
      </c>
      <c r="AR76">
        <v>5.5586440000000001</v>
      </c>
      <c r="AS76">
        <v>8.9605710000000005E-2</v>
      </c>
      <c r="AT76">
        <v>-37</v>
      </c>
      <c r="AU76" t="s">
        <v>7</v>
      </c>
      <c r="AV76">
        <v>331726691503623</v>
      </c>
      <c r="AW76" t="s">
        <v>7</v>
      </c>
      <c r="AZ76" s="13">
        <f t="shared" si="5"/>
        <v>-4.6259842519684957</v>
      </c>
      <c r="BA76" s="14">
        <f t="shared" si="6"/>
        <v>1016</v>
      </c>
      <c r="BB76" s="14">
        <f t="shared" si="7"/>
        <v>37</v>
      </c>
    </row>
    <row r="77" spans="1:54" x14ac:dyDescent="0.25">
      <c r="A77" t="s">
        <v>473</v>
      </c>
      <c r="B77" t="s">
        <v>2138</v>
      </c>
      <c r="C77" s="8">
        <f t="shared" si="4"/>
        <v>2</v>
      </c>
      <c r="D77" t="s">
        <v>1992</v>
      </c>
      <c r="E77" s="1">
        <v>0.58589907407407404</v>
      </c>
      <c r="F77">
        <v>24.997</v>
      </c>
      <c r="G77" t="s">
        <v>2139</v>
      </c>
      <c r="H77" s="9">
        <v>1.849</v>
      </c>
      <c r="I77" s="9">
        <v>3.5000000000000003E-2</v>
      </c>
      <c r="J77" s="9">
        <v>0.1802</v>
      </c>
      <c r="K77" s="9">
        <v>2.8E-3</v>
      </c>
      <c r="L77" s="9">
        <v>0.29603000000000002</v>
      </c>
      <c r="O77">
        <v>7.4399999999999994E-2</v>
      </c>
      <c r="P77">
        <v>1.2999999999999999E-3</v>
      </c>
      <c r="Q77">
        <v>0.45632</v>
      </c>
      <c r="R77">
        <v>5.4399999999999997E-2</v>
      </c>
      <c r="S77">
        <v>2.0999999999999999E-3</v>
      </c>
      <c r="T77">
        <v>9.39</v>
      </c>
      <c r="U77">
        <v>0.33</v>
      </c>
      <c r="V77" s="10">
        <v>1056</v>
      </c>
      <c r="W77">
        <v>13</v>
      </c>
      <c r="X77" s="10">
        <v>1066</v>
      </c>
      <c r="Y77">
        <v>15</v>
      </c>
      <c r="Z77">
        <v>1067</v>
      </c>
      <c r="AA77">
        <v>40</v>
      </c>
      <c r="AB77" s="10">
        <v>992</v>
      </c>
      <c r="AC77">
        <v>38</v>
      </c>
      <c r="AD77">
        <v>-55</v>
      </c>
      <c r="AE77" t="s">
        <v>7</v>
      </c>
      <c r="AF77">
        <v>-4</v>
      </c>
      <c r="AG77" t="s">
        <v>7</v>
      </c>
      <c r="AH77">
        <v>-5</v>
      </c>
      <c r="AI77" t="s">
        <v>7</v>
      </c>
      <c r="AJ77">
        <v>80</v>
      </c>
      <c r="AK77" t="s">
        <v>7</v>
      </c>
      <c r="AL77">
        <v>30</v>
      </c>
      <c r="AM77" t="s">
        <v>7</v>
      </c>
      <c r="AN77">
        <v>15</v>
      </c>
      <c r="AO77" t="s">
        <v>7</v>
      </c>
      <c r="AP77">
        <v>3</v>
      </c>
      <c r="AQ77" t="s">
        <v>7</v>
      </c>
      <c r="AR77">
        <v>5.5493899999999998</v>
      </c>
      <c r="AS77">
        <v>8.6228029999999997E-2</v>
      </c>
      <c r="AT77">
        <v>-23</v>
      </c>
      <c r="AU77" t="s">
        <v>7</v>
      </c>
      <c r="AV77">
        <v>333671910568263</v>
      </c>
      <c r="AW77" t="s">
        <v>7</v>
      </c>
      <c r="AZ77" s="13">
        <f t="shared" si="5"/>
        <v>-6.4516129032258007</v>
      </c>
      <c r="BA77" s="14">
        <f t="shared" si="6"/>
        <v>992</v>
      </c>
      <c r="BB77" s="14">
        <f t="shared" si="7"/>
        <v>38</v>
      </c>
    </row>
    <row r="78" spans="1:54" x14ac:dyDescent="0.25">
      <c r="A78" t="s">
        <v>477</v>
      </c>
      <c r="B78" t="s">
        <v>2140</v>
      </c>
      <c r="C78" s="8">
        <f t="shared" si="4"/>
        <v>21</v>
      </c>
      <c r="D78" t="s">
        <v>1992</v>
      </c>
      <c r="E78" s="1">
        <v>0.60416388888888883</v>
      </c>
      <c r="F78">
        <v>22.131</v>
      </c>
      <c r="G78" t="s">
        <v>2141</v>
      </c>
      <c r="H78" s="9">
        <v>1.839</v>
      </c>
      <c r="I78" s="9">
        <v>3.5000000000000003E-2</v>
      </c>
      <c r="J78" s="9">
        <v>0.17699999999999999</v>
      </c>
      <c r="K78" s="9">
        <v>2.8E-3</v>
      </c>
      <c r="L78" s="9">
        <v>0.34383000000000002</v>
      </c>
      <c r="O78">
        <v>7.5300000000000006E-2</v>
      </c>
      <c r="P78">
        <v>1.2999999999999999E-3</v>
      </c>
      <c r="Q78">
        <v>0.39851999999999999</v>
      </c>
      <c r="R78">
        <v>5.3900000000000003E-2</v>
      </c>
      <c r="S78">
        <v>2E-3</v>
      </c>
      <c r="T78">
        <v>9.3000000000000007</v>
      </c>
      <c r="U78">
        <v>0.33</v>
      </c>
      <c r="V78" s="10">
        <v>1053</v>
      </c>
      <c r="W78">
        <v>13</v>
      </c>
      <c r="X78" s="10">
        <v>1049</v>
      </c>
      <c r="Y78">
        <v>15</v>
      </c>
      <c r="Z78">
        <v>1058</v>
      </c>
      <c r="AA78">
        <v>39</v>
      </c>
      <c r="AB78" s="10">
        <v>1037</v>
      </c>
      <c r="AC78">
        <v>35</v>
      </c>
      <c r="AD78">
        <v>-55</v>
      </c>
      <c r="AE78" t="s">
        <v>7</v>
      </c>
      <c r="AF78">
        <v>-4</v>
      </c>
      <c r="AG78" t="s">
        <v>7</v>
      </c>
      <c r="AH78">
        <v>-6</v>
      </c>
      <c r="AI78" t="s">
        <v>7</v>
      </c>
      <c r="AJ78">
        <v>82</v>
      </c>
      <c r="AK78" t="s">
        <v>7</v>
      </c>
      <c r="AL78">
        <v>31</v>
      </c>
      <c r="AM78" t="s">
        <v>7</v>
      </c>
      <c r="AN78">
        <v>15</v>
      </c>
      <c r="AO78" t="s">
        <v>7</v>
      </c>
      <c r="AP78">
        <v>3</v>
      </c>
      <c r="AQ78" t="s">
        <v>7</v>
      </c>
      <c r="AR78">
        <v>5.649718</v>
      </c>
      <c r="AS78">
        <v>8.9374060000000005E-2</v>
      </c>
      <c r="AT78">
        <v>-17</v>
      </c>
      <c r="AU78" t="s">
        <v>7</v>
      </c>
      <c r="AV78">
        <v>336821609837044</v>
      </c>
      <c r="AW78" t="s">
        <v>7</v>
      </c>
      <c r="AZ78" s="13">
        <f t="shared" si="5"/>
        <v>-1.5429122468659573</v>
      </c>
      <c r="BA78" s="14">
        <f t="shared" si="6"/>
        <v>1037</v>
      </c>
      <c r="BB78" s="14">
        <f t="shared" si="7"/>
        <v>35</v>
      </c>
    </row>
    <row r="79" spans="1:54" x14ac:dyDescent="0.25">
      <c r="A79" t="s">
        <v>481</v>
      </c>
      <c r="B79" t="s">
        <v>2142</v>
      </c>
      <c r="C79" s="8">
        <f t="shared" si="4"/>
        <v>22</v>
      </c>
      <c r="D79" t="s">
        <v>1992</v>
      </c>
      <c r="E79" s="1">
        <v>0.60511597222222224</v>
      </c>
      <c r="F79">
        <v>24.661000000000001</v>
      </c>
      <c r="G79" t="s">
        <v>2143</v>
      </c>
      <c r="H79" s="9">
        <v>1.85</v>
      </c>
      <c r="I79" s="9">
        <v>3.5000000000000003E-2</v>
      </c>
      <c r="J79" s="9">
        <v>0.1802</v>
      </c>
      <c r="K79" s="9">
        <v>2.8E-3</v>
      </c>
      <c r="L79" s="9">
        <v>0.31003999999999998</v>
      </c>
      <c r="O79">
        <v>7.4399999999999994E-2</v>
      </c>
      <c r="P79">
        <v>1.2999999999999999E-3</v>
      </c>
      <c r="Q79">
        <v>0.43719999999999998</v>
      </c>
      <c r="R79">
        <v>5.3900000000000003E-2</v>
      </c>
      <c r="S79">
        <v>2E-3</v>
      </c>
      <c r="T79">
        <v>9.41</v>
      </c>
      <c r="U79">
        <v>0.31</v>
      </c>
      <c r="V79" s="10">
        <v>1057</v>
      </c>
      <c r="W79">
        <v>13</v>
      </c>
      <c r="X79" s="10">
        <v>1066</v>
      </c>
      <c r="Y79">
        <v>15</v>
      </c>
      <c r="Z79">
        <v>1057</v>
      </c>
      <c r="AA79">
        <v>39</v>
      </c>
      <c r="AB79" s="10">
        <v>997</v>
      </c>
      <c r="AC79">
        <v>36</v>
      </c>
      <c r="AD79">
        <v>-56</v>
      </c>
      <c r="AE79" t="s">
        <v>7</v>
      </c>
      <c r="AF79">
        <v>-4</v>
      </c>
      <c r="AG79" t="s">
        <v>7</v>
      </c>
      <c r="AH79">
        <v>-6</v>
      </c>
      <c r="AI79" t="s">
        <v>7</v>
      </c>
      <c r="AJ79">
        <v>78</v>
      </c>
      <c r="AK79" t="s">
        <v>7</v>
      </c>
      <c r="AL79">
        <v>29</v>
      </c>
      <c r="AM79" t="s">
        <v>7</v>
      </c>
      <c r="AN79">
        <v>15</v>
      </c>
      <c r="AO79" t="s">
        <v>7</v>
      </c>
      <c r="AP79">
        <v>3</v>
      </c>
      <c r="AQ79" t="s">
        <v>7</v>
      </c>
      <c r="AR79">
        <v>5.5493899999999998</v>
      </c>
      <c r="AS79">
        <v>8.6228029999999997E-2</v>
      </c>
      <c r="AT79">
        <v>-22</v>
      </c>
      <c r="AU79" t="s">
        <v>7</v>
      </c>
      <c r="AV79">
        <v>325769944479144</v>
      </c>
      <c r="AW79" t="s">
        <v>7</v>
      </c>
      <c r="AZ79" s="13">
        <f t="shared" si="5"/>
        <v>-6.0180541624874628</v>
      </c>
      <c r="BA79" s="14">
        <f t="shared" si="6"/>
        <v>997</v>
      </c>
      <c r="BB79" s="14">
        <f t="shared" si="7"/>
        <v>36</v>
      </c>
    </row>
    <row r="80" spans="1:54" x14ac:dyDescent="0.25">
      <c r="A80" t="s">
        <v>485</v>
      </c>
      <c r="B80" t="s">
        <v>2144</v>
      </c>
      <c r="C80" s="8">
        <f t="shared" si="4"/>
        <v>41</v>
      </c>
      <c r="D80" t="s">
        <v>1992</v>
      </c>
      <c r="E80" s="1">
        <v>0.62340231481481478</v>
      </c>
      <c r="F80">
        <v>20.256</v>
      </c>
      <c r="G80" t="s">
        <v>2145</v>
      </c>
      <c r="H80" s="9">
        <v>1.8169999999999999</v>
      </c>
      <c r="I80" s="9">
        <v>3.5999999999999997E-2</v>
      </c>
      <c r="J80" s="9">
        <v>0.17749999999999999</v>
      </c>
      <c r="K80" s="9">
        <v>2.8E-3</v>
      </c>
      <c r="L80" s="9">
        <v>0.31939000000000001</v>
      </c>
      <c r="O80">
        <v>7.4700000000000003E-2</v>
      </c>
      <c r="P80">
        <v>1.4E-3</v>
      </c>
      <c r="Q80">
        <v>0.38713999999999998</v>
      </c>
      <c r="R80">
        <v>5.3199999999999997E-2</v>
      </c>
      <c r="S80">
        <v>2E-3</v>
      </c>
      <c r="T80">
        <v>9.2100000000000009</v>
      </c>
      <c r="U80">
        <v>0.32</v>
      </c>
      <c r="V80" s="10">
        <v>1044</v>
      </c>
      <c r="W80">
        <v>13</v>
      </c>
      <c r="X80" s="10">
        <v>1052</v>
      </c>
      <c r="Y80">
        <v>15</v>
      </c>
      <c r="Z80">
        <v>1045</v>
      </c>
      <c r="AA80">
        <v>39</v>
      </c>
      <c r="AB80" s="10">
        <v>1003</v>
      </c>
      <c r="AC80">
        <v>39</v>
      </c>
      <c r="AD80">
        <v>-86</v>
      </c>
      <c r="AE80" t="s">
        <v>7</v>
      </c>
      <c r="AF80">
        <v>-7</v>
      </c>
      <c r="AG80" t="s">
        <v>7</v>
      </c>
      <c r="AH80">
        <v>-9</v>
      </c>
      <c r="AI80" t="s">
        <v>7</v>
      </c>
      <c r="AJ80">
        <v>80</v>
      </c>
      <c r="AK80" t="s">
        <v>7</v>
      </c>
      <c r="AL80">
        <v>30</v>
      </c>
      <c r="AM80" t="s">
        <v>7</v>
      </c>
      <c r="AN80">
        <v>15</v>
      </c>
      <c r="AO80" t="s">
        <v>7</v>
      </c>
      <c r="AP80">
        <v>3</v>
      </c>
      <c r="AQ80" t="s">
        <v>7</v>
      </c>
      <c r="AR80">
        <v>5.6338030000000003</v>
      </c>
      <c r="AS80">
        <v>8.8871259999999994E-2</v>
      </c>
      <c r="AT80">
        <v>-12</v>
      </c>
      <c r="AU80" t="s">
        <v>7</v>
      </c>
      <c r="AV80">
        <v>329103223417068</v>
      </c>
      <c r="AW80" t="s">
        <v>7</v>
      </c>
      <c r="AZ80" s="13">
        <f t="shared" si="5"/>
        <v>-4.0877367896311023</v>
      </c>
      <c r="BA80" s="14">
        <f t="shared" si="6"/>
        <v>1003</v>
      </c>
      <c r="BB80" s="14">
        <f t="shared" si="7"/>
        <v>39</v>
      </c>
    </row>
    <row r="81" spans="1:54" x14ac:dyDescent="0.25">
      <c r="A81" t="s">
        <v>489</v>
      </c>
      <c r="B81" t="s">
        <v>2146</v>
      </c>
      <c r="C81" s="8">
        <f t="shared" si="4"/>
        <v>42</v>
      </c>
      <c r="D81" t="s">
        <v>1992</v>
      </c>
      <c r="E81" s="1">
        <v>0.62431192129629631</v>
      </c>
      <c r="F81">
        <v>25.131</v>
      </c>
      <c r="G81" t="s">
        <v>2147</v>
      </c>
      <c r="H81" s="9">
        <v>1.859</v>
      </c>
      <c r="I81" s="9">
        <v>3.4000000000000002E-2</v>
      </c>
      <c r="J81" s="9">
        <v>0.17979999999999999</v>
      </c>
      <c r="K81" s="9">
        <v>2.5999999999999999E-3</v>
      </c>
      <c r="L81" s="9">
        <v>0.31566</v>
      </c>
      <c r="O81">
        <v>7.51E-2</v>
      </c>
      <c r="P81">
        <v>1.2999999999999999E-3</v>
      </c>
      <c r="Q81">
        <v>0.40800999999999998</v>
      </c>
      <c r="R81">
        <v>5.5100000000000003E-2</v>
      </c>
      <c r="S81">
        <v>2E-3</v>
      </c>
      <c r="T81">
        <v>9.17</v>
      </c>
      <c r="U81">
        <v>0.31</v>
      </c>
      <c r="V81" s="10">
        <v>1058</v>
      </c>
      <c r="W81">
        <v>12</v>
      </c>
      <c r="X81" s="10">
        <v>1066</v>
      </c>
      <c r="Y81">
        <v>15</v>
      </c>
      <c r="Z81">
        <v>1081</v>
      </c>
      <c r="AA81">
        <v>39</v>
      </c>
      <c r="AB81" s="10">
        <v>1011</v>
      </c>
      <c r="AC81">
        <v>35</v>
      </c>
      <c r="AD81">
        <v>-62</v>
      </c>
      <c r="AE81" t="s">
        <v>7</v>
      </c>
      <c r="AF81">
        <v>-5</v>
      </c>
      <c r="AG81" t="s">
        <v>7</v>
      </c>
      <c r="AH81">
        <v>-7</v>
      </c>
      <c r="AI81" t="s">
        <v>7</v>
      </c>
      <c r="AJ81">
        <v>80</v>
      </c>
      <c r="AK81" t="s">
        <v>7</v>
      </c>
      <c r="AL81">
        <v>30</v>
      </c>
      <c r="AM81" t="s">
        <v>7</v>
      </c>
      <c r="AN81">
        <v>15</v>
      </c>
      <c r="AO81" t="s">
        <v>7</v>
      </c>
      <c r="AP81">
        <v>3</v>
      </c>
      <c r="AQ81" t="s">
        <v>7</v>
      </c>
      <c r="AR81">
        <v>5.5617349999999997</v>
      </c>
      <c r="AS81">
        <v>8.0425540000000004E-2</v>
      </c>
      <c r="AT81">
        <v>-27</v>
      </c>
      <c r="AU81" t="s">
        <v>7</v>
      </c>
      <c r="AV81">
        <v>333543287399017</v>
      </c>
      <c r="AW81" t="s">
        <v>7</v>
      </c>
      <c r="AZ81" s="13">
        <f t="shared" si="5"/>
        <v>-4.6488625123640048</v>
      </c>
      <c r="BA81" s="14">
        <f t="shared" si="6"/>
        <v>1011</v>
      </c>
      <c r="BB81" s="14">
        <f t="shared" si="7"/>
        <v>35</v>
      </c>
    </row>
    <row r="82" spans="1:54" x14ac:dyDescent="0.25">
      <c r="A82" t="s">
        <v>493</v>
      </c>
      <c r="B82" t="s">
        <v>2148</v>
      </c>
      <c r="C82" s="8">
        <f t="shared" si="4"/>
        <v>61</v>
      </c>
      <c r="D82" t="s">
        <v>1992</v>
      </c>
      <c r="E82" s="1">
        <v>0.64260347222222225</v>
      </c>
      <c r="F82">
        <v>25.736000000000001</v>
      </c>
      <c r="G82" t="s">
        <v>2149</v>
      </c>
      <c r="H82" s="9">
        <v>1.8520000000000001</v>
      </c>
      <c r="I82" s="9">
        <v>3.4000000000000002E-2</v>
      </c>
      <c r="J82" s="9">
        <v>0.18029999999999999</v>
      </c>
      <c r="K82" s="9">
        <v>2.7000000000000001E-3</v>
      </c>
      <c r="L82" s="9">
        <v>0.33069999999999999</v>
      </c>
      <c r="O82">
        <v>7.51E-2</v>
      </c>
      <c r="P82">
        <v>1.2999999999999999E-3</v>
      </c>
      <c r="Q82">
        <v>0.41610999999999998</v>
      </c>
      <c r="R82">
        <v>5.5E-2</v>
      </c>
      <c r="S82">
        <v>2E-3</v>
      </c>
      <c r="T82">
        <v>9.3800000000000008</v>
      </c>
      <c r="U82">
        <v>0.31</v>
      </c>
      <c r="V82" s="10">
        <v>1059</v>
      </c>
      <c r="W82">
        <v>12</v>
      </c>
      <c r="X82" s="10">
        <v>1067</v>
      </c>
      <c r="Y82">
        <v>15</v>
      </c>
      <c r="Z82">
        <v>1081</v>
      </c>
      <c r="AA82">
        <v>38</v>
      </c>
      <c r="AB82" s="10">
        <v>1020</v>
      </c>
      <c r="AC82">
        <v>34</v>
      </c>
      <c r="AD82">
        <v>-58</v>
      </c>
      <c r="AE82" t="s">
        <v>7</v>
      </c>
      <c r="AF82">
        <v>-4</v>
      </c>
      <c r="AG82" t="s">
        <v>7</v>
      </c>
      <c r="AH82">
        <v>-6</v>
      </c>
      <c r="AI82" t="s">
        <v>7</v>
      </c>
      <c r="AJ82">
        <v>79</v>
      </c>
      <c r="AK82" t="s">
        <v>7</v>
      </c>
      <c r="AL82">
        <v>30</v>
      </c>
      <c r="AM82" t="s">
        <v>7</v>
      </c>
      <c r="AN82">
        <v>15</v>
      </c>
      <c r="AO82" t="s">
        <v>7</v>
      </c>
      <c r="AP82">
        <v>3</v>
      </c>
      <c r="AQ82" t="s">
        <v>7</v>
      </c>
      <c r="AR82">
        <v>5.5463120000000004</v>
      </c>
      <c r="AS82">
        <v>8.3056249999999998E-2</v>
      </c>
      <c r="AT82">
        <v>-18</v>
      </c>
      <c r="AU82" t="s">
        <v>7</v>
      </c>
      <c r="AV82">
        <v>331028107378795</v>
      </c>
      <c r="AW82" t="s">
        <v>7</v>
      </c>
      <c r="AZ82" s="13">
        <f t="shared" si="5"/>
        <v>-3.8235294117647145</v>
      </c>
      <c r="BA82" s="14">
        <f t="shared" si="6"/>
        <v>1020</v>
      </c>
      <c r="BB82" s="14">
        <f t="shared" si="7"/>
        <v>34</v>
      </c>
    </row>
    <row r="83" spans="1:54" x14ac:dyDescent="0.25">
      <c r="A83" t="s">
        <v>497</v>
      </c>
      <c r="B83" t="s">
        <v>2150</v>
      </c>
      <c r="C83" s="8">
        <f t="shared" si="4"/>
        <v>62</v>
      </c>
      <c r="D83" t="s">
        <v>1992</v>
      </c>
      <c r="E83" s="1">
        <v>0.64357337962962957</v>
      </c>
      <c r="F83">
        <v>20.771000000000001</v>
      </c>
      <c r="G83" t="s">
        <v>2151</v>
      </c>
      <c r="H83" s="9">
        <v>1.831</v>
      </c>
      <c r="I83" s="9">
        <v>3.5000000000000003E-2</v>
      </c>
      <c r="J83" s="9">
        <v>0.17699999999999999</v>
      </c>
      <c r="K83" s="9">
        <v>2.8999999999999998E-3</v>
      </c>
      <c r="L83" s="9">
        <v>0.37124000000000001</v>
      </c>
      <c r="O83">
        <v>7.5700000000000003E-2</v>
      </c>
      <c r="P83">
        <v>1.2999999999999999E-3</v>
      </c>
      <c r="Q83">
        <v>0.45034999999999997</v>
      </c>
      <c r="R83">
        <v>5.3400000000000003E-2</v>
      </c>
      <c r="S83">
        <v>2E-3</v>
      </c>
      <c r="T83">
        <v>9.61</v>
      </c>
      <c r="U83">
        <v>0.34</v>
      </c>
      <c r="V83" s="10">
        <v>1051</v>
      </c>
      <c r="W83">
        <v>13</v>
      </c>
      <c r="X83" s="10">
        <v>1049</v>
      </c>
      <c r="Y83">
        <v>16</v>
      </c>
      <c r="Z83">
        <v>1048</v>
      </c>
      <c r="AA83">
        <v>39</v>
      </c>
      <c r="AB83" s="10">
        <v>1028</v>
      </c>
      <c r="AC83">
        <v>36</v>
      </c>
      <c r="AD83">
        <v>-64</v>
      </c>
      <c r="AE83" t="s">
        <v>7</v>
      </c>
      <c r="AF83">
        <v>-5</v>
      </c>
      <c r="AG83" t="s">
        <v>7</v>
      </c>
      <c r="AH83">
        <v>-7</v>
      </c>
      <c r="AI83" t="s">
        <v>7</v>
      </c>
      <c r="AJ83">
        <v>81</v>
      </c>
      <c r="AK83" t="s">
        <v>7</v>
      </c>
      <c r="AL83">
        <v>30</v>
      </c>
      <c r="AM83" t="s">
        <v>7</v>
      </c>
      <c r="AN83">
        <v>15</v>
      </c>
      <c r="AO83" t="s">
        <v>7</v>
      </c>
      <c r="AP83">
        <v>3</v>
      </c>
      <c r="AQ83" t="s">
        <v>7</v>
      </c>
      <c r="AR83">
        <v>5.649718</v>
      </c>
      <c r="AS83">
        <v>9.2565990000000001E-2</v>
      </c>
      <c r="AT83">
        <v>-24</v>
      </c>
      <c r="AU83" t="s">
        <v>7</v>
      </c>
      <c r="AV83">
        <v>330967760370010</v>
      </c>
      <c r="AW83" t="s">
        <v>7</v>
      </c>
      <c r="AZ83" s="13">
        <f t="shared" si="5"/>
        <v>-2.2373540856031049</v>
      </c>
      <c r="BA83" s="14">
        <f t="shared" si="6"/>
        <v>1028</v>
      </c>
      <c r="BB83" s="14">
        <f t="shared" si="7"/>
        <v>36</v>
      </c>
    </row>
    <row r="84" spans="1:54" x14ac:dyDescent="0.25">
      <c r="A84" t="s">
        <v>501</v>
      </c>
      <c r="B84" t="s">
        <v>2152</v>
      </c>
      <c r="C84" s="8">
        <f t="shared" si="4"/>
        <v>81</v>
      </c>
      <c r="D84" t="s">
        <v>1992</v>
      </c>
      <c r="E84" s="1">
        <v>0.66182812499999999</v>
      </c>
      <c r="F84">
        <v>23.715</v>
      </c>
      <c r="G84" t="s">
        <v>2153</v>
      </c>
      <c r="H84" s="9">
        <v>1.825</v>
      </c>
      <c r="I84" s="9">
        <v>3.3000000000000002E-2</v>
      </c>
      <c r="J84" s="9">
        <v>0.17829999999999999</v>
      </c>
      <c r="K84" s="9">
        <v>2.7000000000000001E-3</v>
      </c>
      <c r="L84" s="9">
        <v>0.29110999999999998</v>
      </c>
      <c r="O84">
        <v>7.4200000000000002E-2</v>
      </c>
      <c r="P84">
        <v>1.1999999999999999E-3</v>
      </c>
      <c r="Q84">
        <v>0.45477000000000001</v>
      </c>
      <c r="R84">
        <v>5.28E-2</v>
      </c>
      <c r="S84">
        <v>1.9E-3</v>
      </c>
      <c r="T84">
        <v>9.2799999999999994</v>
      </c>
      <c r="U84">
        <v>0.3</v>
      </c>
      <c r="V84" s="10">
        <v>1048</v>
      </c>
      <c r="W84">
        <v>12</v>
      </c>
      <c r="X84" s="10">
        <v>1056</v>
      </c>
      <c r="Y84">
        <v>15</v>
      </c>
      <c r="Z84">
        <v>1037</v>
      </c>
      <c r="AA84">
        <v>37</v>
      </c>
      <c r="AB84" s="10">
        <v>1003</v>
      </c>
      <c r="AC84">
        <v>34</v>
      </c>
      <c r="AD84">
        <v>-86</v>
      </c>
      <c r="AE84" t="s">
        <v>7</v>
      </c>
      <c r="AF84">
        <v>-7</v>
      </c>
      <c r="AG84" t="s">
        <v>7</v>
      </c>
      <c r="AH84">
        <v>-10</v>
      </c>
      <c r="AI84" t="s">
        <v>7</v>
      </c>
      <c r="AJ84">
        <v>81</v>
      </c>
      <c r="AK84" t="s">
        <v>7</v>
      </c>
      <c r="AL84">
        <v>31</v>
      </c>
      <c r="AM84" t="s">
        <v>7</v>
      </c>
      <c r="AN84">
        <v>15</v>
      </c>
      <c r="AO84" t="s">
        <v>7</v>
      </c>
      <c r="AP84">
        <v>3</v>
      </c>
      <c r="AQ84" t="s">
        <v>7</v>
      </c>
      <c r="AR84">
        <v>5.6085250000000002</v>
      </c>
      <c r="AS84">
        <v>8.4929989999999997E-2</v>
      </c>
      <c r="AT84">
        <v>-32</v>
      </c>
      <c r="AU84" t="s">
        <v>7</v>
      </c>
      <c r="AV84">
        <v>333314779156556</v>
      </c>
      <c r="AW84" t="s">
        <v>7</v>
      </c>
      <c r="AZ84" s="13">
        <f t="shared" si="5"/>
        <v>-4.4865403788634017</v>
      </c>
      <c r="BA84" s="14">
        <f t="shared" si="6"/>
        <v>1003</v>
      </c>
      <c r="BB84" s="14">
        <f t="shared" si="7"/>
        <v>34</v>
      </c>
    </row>
    <row r="85" spans="1:54" x14ac:dyDescent="0.25">
      <c r="A85" t="s">
        <v>505</v>
      </c>
      <c r="B85" t="s">
        <v>2154</v>
      </c>
      <c r="C85" s="8">
        <f t="shared" si="4"/>
        <v>82</v>
      </c>
      <c r="D85" t="s">
        <v>1992</v>
      </c>
      <c r="E85" s="1">
        <v>0.66278564814814811</v>
      </c>
      <c r="F85">
        <v>24.997</v>
      </c>
      <c r="G85" t="s">
        <v>2155</v>
      </c>
      <c r="H85" s="9">
        <v>1.8640000000000001</v>
      </c>
      <c r="I85" s="9">
        <v>3.5000000000000003E-2</v>
      </c>
      <c r="J85" s="9">
        <v>0.1804</v>
      </c>
      <c r="K85" s="9">
        <v>2.8E-3</v>
      </c>
      <c r="L85" s="9">
        <v>0.31135000000000002</v>
      </c>
      <c r="O85">
        <v>7.4800000000000005E-2</v>
      </c>
      <c r="P85">
        <v>1.1999999999999999E-3</v>
      </c>
      <c r="Q85">
        <v>0.42265999999999998</v>
      </c>
      <c r="R85">
        <v>5.3600000000000002E-2</v>
      </c>
      <c r="S85">
        <v>1.9E-3</v>
      </c>
      <c r="T85">
        <v>9.4600000000000009</v>
      </c>
      <c r="U85">
        <v>0.31</v>
      </c>
      <c r="V85" s="10">
        <v>1060</v>
      </c>
      <c r="W85">
        <v>12</v>
      </c>
      <c r="X85" s="10">
        <v>1067</v>
      </c>
      <c r="Y85">
        <v>15</v>
      </c>
      <c r="Z85">
        <v>1054</v>
      </c>
      <c r="AA85">
        <v>37</v>
      </c>
      <c r="AB85" s="10">
        <v>1014</v>
      </c>
      <c r="AC85">
        <v>35</v>
      </c>
      <c r="AD85">
        <v>-106</v>
      </c>
      <c r="AE85" t="s">
        <v>7</v>
      </c>
      <c r="AF85">
        <v>-8</v>
      </c>
      <c r="AG85" t="s">
        <v>7</v>
      </c>
      <c r="AH85">
        <v>-11</v>
      </c>
      <c r="AI85" t="s">
        <v>7</v>
      </c>
      <c r="AJ85">
        <v>78</v>
      </c>
      <c r="AK85" t="s">
        <v>7</v>
      </c>
      <c r="AL85">
        <v>29</v>
      </c>
      <c r="AM85" t="s">
        <v>7</v>
      </c>
      <c r="AN85">
        <v>15</v>
      </c>
      <c r="AO85" t="s">
        <v>7</v>
      </c>
      <c r="AP85">
        <v>3</v>
      </c>
      <c r="AQ85" t="s">
        <v>7</v>
      </c>
      <c r="AR85">
        <v>5.5432370000000004</v>
      </c>
      <c r="AS85">
        <v>8.6036940000000006E-2</v>
      </c>
      <c r="AT85">
        <v>-17</v>
      </c>
      <c r="AU85" t="s">
        <v>7</v>
      </c>
      <c r="AV85">
        <v>325946913248038</v>
      </c>
      <c r="AW85" t="s">
        <v>7</v>
      </c>
      <c r="AZ85" s="13">
        <f t="shared" si="5"/>
        <v>-4.5364891518737682</v>
      </c>
      <c r="BA85" s="14">
        <f t="shared" si="6"/>
        <v>1014</v>
      </c>
      <c r="BB85" s="14">
        <f t="shared" si="7"/>
        <v>35</v>
      </c>
    </row>
    <row r="86" spans="1:54" x14ac:dyDescent="0.25">
      <c r="A86" t="s">
        <v>509</v>
      </c>
      <c r="B86" t="s">
        <v>2156</v>
      </c>
      <c r="C86" s="8">
        <f t="shared" si="4"/>
        <v>101</v>
      </c>
      <c r="D86" t="s">
        <v>1992</v>
      </c>
      <c r="E86" s="1">
        <v>0.68108865740740743</v>
      </c>
      <c r="F86">
        <v>22.518999999999998</v>
      </c>
      <c r="G86" t="s">
        <v>2157</v>
      </c>
      <c r="H86" s="9">
        <v>1.8580000000000001</v>
      </c>
      <c r="I86" s="9">
        <v>3.4000000000000002E-2</v>
      </c>
      <c r="J86" s="9">
        <v>0.17849999999999999</v>
      </c>
      <c r="K86" s="9">
        <v>2.7000000000000001E-3</v>
      </c>
      <c r="L86" s="9">
        <v>0.31308000000000002</v>
      </c>
      <c r="O86">
        <v>7.4899999999999994E-2</v>
      </c>
      <c r="P86">
        <v>1.1999999999999999E-3</v>
      </c>
      <c r="Q86">
        <v>0.46901999999999999</v>
      </c>
      <c r="R86">
        <v>5.2400000000000002E-2</v>
      </c>
      <c r="S86">
        <v>1.9E-3</v>
      </c>
      <c r="T86">
        <v>9.2799999999999994</v>
      </c>
      <c r="U86">
        <v>0.3</v>
      </c>
      <c r="V86" s="10">
        <v>1060</v>
      </c>
      <c r="W86">
        <v>12</v>
      </c>
      <c r="X86" s="10">
        <v>1057</v>
      </c>
      <c r="Y86">
        <v>15</v>
      </c>
      <c r="Z86">
        <v>1031</v>
      </c>
      <c r="AA86">
        <v>37</v>
      </c>
      <c r="AB86" s="10">
        <v>1033</v>
      </c>
      <c r="AC86">
        <v>33</v>
      </c>
      <c r="AD86">
        <v>-144</v>
      </c>
      <c r="AE86" t="s">
        <v>7</v>
      </c>
      <c r="AF86">
        <v>-11</v>
      </c>
      <c r="AG86" t="s">
        <v>7</v>
      </c>
      <c r="AH86">
        <v>-16</v>
      </c>
      <c r="AI86" t="s">
        <v>7</v>
      </c>
      <c r="AJ86">
        <v>82</v>
      </c>
      <c r="AK86" t="s">
        <v>7</v>
      </c>
      <c r="AL86">
        <v>30</v>
      </c>
      <c r="AM86" t="s">
        <v>7</v>
      </c>
      <c r="AN86">
        <v>15</v>
      </c>
      <c r="AO86" t="s">
        <v>7</v>
      </c>
      <c r="AP86">
        <v>3</v>
      </c>
      <c r="AQ86" t="s">
        <v>7</v>
      </c>
      <c r="AR86">
        <v>5.6022410000000002</v>
      </c>
      <c r="AS86">
        <v>8.4739780000000001E-2</v>
      </c>
      <c r="AT86">
        <v>-29</v>
      </c>
      <c r="AU86" t="s">
        <v>7</v>
      </c>
      <c r="AV86">
        <v>335352849000630</v>
      </c>
      <c r="AW86" t="s">
        <v>7</v>
      </c>
      <c r="AZ86" s="13">
        <f t="shared" si="5"/>
        <v>-2.6137463697966989</v>
      </c>
      <c r="BA86" s="14">
        <f t="shared" si="6"/>
        <v>1033</v>
      </c>
      <c r="BB86" s="14">
        <f t="shared" si="7"/>
        <v>33</v>
      </c>
    </row>
    <row r="87" spans="1:54" x14ac:dyDescent="0.25">
      <c r="A87" t="s">
        <v>513</v>
      </c>
      <c r="B87" t="s">
        <v>2158</v>
      </c>
      <c r="C87" s="8">
        <f t="shared" si="4"/>
        <v>102</v>
      </c>
      <c r="D87" t="s">
        <v>1992</v>
      </c>
      <c r="E87" s="1">
        <v>0.68203298611111107</v>
      </c>
      <c r="F87">
        <v>25.03</v>
      </c>
      <c r="G87" t="s">
        <v>2159</v>
      </c>
      <c r="H87" s="9">
        <v>1.8560000000000001</v>
      </c>
      <c r="I87" s="9">
        <v>3.4000000000000002E-2</v>
      </c>
      <c r="J87" s="9">
        <v>0.17910000000000001</v>
      </c>
      <c r="K87" s="9">
        <v>2.8E-3</v>
      </c>
      <c r="L87" s="9">
        <v>7.5542999999999999E-2</v>
      </c>
      <c r="O87">
        <v>7.5200000000000003E-2</v>
      </c>
      <c r="P87">
        <v>1.1999999999999999E-3</v>
      </c>
      <c r="Q87">
        <v>0.26064999999999999</v>
      </c>
      <c r="R87">
        <v>5.4600000000000003E-2</v>
      </c>
      <c r="S87">
        <v>2E-3</v>
      </c>
      <c r="T87">
        <v>9.35</v>
      </c>
      <c r="U87">
        <v>0.33</v>
      </c>
      <c r="V87" s="10">
        <v>1058</v>
      </c>
      <c r="W87">
        <v>12</v>
      </c>
      <c r="X87" s="10">
        <v>1061</v>
      </c>
      <c r="Y87">
        <v>15</v>
      </c>
      <c r="Z87">
        <v>1072</v>
      </c>
      <c r="AA87">
        <v>38</v>
      </c>
      <c r="AB87" s="10">
        <v>1019</v>
      </c>
      <c r="AC87">
        <v>34</v>
      </c>
      <c r="AD87">
        <v>-200</v>
      </c>
      <c r="AE87" t="s">
        <v>7</v>
      </c>
      <c r="AF87">
        <v>-16</v>
      </c>
      <c r="AG87" t="s">
        <v>7</v>
      </c>
      <c r="AH87">
        <v>-22</v>
      </c>
      <c r="AI87" t="s">
        <v>7</v>
      </c>
      <c r="AJ87">
        <v>80</v>
      </c>
      <c r="AK87" t="s">
        <v>7</v>
      </c>
      <c r="AL87">
        <v>30</v>
      </c>
      <c r="AM87" t="s">
        <v>7</v>
      </c>
      <c r="AN87">
        <v>15</v>
      </c>
      <c r="AO87" t="s">
        <v>7</v>
      </c>
      <c r="AP87">
        <v>3</v>
      </c>
      <c r="AQ87" t="s">
        <v>7</v>
      </c>
      <c r="AR87">
        <v>5.5834729999999997</v>
      </c>
      <c r="AS87">
        <v>8.7290480000000004E-2</v>
      </c>
      <c r="AT87">
        <v>-23</v>
      </c>
      <c r="AU87" t="s">
        <v>7</v>
      </c>
      <c r="AV87">
        <v>332791352016015</v>
      </c>
      <c r="AW87" t="s">
        <v>7</v>
      </c>
      <c r="AZ87" s="13">
        <f t="shared" si="5"/>
        <v>-3.8272816486751626</v>
      </c>
      <c r="BA87" s="14">
        <f t="shared" si="6"/>
        <v>1019</v>
      </c>
      <c r="BB87" s="14">
        <f t="shared" si="7"/>
        <v>34</v>
      </c>
    </row>
    <row r="88" spans="1:54" x14ac:dyDescent="0.25">
      <c r="A88" t="s">
        <v>517</v>
      </c>
      <c r="B88" t="s">
        <v>2160</v>
      </c>
      <c r="C88" s="8">
        <f t="shared" si="4"/>
        <v>121</v>
      </c>
      <c r="D88" t="s">
        <v>1992</v>
      </c>
      <c r="E88" s="1">
        <v>0.70032939814814821</v>
      </c>
      <c r="F88">
        <v>24.224</v>
      </c>
      <c r="G88" t="s">
        <v>2161</v>
      </c>
      <c r="H88" s="9">
        <v>1.859</v>
      </c>
      <c r="I88" s="9">
        <v>3.5000000000000003E-2</v>
      </c>
      <c r="J88" s="9">
        <v>0.18029999999999999</v>
      </c>
      <c r="K88" s="9">
        <v>2.7000000000000001E-3</v>
      </c>
      <c r="L88" s="9">
        <v>0.35592000000000001</v>
      </c>
      <c r="O88">
        <v>7.4499999999999997E-2</v>
      </c>
      <c r="P88">
        <v>1.2999999999999999E-3</v>
      </c>
      <c r="Q88">
        <v>0.36438999999999999</v>
      </c>
      <c r="R88">
        <v>5.33E-2</v>
      </c>
      <c r="S88">
        <v>1.9E-3</v>
      </c>
      <c r="T88">
        <v>9.4499999999999993</v>
      </c>
      <c r="U88">
        <v>0.31</v>
      </c>
      <c r="V88" s="10">
        <v>1058</v>
      </c>
      <c r="W88">
        <v>12</v>
      </c>
      <c r="X88" s="10">
        <v>1067</v>
      </c>
      <c r="Y88">
        <v>15</v>
      </c>
      <c r="Z88">
        <v>1046</v>
      </c>
      <c r="AA88">
        <v>37</v>
      </c>
      <c r="AB88" s="10">
        <v>1001</v>
      </c>
      <c r="AC88">
        <v>35</v>
      </c>
      <c r="AD88">
        <v>29</v>
      </c>
      <c r="AE88" t="s">
        <v>7</v>
      </c>
      <c r="AF88">
        <v>2</v>
      </c>
      <c r="AG88" t="s">
        <v>7</v>
      </c>
      <c r="AH88">
        <v>3</v>
      </c>
      <c r="AI88" t="s">
        <v>7</v>
      </c>
      <c r="AJ88">
        <v>80</v>
      </c>
      <c r="AK88" t="s">
        <v>7</v>
      </c>
      <c r="AL88">
        <v>30</v>
      </c>
      <c r="AM88" t="s">
        <v>7</v>
      </c>
      <c r="AN88">
        <v>15</v>
      </c>
      <c r="AO88" t="s">
        <v>7</v>
      </c>
      <c r="AP88">
        <v>3</v>
      </c>
      <c r="AQ88" t="s">
        <v>7</v>
      </c>
      <c r="AR88">
        <v>5.5463120000000004</v>
      </c>
      <c r="AS88">
        <v>8.3056249999999998E-2</v>
      </c>
      <c r="AT88">
        <v>-36</v>
      </c>
      <c r="AU88" t="s">
        <v>7</v>
      </c>
      <c r="AV88">
        <v>332536338901842</v>
      </c>
      <c r="AW88" t="s">
        <v>7</v>
      </c>
      <c r="AZ88" s="13">
        <f t="shared" si="5"/>
        <v>-5.6943056943056902</v>
      </c>
      <c r="BA88" s="14">
        <f t="shared" si="6"/>
        <v>1001</v>
      </c>
      <c r="BB88" s="14">
        <f t="shared" si="7"/>
        <v>35</v>
      </c>
    </row>
    <row r="89" spans="1:54" x14ac:dyDescent="0.25">
      <c r="A89" t="s">
        <v>521</v>
      </c>
      <c r="B89" t="s">
        <v>2162</v>
      </c>
      <c r="C89" s="8">
        <f t="shared" si="4"/>
        <v>122</v>
      </c>
      <c r="D89" t="s">
        <v>1992</v>
      </c>
      <c r="E89" s="1">
        <v>0.7012821759259259</v>
      </c>
      <c r="F89">
        <v>24.896000000000001</v>
      </c>
      <c r="G89" t="s">
        <v>2163</v>
      </c>
      <c r="H89" s="9">
        <v>1.857</v>
      </c>
      <c r="I89" s="9">
        <v>3.5000000000000003E-2</v>
      </c>
      <c r="J89" s="9">
        <v>0.1807</v>
      </c>
      <c r="K89" s="9">
        <v>2.7000000000000001E-3</v>
      </c>
      <c r="L89" s="9">
        <v>0.34399000000000002</v>
      </c>
      <c r="O89">
        <v>7.3899999999999993E-2</v>
      </c>
      <c r="P89">
        <v>1.1999999999999999E-3</v>
      </c>
      <c r="Q89">
        <v>0.42196</v>
      </c>
      <c r="R89">
        <v>5.33E-2</v>
      </c>
      <c r="S89">
        <v>1.9E-3</v>
      </c>
      <c r="T89">
        <v>9.2799999999999994</v>
      </c>
      <c r="U89">
        <v>0.3</v>
      </c>
      <c r="V89" s="10">
        <v>1058</v>
      </c>
      <c r="W89">
        <v>12</v>
      </c>
      <c r="X89" s="10">
        <v>1070</v>
      </c>
      <c r="Y89">
        <v>15</v>
      </c>
      <c r="Z89">
        <v>1047</v>
      </c>
      <c r="AA89">
        <v>36</v>
      </c>
      <c r="AB89" s="10">
        <v>982</v>
      </c>
      <c r="AC89">
        <v>35</v>
      </c>
      <c r="AD89">
        <v>54</v>
      </c>
      <c r="AE89" t="s">
        <v>7</v>
      </c>
      <c r="AF89">
        <v>4</v>
      </c>
      <c r="AG89" t="s">
        <v>7</v>
      </c>
      <c r="AH89">
        <v>7</v>
      </c>
      <c r="AI89" t="s">
        <v>7</v>
      </c>
      <c r="AJ89">
        <v>79</v>
      </c>
      <c r="AK89" t="s">
        <v>7</v>
      </c>
      <c r="AL89">
        <v>30</v>
      </c>
      <c r="AM89" t="s">
        <v>7</v>
      </c>
      <c r="AN89">
        <v>15</v>
      </c>
      <c r="AO89" t="s">
        <v>7</v>
      </c>
      <c r="AP89">
        <v>3</v>
      </c>
      <c r="AQ89" t="s">
        <v>7</v>
      </c>
      <c r="AR89">
        <v>5.5340340000000001</v>
      </c>
      <c r="AS89">
        <v>8.2688949999999997E-2</v>
      </c>
      <c r="AT89">
        <v>-21</v>
      </c>
      <c r="AU89" t="s">
        <v>7</v>
      </c>
      <c r="AV89">
        <v>330457977420399</v>
      </c>
      <c r="AW89" t="s">
        <v>7</v>
      </c>
      <c r="AZ89" s="13">
        <f t="shared" si="5"/>
        <v>-7.7393075356415375</v>
      </c>
      <c r="BA89" s="14">
        <f t="shared" si="6"/>
        <v>982</v>
      </c>
      <c r="BB89" s="14">
        <f t="shared" si="7"/>
        <v>35</v>
      </c>
    </row>
    <row r="90" spans="1:54" x14ac:dyDescent="0.25">
      <c r="A90" t="s">
        <v>525</v>
      </c>
      <c r="B90" t="s">
        <v>2164</v>
      </c>
      <c r="C90" s="8">
        <f t="shared" si="4"/>
        <v>141</v>
      </c>
      <c r="D90" t="s">
        <v>1992</v>
      </c>
      <c r="E90" s="1">
        <v>0.71957233796296294</v>
      </c>
      <c r="F90">
        <v>24.626999999999999</v>
      </c>
      <c r="G90" t="s">
        <v>2165</v>
      </c>
      <c r="H90" s="9">
        <v>1.8440000000000001</v>
      </c>
      <c r="I90" s="9">
        <v>3.3000000000000002E-2</v>
      </c>
      <c r="J90" s="9">
        <v>0.17899999999999999</v>
      </c>
      <c r="K90" s="9">
        <v>2.7000000000000001E-3</v>
      </c>
      <c r="L90" s="9">
        <v>0.29865000000000003</v>
      </c>
      <c r="O90">
        <v>7.4700000000000003E-2</v>
      </c>
      <c r="P90">
        <v>1.2999999999999999E-3</v>
      </c>
      <c r="Q90">
        <v>0.45</v>
      </c>
      <c r="R90">
        <v>5.3400000000000003E-2</v>
      </c>
      <c r="S90">
        <v>1.9E-3</v>
      </c>
      <c r="T90">
        <v>9.34</v>
      </c>
      <c r="U90">
        <v>0.3</v>
      </c>
      <c r="V90" s="10">
        <v>1056</v>
      </c>
      <c r="W90">
        <v>12</v>
      </c>
      <c r="X90" s="10">
        <v>1059</v>
      </c>
      <c r="Y90">
        <v>15</v>
      </c>
      <c r="Z90">
        <v>1049</v>
      </c>
      <c r="AA90">
        <v>36</v>
      </c>
      <c r="AB90" s="10">
        <v>1003</v>
      </c>
      <c r="AC90">
        <v>34</v>
      </c>
      <c r="AD90">
        <v>12</v>
      </c>
      <c r="AE90" t="s">
        <v>7</v>
      </c>
      <c r="AF90">
        <v>1</v>
      </c>
      <c r="AG90" t="s">
        <v>7</v>
      </c>
      <c r="AH90">
        <v>2</v>
      </c>
      <c r="AI90" t="s">
        <v>7</v>
      </c>
      <c r="AJ90">
        <v>81</v>
      </c>
      <c r="AK90" t="s">
        <v>7</v>
      </c>
      <c r="AL90">
        <v>30</v>
      </c>
      <c r="AM90" t="s">
        <v>7</v>
      </c>
      <c r="AN90">
        <v>15</v>
      </c>
      <c r="AO90" t="s">
        <v>7</v>
      </c>
      <c r="AP90">
        <v>3</v>
      </c>
      <c r="AQ90" t="s">
        <v>7</v>
      </c>
      <c r="AR90">
        <v>5.5865919999999996</v>
      </c>
      <c r="AS90">
        <v>8.4267030000000007E-2</v>
      </c>
      <c r="AT90">
        <v>-17</v>
      </c>
      <c r="AU90" t="s">
        <v>7</v>
      </c>
      <c r="AV90">
        <v>333110835955235</v>
      </c>
      <c r="AW90" t="s">
        <v>7</v>
      </c>
      <c r="AZ90" s="13">
        <f t="shared" si="5"/>
        <v>-5.2841475573280228</v>
      </c>
      <c r="BA90" s="14">
        <f t="shared" si="6"/>
        <v>1003</v>
      </c>
      <c r="BB90" s="14">
        <f t="shared" si="7"/>
        <v>34</v>
      </c>
    </row>
    <row r="91" spans="1:54" x14ac:dyDescent="0.25">
      <c r="A91" t="s">
        <v>529</v>
      </c>
      <c r="B91" t="s">
        <v>2166</v>
      </c>
      <c r="C91" s="8">
        <f t="shared" si="4"/>
        <v>142</v>
      </c>
      <c r="D91" t="s">
        <v>1992</v>
      </c>
      <c r="E91" s="1">
        <v>0.72051944444444438</v>
      </c>
      <c r="F91">
        <v>24.795000000000002</v>
      </c>
      <c r="G91" t="s">
        <v>2167</v>
      </c>
      <c r="H91" s="9">
        <v>1.86</v>
      </c>
      <c r="I91" s="9">
        <v>3.4000000000000002E-2</v>
      </c>
      <c r="J91" s="9">
        <v>0.1789</v>
      </c>
      <c r="K91" s="9">
        <v>2.7000000000000001E-3</v>
      </c>
      <c r="L91" s="9">
        <v>0.33232</v>
      </c>
      <c r="O91">
        <v>7.4999999999999997E-2</v>
      </c>
      <c r="P91">
        <v>1.1999999999999999E-3</v>
      </c>
      <c r="Q91">
        <v>0.42403000000000002</v>
      </c>
      <c r="R91">
        <v>5.3499999999999999E-2</v>
      </c>
      <c r="S91">
        <v>1.9E-3</v>
      </c>
      <c r="T91">
        <v>9.32</v>
      </c>
      <c r="U91">
        <v>0.3</v>
      </c>
      <c r="V91" s="10">
        <v>1060</v>
      </c>
      <c r="W91">
        <v>12</v>
      </c>
      <c r="X91" s="10">
        <v>1060</v>
      </c>
      <c r="Y91">
        <v>15</v>
      </c>
      <c r="Z91">
        <v>1053</v>
      </c>
      <c r="AA91">
        <v>36</v>
      </c>
      <c r="AB91" s="10">
        <v>1015</v>
      </c>
      <c r="AC91">
        <v>34</v>
      </c>
      <c r="AD91">
        <v>74</v>
      </c>
      <c r="AE91" t="s">
        <v>7</v>
      </c>
      <c r="AF91">
        <v>6</v>
      </c>
      <c r="AG91" t="s">
        <v>7</v>
      </c>
      <c r="AH91">
        <v>9</v>
      </c>
      <c r="AI91" t="s">
        <v>7</v>
      </c>
      <c r="AJ91">
        <v>80</v>
      </c>
      <c r="AK91" t="s">
        <v>7</v>
      </c>
      <c r="AL91">
        <v>30</v>
      </c>
      <c r="AM91" t="s">
        <v>7</v>
      </c>
      <c r="AN91">
        <v>15</v>
      </c>
      <c r="AO91" t="s">
        <v>7</v>
      </c>
      <c r="AP91">
        <v>3</v>
      </c>
      <c r="AQ91" t="s">
        <v>7</v>
      </c>
      <c r="AR91">
        <v>5.589715</v>
      </c>
      <c r="AS91">
        <v>8.4361259999999993E-2</v>
      </c>
      <c r="AT91">
        <v>-32</v>
      </c>
      <c r="AU91" t="s">
        <v>7</v>
      </c>
      <c r="AV91">
        <v>332062541354563</v>
      </c>
      <c r="AW91" t="s">
        <v>7</v>
      </c>
      <c r="AZ91" s="13">
        <f t="shared" si="5"/>
        <v>-4.4334975369458185</v>
      </c>
      <c r="BA91" s="14">
        <f t="shared" si="6"/>
        <v>1015</v>
      </c>
      <c r="BB91" s="14">
        <f t="shared" si="7"/>
        <v>34</v>
      </c>
    </row>
    <row r="92" spans="1:54" x14ac:dyDescent="0.25">
      <c r="A92" t="s">
        <v>533</v>
      </c>
      <c r="B92" t="s">
        <v>2168</v>
      </c>
      <c r="C92" s="8">
        <f t="shared" si="4"/>
        <v>161</v>
      </c>
      <c r="D92" t="s">
        <v>1992</v>
      </c>
      <c r="E92" s="1">
        <v>0.73895138888888889</v>
      </c>
      <c r="F92">
        <v>18.140999999999998</v>
      </c>
      <c r="G92" t="s">
        <v>2169</v>
      </c>
      <c r="H92" s="9">
        <v>1.819</v>
      </c>
      <c r="I92" s="9">
        <v>3.5000000000000003E-2</v>
      </c>
      <c r="J92" s="9">
        <v>0.17860000000000001</v>
      </c>
      <c r="K92" s="9">
        <v>2.8999999999999998E-3</v>
      </c>
      <c r="L92" s="9">
        <v>0.23352999999999999</v>
      </c>
      <c r="O92">
        <v>7.3700000000000002E-2</v>
      </c>
      <c r="P92">
        <v>1.4E-3</v>
      </c>
      <c r="Q92">
        <v>0.52278999999999998</v>
      </c>
      <c r="R92">
        <v>5.0200000000000002E-2</v>
      </c>
      <c r="S92">
        <v>2E-3</v>
      </c>
      <c r="T92">
        <v>9.66</v>
      </c>
      <c r="U92">
        <v>0.34</v>
      </c>
      <c r="V92" s="10">
        <v>1046</v>
      </c>
      <c r="W92">
        <v>13</v>
      </c>
      <c r="X92" s="10">
        <v>1058</v>
      </c>
      <c r="Y92">
        <v>16</v>
      </c>
      <c r="Z92">
        <v>988</v>
      </c>
      <c r="AA92">
        <v>38</v>
      </c>
      <c r="AB92" s="10">
        <v>978</v>
      </c>
      <c r="AC92">
        <v>40</v>
      </c>
      <c r="AD92">
        <v>1022</v>
      </c>
      <c r="AE92" t="s">
        <v>7</v>
      </c>
      <c r="AF92">
        <v>74</v>
      </c>
      <c r="AG92" t="s">
        <v>7</v>
      </c>
      <c r="AH92">
        <v>101</v>
      </c>
      <c r="AI92" t="s">
        <v>7</v>
      </c>
      <c r="AJ92">
        <v>79</v>
      </c>
      <c r="AK92" t="s">
        <v>7</v>
      </c>
      <c r="AL92">
        <v>30</v>
      </c>
      <c r="AM92" t="s">
        <v>7</v>
      </c>
      <c r="AN92">
        <v>15</v>
      </c>
      <c r="AO92" t="s">
        <v>7</v>
      </c>
      <c r="AP92">
        <v>3</v>
      </c>
      <c r="AQ92" t="s">
        <v>7</v>
      </c>
      <c r="AR92">
        <v>5.5991039999999996</v>
      </c>
      <c r="AS92">
        <v>9.0914900000000007E-2</v>
      </c>
      <c r="AT92">
        <v>-39</v>
      </c>
      <c r="AU92" t="s">
        <v>7</v>
      </c>
      <c r="AV92">
        <v>327865280619379</v>
      </c>
      <c r="AW92" t="s">
        <v>7</v>
      </c>
      <c r="AZ92" s="13">
        <f t="shared" si="5"/>
        <v>-6.9529652351738136</v>
      </c>
      <c r="BA92" s="14">
        <f t="shared" si="6"/>
        <v>978</v>
      </c>
      <c r="BB92" s="14">
        <f t="shared" si="7"/>
        <v>40</v>
      </c>
    </row>
    <row r="93" spans="1:54" x14ac:dyDescent="0.25">
      <c r="A93" t="s">
        <v>537</v>
      </c>
      <c r="B93" t="s">
        <v>2170</v>
      </c>
      <c r="C93" s="8">
        <f t="shared" si="4"/>
        <v>162</v>
      </c>
      <c r="D93" t="s">
        <v>1992</v>
      </c>
      <c r="E93" s="1">
        <v>0.73987592592592588</v>
      </c>
      <c r="F93">
        <v>21.974</v>
      </c>
      <c r="G93" t="s">
        <v>2171</v>
      </c>
      <c r="H93" s="9">
        <v>1.865</v>
      </c>
      <c r="I93" s="9">
        <v>3.4000000000000002E-2</v>
      </c>
      <c r="J93" s="9">
        <v>0.1794</v>
      </c>
      <c r="K93" s="9">
        <v>2.7000000000000001E-3</v>
      </c>
      <c r="L93" s="9">
        <v>0.27077000000000001</v>
      </c>
      <c r="O93">
        <v>7.51E-2</v>
      </c>
      <c r="P93">
        <v>1.2999999999999999E-3</v>
      </c>
      <c r="Q93">
        <v>0.43664999999999998</v>
      </c>
      <c r="R93">
        <v>5.3100000000000001E-2</v>
      </c>
      <c r="S93">
        <v>1.9E-3</v>
      </c>
      <c r="T93">
        <v>9.18</v>
      </c>
      <c r="U93">
        <v>0.3</v>
      </c>
      <c r="V93" s="10">
        <v>1064</v>
      </c>
      <c r="W93">
        <v>12</v>
      </c>
      <c r="X93" s="10">
        <v>1062</v>
      </c>
      <c r="Y93">
        <v>15</v>
      </c>
      <c r="Z93">
        <v>1046</v>
      </c>
      <c r="AA93">
        <v>37</v>
      </c>
      <c r="AB93" s="10">
        <v>1024</v>
      </c>
      <c r="AC93">
        <v>35</v>
      </c>
      <c r="AD93">
        <v>459</v>
      </c>
      <c r="AE93" t="s">
        <v>7</v>
      </c>
      <c r="AF93">
        <v>34</v>
      </c>
      <c r="AG93" t="s">
        <v>7</v>
      </c>
      <c r="AH93">
        <v>48</v>
      </c>
      <c r="AI93" t="s">
        <v>7</v>
      </c>
      <c r="AJ93">
        <v>81</v>
      </c>
      <c r="AK93" t="s">
        <v>7</v>
      </c>
      <c r="AL93">
        <v>30</v>
      </c>
      <c r="AM93" t="s">
        <v>7</v>
      </c>
      <c r="AN93">
        <v>15</v>
      </c>
      <c r="AO93" t="s">
        <v>7</v>
      </c>
      <c r="AP93">
        <v>3</v>
      </c>
      <c r="AQ93" t="s">
        <v>7</v>
      </c>
      <c r="AR93">
        <v>5.5741360000000002</v>
      </c>
      <c r="AS93">
        <v>8.3891679999999996E-2</v>
      </c>
      <c r="AT93">
        <v>-34</v>
      </c>
      <c r="AU93" t="s">
        <v>7</v>
      </c>
      <c r="AV93">
        <v>335538668143096</v>
      </c>
      <c r="AW93" t="s">
        <v>7</v>
      </c>
      <c r="AZ93" s="13">
        <f t="shared" si="5"/>
        <v>-3.90625</v>
      </c>
      <c r="BA93" s="14">
        <f t="shared" si="6"/>
        <v>1024</v>
      </c>
      <c r="BB93" s="14">
        <f t="shared" si="7"/>
        <v>35</v>
      </c>
    </row>
    <row r="94" spans="1:54" x14ac:dyDescent="0.25">
      <c r="A94" t="s">
        <v>541</v>
      </c>
      <c r="B94" t="s">
        <v>2172</v>
      </c>
      <c r="C94" s="8">
        <f t="shared" si="4"/>
        <v>181</v>
      </c>
      <c r="D94" t="s">
        <v>1992</v>
      </c>
      <c r="E94" s="1">
        <v>0.75818263888888893</v>
      </c>
      <c r="F94">
        <v>24.315000000000001</v>
      </c>
      <c r="G94" t="s">
        <v>2173</v>
      </c>
      <c r="H94" s="9">
        <v>1.875</v>
      </c>
      <c r="I94" s="9">
        <v>3.4000000000000002E-2</v>
      </c>
      <c r="J94" s="9">
        <v>0.17879999999999999</v>
      </c>
      <c r="K94" s="9">
        <v>2.7000000000000001E-3</v>
      </c>
      <c r="L94" s="9">
        <v>0.32916000000000001</v>
      </c>
      <c r="O94">
        <v>7.6200000000000004E-2</v>
      </c>
      <c r="P94">
        <v>1.2999999999999999E-3</v>
      </c>
      <c r="Q94">
        <v>0.45721000000000001</v>
      </c>
      <c r="R94">
        <v>5.4600000000000003E-2</v>
      </c>
      <c r="S94">
        <v>2E-3</v>
      </c>
      <c r="T94">
        <v>9.52</v>
      </c>
      <c r="U94">
        <v>0.32</v>
      </c>
      <c r="V94" s="10">
        <v>1065</v>
      </c>
      <c r="W94">
        <v>12</v>
      </c>
      <c r="X94" s="10">
        <v>1059</v>
      </c>
      <c r="Y94">
        <v>15</v>
      </c>
      <c r="Z94">
        <v>1072</v>
      </c>
      <c r="AA94">
        <v>39</v>
      </c>
      <c r="AB94" s="10">
        <v>1044</v>
      </c>
      <c r="AC94">
        <v>35</v>
      </c>
      <c r="AD94">
        <v>54</v>
      </c>
      <c r="AE94" t="s">
        <v>7</v>
      </c>
      <c r="AF94">
        <v>4</v>
      </c>
      <c r="AG94" t="s">
        <v>7</v>
      </c>
      <c r="AH94">
        <v>5</v>
      </c>
      <c r="AI94" t="s">
        <v>7</v>
      </c>
      <c r="AJ94">
        <v>80</v>
      </c>
      <c r="AK94" t="s">
        <v>7</v>
      </c>
      <c r="AL94">
        <v>30</v>
      </c>
      <c r="AM94" t="s">
        <v>7</v>
      </c>
      <c r="AN94">
        <v>15</v>
      </c>
      <c r="AO94" t="s">
        <v>7</v>
      </c>
      <c r="AP94">
        <v>3</v>
      </c>
      <c r="AQ94" t="s">
        <v>7</v>
      </c>
      <c r="AR94">
        <v>5.592841</v>
      </c>
      <c r="AS94">
        <v>8.4455660000000002E-2</v>
      </c>
      <c r="AT94">
        <v>-16</v>
      </c>
      <c r="AU94" t="s">
        <v>7</v>
      </c>
      <c r="AV94">
        <v>330909033964768</v>
      </c>
      <c r="AW94" t="s">
        <v>7</v>
      </c>
      <c r="AZ94" s="13">
        <f t="shared" si="5"/>
        <v>-2.0114942528735691</v>
      </c>
      <c r="BA94" s="14">
        <f t="shared" si="6"/>
        <v>1044</v>
      </c>
      <c r="BB94" s="14">
        <f t="shared" si="7"/>
        <v>35</v>
      </c>
    </row>
    <row r="95" spans="1:54" x14ac:dyDescent="0.25">
      <c r="A95" t="s">
        <v>545</v>
      </c>
      <c r="B95" t="s">
        <v>2174</v>
      </c>
      <c r="C95" s="8">
        <f t="shared" si="4"/>
        <v>182</v>
      </c>
      <c r="D95" t="s">
        <v>1992</v>
      </c>
      <c r="E95" s="1">
        <v>0.75913935185185188</v>
      </c>
      <c r="F95">
        <v>26.038</v>
      </c>
      <c r="G95" t="s">
        <v>2175</v>
      </c>
      <c r="H95" s="9">
        <v>1.8640000000000001</v>
      </c>
      <c r="I95" s="9">
        <v>3.3000000000000002E-2</v>
      </c>
      <c r="J95" s="9">
        <v>0.1799</v>
      </c>
      <c r="K95" s="9">
        <v>2.7000000000000001E-3</v>
      </c>
      <c r="L95" s="9">
        <v>0.32939000000000002</v>
      </c>
      <c r="O95">
        <v>7.4899999999999994E-2</v>
      </c>
      <c r="P95">
        <v>1.1999999999999999E-3</v>
      </c>
      <c r="Q95">
        <v>0.44736999999999999</v>
      </c>
      <c r="R95">
        <v>5.4699999999999999E-2</v>
      </c>
      <c r="S95">
        <v>2E-3</v>
      </c>
      <c r="T95">
        <v>9.42</v>
      </c>
      <c r="U95">
        <v>0.3</v>
      </c>
      <c r="V95" s="10">
        <v>1062</v>
      </c>
      <c r="W95">
        <v>12</v>
      </c>
      <c r="X95" s="10">
        <v>1065</v>
      </c>
      <c r="Y95">
        <v>15</v>
      </c>
      <c r="Z95">
        <v>1074</v>
      </c>
      <c r="AA95">
        <v>38</v>
      </c>
      <c r="AB95" s="10">
        <v>1023</v>
      </c>
      <c r="AC95">
        <v>33</v>
      </c>
      <c r="AD95">
        <v>51</v>
      </c>
      <c r="AE95" t="s">
        <v>7</v>
      </c>
      <c r="AF95">
        <v>4</v>
      </c>
      <c r="AG95" t="s">
        <v>7</v>
      </c>
      <c r="AH95">
        <v>6</v>
      </c>
      <c r="AI95" t="s">
        <v>7</v>
      </c>
      <c r="AJ95">
        <v>80</v>
      </c>
      <c r="AK95" t="s">
        <v>7</v>
      </c>
      <c r="AL95">
        <v>30</v>
      </c>
      <c r="AM95" t="s">
        <v>7</v>
      </c>
      <c r="AN95">
        <v>15</v>
      </c>
      <c r="AO95" t="s">
        <v>7</v>
      </c>
      <c r="AP95">
        <v>3</v>
      </c>
      <c r="AQ95" t="s">
        <v>7</v>
      </c>
      <c r="AR95">
        <v>5.5586440000000001</v>
      </c>
      <c r="AS95">
        <v>8.3426E-2</v>
      </c>
      <c r="AT95">
        <v>-21</v>
      </c>
      <c r="AU95" t="s">
        <v>7</v>
      </c>
      <c r="AV95">
        <v>333340904047696</v>
      </c>
      <c r="AW95" t="s">
        <v>7</v>
      </c>
      <c r="AZ95" s="13">
        <f t="shared" si="5"/>
        <v>-3.8123167155425186</v>
      </c>
      <c r="BA95" s="14">
        <f t="shared" si="6"/>
        <v>1023</v>
      </c>
      <c r="BB95" s="14">
        <f t="shared" si="7"/>
        <v>33</v>
      </c>
    </row>
    <row r="96" spans="1:54" x14ac:dyDescent="0.25">
      <c r="A96" t="s">
        <v>549</v>
      </c>
      <c r="B96" t="s">
        <v>2176</v>
      </c>
      <c r="C96" s="8">
        <f t="shared" si="4"/>
        <v>201</v>
      </c>
      <c r="D96" t="s">
        <v>1992</v>
      </c>
      <c r="E96" s="1">
        <v>0.77751481481481477</v>
      </c>
      <c r="F96">
        <v>25.4</v>
      </c>
      <c r="G96" t="s">
        <v>2177</v>
      </c>
      <c r="H96" s="9">
        <v>1.8560000000000001</v>
      </c>
      <c r="I96" s="9">
        <v>3.3000000000000002E-2</v>
      </c>
      <c r="J96" s="9">
        <v>0.17910000000000001</v>
      </c>
      <c r="K96" s="9">
        <v>2.5999999999999999E-3</v>
      </c>
      <c r="L96" s="9">
        <v>0.25165999999999999</v>
      </c>
      <c r="O96">
        <v>7.5499999999999998E-2</v>
      </c>
      <c r="P96">
        <v>1.1999999999999999E-3</v>
      </c>
      <c r="Q96">
        <v>0.45186999999999999</v>
      </c>
      <c r="R96">
        <v>5.3699999999999998E-2</v>
      </c>
      <c r="S96">
        <v>1.9E-3</v>
      </c>
      <c r="T96">
        <v>9.34</v>
      </c>
      <c r="U96">
        <v>0.3</v>
      </c>
      <c r="V96" s="10">
        <v>1059</v>
      </c>
      <c r="W96">
        <v>12</v>
      </c>
      <c r="X96" s="10">
        <v>1061</v>
      </c>
      <c r="Y96">
        <v>14</v>
      </c>
      <c r="Z96">
        <v>1057</v>
      </c>
      <c r="AA96">
        <v>36</v>
      </c>
      <c r="AB96" s="10">
        <v>1032</v>
      </c>
      <c r="AC96">
        <v>34</v>
      </c>
      <c r="AD96">
        <v>5</v>
      </c>
      <c r="AE96" t="s">
        <v>7</v>
      </c>
      <c r="AF96">
        <v>0</v>
      </c>
      <c r="AG96" t="s">
        <v>7</v>
      </c>
      <c r="AH96">
        <v>1</v>
      </c>
      <c r="AI96" t="s">
        <v>7</v>
      </c>
      <c r="AJ96">
        <v>81</v>
      </c>
      <c r="AK96" t="s">
        <v>7</v>
      </c>
      <c r="AL96">
        <v>30</v>
      </c>
      <c r="AM96" t="s">
        <v>7</v>
      </c>
      <c r="AN96">
        <v>15</v>
      </c>
      <c r="AO96" t="s">
        <v>7</v>
      </c>
      <c r="AP96">
        <v>3</v>
      </c>
      <c r="AQ96" t="s">
        <v>7</v>
      </c>
      <c r="AR96">
        <v>5.5834729999999997</v>
      </c>
      <c r="AS96">
        <v>8.1055440000000006E-2</v>
      </c>
      <c r="AT96">
        <v>-28</v>
      </c>
      <c r="AU96" t="s">
        <v>7</v>
      </c>
      <c r="AV96">
        <v>332649721947585</v>
      </c>
      <c r="AW96" t="s">
        <v>7</v>
      </c>
      <c r="AZ96" s="13">
        <f t="shared" si="5"/>
        <v>-2.6162790697674465</v>
      </c>
      <c r="BA96" s="14">
        <f t="shared" si="6"/>
        <v>1032</v>
      </c>
      <c r="BB96" s="14">
        <f t="shared" si="7"/>
        <v>34</v>
      </c>
    </row>
    <row r="97" spans="1:54" x14ac:dyDescent="0.25">
      <c r="A97" t="s">
        <v>553</v>
      </c>
      <c r="B97" t="s">
        <v>2178</v>
      </c>
      <c r="C97" s="8">
        <f t="shared" si="4"/>
        <v>202</v>
      </c>
      <c r="D97" t="s">
        <v>1992</v>
      </c>
      <c r="E97" s="1">
        <v>0.7785157407407407</v>
      </c>
      <c r="F97">
        <v>19.36</v>
      </c>
      <c r="G97" t="s">
        <v>2179</v>
      </c>
      <c r="H97" s="9">
        <v>1.863</v>
      </c>
      <c r="I97" s="9">
        <v>3.7999999999999999E-2</v>
      </c>
      <c r="J97" s="9">
        <v>0.1777</v>
      </c>
      <c r="K97" s="9">
        <v>2.8999999999999998E-3</v>
      </c>
      <c r="L97" s="9">
        <v>0.29665000000000002</v>
      </c>
      <c r="O97">
        <v>7.5999999999999998E-2</v>
      </c>
      <c r="P97">
        <v>1.4E-3</v>
      </c>
      <c r="Q97">
        <v>0.42581000000000002</v>
      </c>
      <c r="R97">
        <v>5.5399999999999998E-2</v>
      </c>
      <c r="S97">
        <v>2.0999999999999999E-3</v>
      </c>
      <c r="T97">
        <v>9.1300000000000008</v>
      </c>
      <c r="U97">
        <v>0.32</v>
      </c>
      <c r="V97" s="10">
        <v>1059</v>
      </c>
      <c r="W97">
        <v>13</v>
      </c>
      <c r="X97" s="10">
        <v>1053</v>
      </c>
      <c r="Y97">
        <v>16</v>
      </c>
      <c r="Z97">
        <v>1088</v>
      </c>
      <c r="AA97">
        <v>41</v>
      </c>
      <c r="AB97" s="10">
        <v>1043</v>
      </c>
      <c r="AC97">
        <v>39</v>
      </c>
      <c r="AD97">
        <v>7</v>
      </c>
      <c r="AE97" t="s">
        <v>7</v>
      </c>
      <c r="AF97">
        <v>0</v>
      </c>
      <c r="AG97" t="s">
        <v>7</v>
      </c>
      <c r="AH97">
        <v>1</v>
      </c>
      <c r="AI97" t="s">
        <v>7</v>
      </c>
      <c r="AJ97">
        <v>79</v>
      </c>
      <c r="AK97" t="s">
        <v>7</v>
      </c>
      <c r="AL97">
        <v>30</v>
      </c>
      <c r="AM97" t="s">
        <v>7</v>
      </c>
      <c r="AN97">
        <v>15</v>
      </c>
      <c r="AO97" t="s">
        <v>7</v>
      </c>
      <c r="AP97">
        <v>3</v>
      </c>
      <c r="AQ97" t="s">
        <v>7</v>
      </c>
      <c r="AR97">
        <v>5.6274620000000004</v>
      </c>
      <c r="AS97">
        <v>9.1838149999999993E-2</v>
      </c>
      <c r="AT97">
        <v>-21</v>
      </c>
      <c r="AU97" t="s">
        <v>7</v>
      </c>
      <c r="AV97">
        <v>324437651719748</v>
      </c>
      <c r="AW97" t="s">
        <v>7</v>
      </c>
      <c r="AZ97" s="13">
        <f t="shared" si="5"/>
        <v>-1.5340364333652934</v>
      </c>
      <c r="BA97" s="14">
        <f t="shared" si="6"/>
        <v>1043</v>
      </c>
      <c r="BB97" s="14">
        <f t="shared" si="7"/>
        <v>39</v>
      </c>
    </row>
    <row r="98" spans="1:54" x14ac:dyDescent="0.25">
      <c r="A98" t="s">
        <v>557</v>
      </c>
      <c r="B98" t="s">
        <v>2180</v>
      </c>
      <c r="C98" s="8">
        <f t="shared" si="4"/>
        <v>221</v>
      </c>
      <c r="D98" t="s">
        <v>1992</v>
      </c>
      <c r="E98" s="1">
        <v>0.79687210648148143</v>
      </c>
      <c r="F98">
        <v>24.93</v>
      </c>
      <c r="G98" t="s">
        <v>2181</v>
      </c>
      <c r="H98" s="9">
        <v>1.86</v>
      </c>
      <c r="I98" s="9">
        <v>3.5000000000000003E-2</v>
      </c>
      <c r="J98" s="9">
        <v>0.1784</v>
      </c>
      <c r="K98" s="9">
        <v>2.7000000000000001E-3</v>
      </c>
      <c r="L98" s="9">
        <v>0.32600000000000001</v>
      </c>
      <c r="O98">
        <v>7.5800000000000006E-2</v>
      </c>
      <c r="P98">
        <v>1.2999999999999999E-3</v>
      </c>
      <c r="Q98">
        <v>0.42487000000000003</v>
      </c>
      <c r="R98">
        <v>5.4199999999999998E-2</v>
      </c>
      <c r="S98">
        <v>1.9E-3</v>
      </c>
      <c r="T98">
        <v>9.3000000000000007</v>
      </c>
      <c r="U98">
        <v>0.3</v>
      </c>
      <c r="V98" s="10">
        <v>1058</v>
      </c>
      <c r="W98">
        <v>13</v>
      </c>
      <c r="X98" s="10">
        <v>1057</v>
      </c>
      <c r="Y98">
        <v>15</v>
      </c>
      <c r="Z98">
        <v>1064</v>
      </c>
      <c r="AA98">
        <v>37</v>
      </c>
      <c r="AB98" s="10">
        <v>1037</v>
      </c>
      <c r="AC98">
        <v>35</v>
      </c>
      <c r="AD98">
        <v>-25</v>
      </c>
      <c r="AE98" t="s">
        <v>7</v>
      </c>
      <c r="AF98">
        <v>-2</v>
      </c>
      <c r="AG98" t="s">
        <v>7</v>
      </c>
      <c r="AH98">
        <v>-2</v>
      </c>
      <c r="AI98" t="s">
        <v>7</v>
      </c>
      <c r="AJ98">
        <v>81</v>
      </c>
      <c r="AK98" t="s">
        <v>7</v>
      </c>
      <c r="AL98">
        <v>30</v>
      </c>
      <c r="AM98" t="s">
        <v>7</v>
      </c>
      <c r="AN98">
        <v>15</v>
      </c>
      <c r="AO98" t="s">
        <v>7</v>
      </c>
      <c r="AP98">
        <v>3</v>
      </c>
      <c r="AQ98" t="s">
        <v>7</v>
      </c>
      <c r="AR98">
        <v>5.6053810000000004</v>
      </c>
      <c r="AS98">
        <v>8.4834800000000002E-2</v>
      </c>
      <c r="AT98">
        <v>-17</v>
      </c>
      <c r="AU98" t="s">
        <v>7</v>
      </c>
      <c r="AV98">
        <v>332514780691039</v>
      </c>
      <c r="AW98" t="s">
        <v>7</v>
      </c>
      <c r="AZ98" s="13">
        <f t="shared" si="5"/>
        <v>-2.0250723240115676</v>
      </c>
      <c r="BA98" s="14">
        <f t="shared" si="6"/>
        <v>1037</v>
      </c>
      <c r="BB98" s="14">
        <f t="shared" si="7"/>
        <v>35</v>
      </c>
    </row>
    <row r="99" spans="1:54" x14ac:dyDescent="0.25">
      <c r="A99" t="s">
        <v>561</v>
      </c>
      <c r="B99" t="s">
        <v>2182</v>
      </c>
      <c r="C99" s="8">
        <f t="shared" si="4"/>
        <v>222</v>
      </c>
      <c r="D99" t="s">
        <v>1992</v>
      </c>
      <c r="E99" s="1">
        <v>0.79780393518518522</v>
      </c>
      <c r="F99">
        <v>26.286000000000001</v>
      </c>
      <c r="G99" t="s">
        <v>2183</v>
      </c>
      <c r="H99" s="9">
        <v>1.859</v>
      </c>
      <c r="I99" s="9">
        <v>3.3000000000000002E-2</v>
      </c>
      <c r="J99" s="9">
        <v>0.1812</v>
      </c>
      <c r="K99" s="9">
        <v>2.7000000000000001E-3</v>
      </c>
      <c r="L99" s="9">
        <v>0.35775000000000001</v>
      </c>
      <c r="O99">
        <v>7.4499999999999997E-2</v>
      </c>
      <c r="P99">
        <v>1.1000000000000001E-3</v>
      </c>
      <c r="Q99">
        <v>0.40093000000000001</v>
      </c>
      <c r="R99">
        <v>5.4300000000000001E-2</v>
      </c>
      <c r="S99">
        <v>1.9E-3</v>
      </c>
      <c r="T99">
        <v>9.39</v>
      </c>
      <c r="U99">
        <v>0.28999999999999998</v>
      </c>
      <c r="V99" s="10">
        <v>1062</v>
      </c>
      <c r="W99">
        <v>12</v>
      </c>
      <c r="X99" s="10">
        <v>1072</v>
      </c>
      <c r="Y99">
        <v>15</v>
      </c>
      <c r="Z99">
        <v>1067</v>
      </c>
      <c r="AA99">
        <v>37</v>
      </c>
      <c r="AB99" s="10">
        <v>1011</v>
      </c>
      <c r="AC99">
        <v>32</v>
      </c>
      <c r="AD99">
        <v>-26</v>
      </c>
      <c r="AE99" t="s">
        <v>7</v>
      </c>
      <c r="AF99">
        <v>-2</v>
      </c>
      <c r="AG99" t="s">
        <v>7</v>
      </c>
      <c r="AH99">
        <v>-3</v>
      </c>
      <c r="AI99" t="s">
        <v>7</v>
      </c>
      <c r="AJ99">
        <v>81</v>
      </c>
      <c r="AK99" t="s">
        <v>7</v>
      </c>
      <c r="AL99">
        <v>30</v>
      </c>
      <c r="AM99" t="s">
        <v>7</v>
      </c>
      <c r="AN99">
        <v>15</v>
      </c>
      <c r="AO99" t="s">
        <v>7</v>
      </c>
      <c r="AP99">
        <v>3</v>
      </c>
      <c r="AQ99" t="s">
        <v>7</v>
      </c>
      <c r="AR99">
        <v>5.518764</v>
      </c>
      <c r="AS99">
        <v>8.2233239999999999E-2</v>
      </c>
      <c r="AT99">
        <v>-23</v>
      </c>
      <c r="AU99" t="s">
        <v>7</v>
      </c>
      <c r="AV99">
        <v>337366921270333</v>
      </c>
      <c r="AW99" t="s">
        <v>7</v>
      </c>
      <c r="AZ99" s="13">
        <f t="shared" si="5"/>
        <v>-5.0445103857566842</v>
      </c>
      <c r="BA99" s="14">
        <f t="shared" si="6"/>
        <v>1011</v>
      </c>
      <c r="BB99" s="14">
        <f t="shared" si="7"/>
        <v>32</v>
      </c>
    </row>
    <row r="100" spans="1:54" x14ac:dyDescent="0.25">
      <c r="A100" t="s">
        <v>565</v>
      </c>
      <c r="B100" t="s">
        <v>2184</v>
      </c>
      <c r="C100" s="8">
        <f t="shared" si="4"/>
        <v>241</v>
      </c>
      <c r="D100" t="s">
        <v>1992</v>
      </c>
      <c r="E100" s="1">
        <v>0.81620960648148155</v>
      </c>
      <c r="F100">
        <v>26.172999999999998</v>
      </c>
      <c r="G100" t="s">
        <v>2185</v>
      </c>
      <c r="H100" s="9">
        <v>1.855</v>
      </c>
      <c r="I100" s="9">
        <v>3.3000000000000002E-2</v>
      </c>
      <c r="J100" s="9">
        <v>0.17979999999999999</v>
      </c>
      <c r="K100" s="9">
        <v>2.5999999999999999E-3</v>
      </c>
      <c r="L100" s="9">
        <v>0.31219999999999998</v>
      </c>
      <c r="O100">
        <v>7.4899999999999994E-2</v>
      </c>
      <c r="P100">
        <v>1.1999999999999999E-3</v>
      </c>
      <c r="Q100">
        <v>0.39419999999999999</v>
      </c>
      <c r="R100">
        <v>5.4699999999999999E-2</v>
      </c>
      <c r="S100">
        <v>2E-3</v>
      </c>
      <c r="T100">
        <v>9.18</v>
      </c>
      <c r="U100">
        <v>0.3</v>
      </c>
      <c r="V100" s="10">
        <v>1059</v>
      </c>
      <c r="W100">
        <v>12</v>
      </c>
      <c r="X100" s="10">
        <v>1064</v>
      </c>
      <c r="Y100">
        <v>14</v>
      </c>
      <c r="Z100">
        <v>1075</v>
      </c>
      <c r="AA100">
        <v>38</v>
      </c>
      <c r="AB100" s="10">
        <v>1021</v>
      </c>
      <c r="AC100">
        <v>32</v>
      </c>
      <c r="AD100">
        <v>-36</v>
      </c>
      <c r="AE100" t="s">
        <v>7</v>
      </c>
      <c r="AF100">
        <v>-3</v>
      </c>
      <c r="AG100" t="s">
        <v>7</v>
      </c>
      <c r="AH100">
        <v>-4</v>
      </c>
      <c r="AI100" t="s">
        <v>7</v>
      </c>
      <c r="AJ100">
        <v>78</v>
      </c>
      <c r="AK100" t="s">
        <v>7</v>
      </c>
      <c r="AL100">
        <v>30</v>
      </c>
      <c r="AM100" t="s">
        <v>7</v>
      </c>
      <c r="AN100">
        <v>15</v>
      </c>
      <c r="AO100" t="s">
        <v>7</v>
      </c>
      <c r="AP100">
        <v>3</v>
      </c>
      <c r="AQ100" t="s">
        <v>7</v>
      </c>
      <c r="AR100">
        <v>5.5617349999999997</v>
      </c>
      <c r="AS100">
        <v>8.0425540000000004E-2</v>
      </c>
      <c r="AT100">
        <v>-30</v>
      </c>
      <c r="AU100" t="s">
        <v>7</v>
      </c>
      <c r="AV100">
        <v>325688842763151</v>
      </c>
      <c r="AW100" t="s">
        <v>7</v>
      </c>
      <c r="AZ100" s="13">
        <f t="shared" si="5"/>
        <v>-3.7218413320274202</v>
      </c>
      <c r="BA100" s="14">
        <f t="shared" si="6"/>
        <v>1021</v>
      </c>
      <c r="BB100" s="14">
        <f t="shared" si="7"/>
        <v>32</v>
      </c>
    </row>
    <row r="101" spans="1:54" x14ac:dyDescent="0.25">
      <c r="A101" t="s">
        <v>569</v>
      </c>
      <c r="B101" t="s">
        <v>2186</v>
      </c>
      <c r="C101" s="8">
        <f t="shared" si="4"/>
        <v>242</v>
      </c>
      <c r="D101" t="s">
        <v>1992</v>
      </c>
      <c r="E101" s="1">
        <v>0.81716076388888892</v>
      </c>
      <c r="F101">
        <v>23.989000000000001</v>
      </c>
      <c r="G101" t="s">
        <v>2187</v>
      </c>
      <c r="H101" s="9">
        <v>1.8140000000000001</v>
      </c>
      <c r="I101" s="9">
        <v>3.4000000000000002E-2</v>
      </c>
      <c r="J101" s="9">
        <v>0.1779</v>
      </c>
      <c r="K101" s="9">
        <v>2.7000000000000001E-3</v>
      </c>
      <c r="L101" s="9">
        <v>0.32145000000000001</v>
      </c>
      <c r="O101">
        <v>7.3999999999999996E-2</v>
      </c>
      <c r="P101">
        <v>1.2999999999999999E-3</v>
      </c>
      <c r="Q101">
        <v>0.45609</v>
      </c>
      <c r="R101">
        <v>5.45E-2</v>
      </c>
      <c r="S101">
        <v>2E-3</v>
      </c>
      <c r="T101">
        <v>9.64</v>
      </c>
      <c r="U101">
        <v>0.36</v>
      </c>
      <c r="V101" s="10">
        <v>1042</v>
      </c>
      <c r="W101">
        <v>12</v>
      </c>
      <c r="X101" s="10">
        <v>1054</v>
      </c>
      <c r="Y101">
        <v>15</v>
      </c>
      <c r="Z101">
        <v>1073</v>
      </c>
      <c r="AA101">
        <v>39</v>
      </c>
      <c r="AB101" s="10">
        <v>990</v>
      </c>
      <c r="AC101">
        <v>35</v>
      </c>
      <c r="AD101">
        <v>-52</v>
      </c>
      <c r="AE101" t="s">
        <v>7</v>
      </c>
      <c r="AF101">
        <v>-4</v>
      </c>
      <c r="AG101" t="s">
        <v>7</v>
      </c>
      <c r="AH101">
        <v>-6</v>
      </c>
      <c r="AI101" t="s">
        <v>7</v>
      </c>
      <c r="AJ101">
        <v>82</v>
      </c>
      <c r="AK101" t="s">
        <v>7</v>
      </c>
      <c r="AL101">
        <v>30</v>
      </c>
      <c r="AM101" t="s">
        <v>7</v>
      </c>
      <c r="AN101">
        <v>15</v>
      </c>
      <c r="AO101" t="s">
        <v>7</v>
      </c>
      <c r="AP101">
        <v>3</v>
      </c>
      <c r="AQ101" t="s">
        <v>7</v>
      </c>
      <c r="AR101">
        <v>5.6211349999999998</v>
      </c>
      <c r="AS101">
        <v>8.531234E-2</v>
      </c>
      <c r="AT101">
        <v>-64</v>
      </c>
      <c r="AU101" t="s">
        <v>7</v>
      </c>
      <c r="AV101">
        <v>335460315207059</v>
      </c>
      <c r="AW101" t="s">
        <v>7</v>
      </c>
      <c r="AZ101" s="13">
        <f t="shared" si="5"/>
        <v>-5.2525252525252419</v>
      </c>
      <c r="BA101" s="14">
        <f t="shared" si="6"/>
        <v>990</v>
      </c>
      <c r="BB101" s="14">
        <f t="shared" si="7"/>
        <v>35</v>
      </c>
    </row>
    <row r="102" spans="1:54" x14ac:dyDescent="0.25">
      <c r="A102" t="s">
        <v>573</v>
      </c>
      <c r="B102" t="s">
        <v>2188</v>
      </c>
      <c r="C102" s="8">
        <f t="shared" si="4"/>
        <v>261</v>
      </c>
      <c r="D102" t="s">
        <v>1992</v>
      </c>
      <c r="E102" s="1">
        <v>0.8355769675925927</v>
      </c>
      <c r="F102">
        <v>20.571999999999999</v>
      </c>
      <c r="G102" t="s">
        <v>2189</v>
      </c>
      <c r="H102" s="9">
        <v>1.8240000000000001</v>
      </c>
      <c r="I102" s="9">
        <v>3.5000000000000003E-2</v>
      </c>
      <c r="J102" s="9">
        <v>0.17799999999999999</v>
      </c>
      <c r="K102" s="9">
        <v>2.8E-3</v>
      </c>
      <c r="L102" s="9">
        <v>0.26388</v>
      </c>
      <c r="O102">
        <v>7.4399999999999994E-2</v>
      </c>
      <c r="P102">
        <v>1.2999999999999999E-3</v>
      </c>
      <c r="Q102">
        <v>0.45916000000000001</v>
      </c>
      <c r="R102">
        <v>5.4199999999999998E-2</v>
      </c>
      <c r="S102">
        <v>2.0999999999999999E-3</v>
      </c>
      <c r="T102">
        <v>9.35</v>
      </c>
      <c r="U102">
        <v>0.33</v>
      </c>
      <c r="V102" s="10">
        <v>1047</v>
      </c>
      <c r="W102">
        <v>12</v>
      </c>
      <c r="X102" s="10">
        <v>1056</v>
      </c>
      <c r="Y102">
        <v>15</v>
      </c>
      <c r="Z102">
        <v>1065</v>
      </c>
      <c r="AA102">
        <v>40</v>
      </c>
      <c r="AB102" s="10">
        <v>1017</v>
      </c>
      <c r="AC102">
        <v>36</v>
      </c>
      <c r="AD102">
        <v>-43</v>
      </c>
      <c r="AE102" t="s">
        <v>7</v>
      </c>
      <c r="AF102">
        <v>-3</v>
      </c>
      <c r="AG102" t="s">
        <v>7</v>
      </c>
      <c r="AH102">
        <v>-5</v>
      </c>
      <c r="AI102" t="s">
        <v>7</v>
      </c>
      <c r="AJ102">
        <v>79</v>
      </c>
      <c r="AK102" t="s">
        <v>7</v>
      </c>
      <c r="AL102">
        <v>30</v>
      </c>
      <c r="AM102" t="s">
        <v>7</v>
      </c>
      <c r="AN102">
        <v>15</v>
      </c>
      <c r="AO102" t="s">
        <v>7</v>
      </c>
      <c r="AP102">
        <v>3</v>
      </c>
      <c r="AQ102" t="s">
        <v>7</v>
      </c>
      <c r="AR102">
        <v>5.6179779999999999</v>
      </c>
      <c r="AS102">
        <v>8.8372679999999995E-2</v>
      </c>
      <c r="AT102">
        <v>-23</v>
      </c>
      <c r="AU102" t="s">
        <v>7</v>
      </c>
      <c r="AV102">
        <v>325228230524066</v>
      </c>
      <c r="AW102" t="s">
        <v>7</v>
      </c>
      <c r="AZ102" s="13">
        <f t="shared" si="5"/>
        <v>-2.9498525073746285</v>
      </c>
      <c r="BA102" s="14">
        <f t="shared" si="6"/>
        <v>1017</v>
      </c>
      <c r="BB102" s="14">
        <f t="shared" si="7"/>
        <v>36</v>
      </c>
    </row>
    <row r="103" spans="1:54" x14ac:dyDescent="0.25">
      <c r="A103" t="s">
        <v>577</v>
      </c>
      <c r="B103" t="s">
        <v>2190</v>
      </c>
      <c r="C103" s="8">
        <f t="shared" si="4"/>
        <v>262</v>
      </c>
      <c r="D103" t="s">
        <v>1992</v>
      </c>
      <c r="E103" s="1">
        <v>0.83650439814814825</v>
      </c>
      <c r="F103">
        <v>23.053999999999998</v>
      </c>
      <c r="G103" t="s">
        <v>2191</v>
      </c>
      <c r="H103" s="9">
        <v>1.8220000000000001</v>
      </c>
      <c r="I103" s="9">
        <v>3.5000000000000003E-2</v>
      </c>
      <c r="J103" s="9">
        <v>0.1779</v>
      </c>
      <c r="K103" s="9">
        <v>2.8E-3</v>
      </c>
      <c r="L103" s="9">
        <v>0.27693000000000001</v>
      </c>
      <c r="O103">
        <v>7.4499999999999997E-2</v>
      </c>
      <c r="P103">
        <v>1.2999999999999999E-3</v>
      </c>
      <c r="Q103">
        <v>0.44438</v>
      </c>
      <c r="R103">
        <v>5.5199999999999999E-2</v>
      </c>
      <c r="S103">
        <v>2.0999999999999999E-3</v>
      </c>
      <c r="T103">
        <v>9.4</v>
      </c>
      <c r="U103">
        <v>0.33</v>
      </c>
      <c r="V103" s="10">
        <v>1047</v>
      </c>
      <c r="W103">
        <v>13</v>
      </c>
      <c r="X103" s="10">
        <v>1054</v>
      </c>
      <c r="Y103">
        <v>15</v>
      </c>
      <c r="Z103">
        <v>1084</v>
      </c>
      <c r="AA103">
        <v>40</v>
      </c>
      <c r="AB103" s="10">
        <v>1006</v>
      </c>
      <c r="AC103">
        <v>37</v>
      </c>
      <c r="AD103">
        <v>-50</v>
      </c>
      <c r="AE103" t="s">
        <v>7</v>
      </c>
      <c r="AF103">
        <v>-4</v>
      </c>
      <c r="AG103" t="s">
        <v>7</v>
      </c>
      <c r="AH103">
        <v>-6</v>
      </c>
      <c r="AI103" t="s">
        <v>7</v>
      </c>
      <c r="AJ103">
        <v>80</v>
      </c>
      <c r="AK103" t="s">
        <v>7</v>
      </c>
      <c r="AL103">
        <v>30</v>
      </c>
      <c r="AM103" t="s">
        <v>7</v>
      </c>
      <c r="AN103">
        <v>15</v>
      </c>
      <c r="AO103" t="s">
        <v>7</v>
      </c>
      <c r="AP103">
        <v>3</v>
      </c>
      <c r="AQ103" t="s">
        <v>7</v>
      </c>
      <c r="AR103">
        <v>5.6211349999999998</v>
      </c>
      <c r="AS103">
        <v>8.8472060000000005E-2</v>
      </c>
      <c r="AT103">
        <v>-17</v>
      </c>
      <c r="AU103" t="s">
        <v>7</v>
      </c>
      <c r="AV103">
        <v>329690824034397</v>
      </c>
      <c r="AW103" t="s">
        <v>7</v>
      </c>
      <c r="AZ103" s="13">
        <f t="shared" si="5"/>
        <v>-4.0755467196819106</v>
      </c>
      <c r="BA103" s="14">
        <f t="shared" si="6"/>
        <v>1006</v>
      </c>
      <c r="BB103" s="14">
        <f t="shared" si="7"/>
        <v>37</v>
      </c>
    </row>
    <row r="104" spans="1:54" x14ac:dyDescent="0.25">
      <c r="A104" t="s">
        <v>581</v>
      </c>
      <c r="B104" t="s">
        <v>2192</v>
      </c>
      <c r="C104" s="8">
        <f t="shared" si="4"/>
        <v>281</v>
      </c>
      <c r="D104" t="s">
        <v>1992</v>
      </c>
      <c r="E104" s="1">
        <v>0.85485046296296296</v>
      </c>
      <c r="F104">
        <v>25.754999999999999</v>
      </c>
      <c r="G104" t="s">
        <v>2193</v>
      </c>
      <c r="H104" s="9">
        <v>1.8360000000000001</v>
      </c>
      <c r="I104" s="9">
        <v>3.4000000000000002E-2</v>
      </c>
      <c r="J104" s="9">
        <v>0.18060000000000001</v>
      </c>
      <c r="K104" s="9">
        <v>2.8E-3</v>
      </c>
      <c r="L104" s="9">
        <v>0.32773000000000002</v>
      </c>
      <c r="O104">
        <v>7.3800000000000004E-2</v>
      </c>
      <c r="P104">
        <v>1.1999999999999999E-3</v>
      </c>
      <c r="Q104">
        <v>0.46245000000000003</v>
      </c>
      <c r="R104">
        <v>5.3199999999999997E-2</v>
      </c>
      <c r="S104">
        <v>2E-3</v>
      </c>
      <c r="T104">
        <v>9.48</v>
      </c>
      <c r="U104">
        <v>0.31</v>
      </c>
      <c r="V104" s="10">
        <v>1051</v>
      </c>
      <c r="W104">
        <v>12</v>
      </c>
      <c r="X104" s="10">
        <v>1069</v>
      </c>
      <c r="Y104">
        <v>15</v>
      </c>
      <c r="Z104">
        <v>1045</v>
      </c>
      <c r="AA104">
        <v>38</v>
      </c>
      <c r="AB104" s="10">
        <v>977</v>
      </c>
      <c r="AC104">
        <v>35</v>
      </c>
      <c r="AD104">
        <v>-40</v>
      </c>
      <c r="AE104" t="s">
        <v>7</v>
      </c>
      <c r="AF104">
        <v>-3</v>
      </c>
      <c r="AG104" t="s">
        <v>7</v>
      </c>
      <c r="AH104">
        <v>-5</v>
      </c>
      <c r="AI104" t="s">
        <v>7</v>
      </c>
      <c r="AJ104">
        <v>81</v>
      </c>
      <c r="AK104" t="s">
        <v>7</v>
      </c>
      <c r="AL104">
        <v>30</v>
      </c>
      <c r="AM104" t="s">
        <v>7</v>
      </c>
      <c r="AN104">
        <v>15</v>
      </c>
      <c r="AO104" t="s">
        <v>7</v>
      </c>
      <c r="AP104">
        <v>3</v>
      </c>
      <c r="AQ104" t="s">
        <v>7</v>
      </c>
      <c r="AR104">
        <v>5.5370990000000004</v>
      </c>
      <c r="AS104">
        <v>8.5846489999999998E-2</v>
      </c>
      <c r="AT104">
        <v>-47</v>
      </c>
      <c r="AU104" t="s">
        <v>7</v>
      </c>
      <c r="AV104">
        <v>337830251829074</v>
      </c>
      <c r="AW104" t="s">
        <v>7</v>
      </c>
      <c r="AZ104" s="13">
        <f t="shared" si="5"/>
        <v>-7.5742067553735914</v>
      </c>
      <c r="BA104" s="14">
        <f t="shared" si="6"/>
        <v>977</v>
      </c>
      <c r="BB104" s="14">
        <f t="shared" si="7"/>
        <v>35</v>
      </c>
    </row>
    <row r="105" spans="1:54" x14ac:dyDescent="0.25">
      <c r="A105" t="s">
        <v>585</v>
      </c>
      <c r="B105" t="s">
        <v>2194</v>
      </c>
      <c r="C105" s="8">
        <f t="shared" si="4"/>
        <v>282</v>
      </c>
      <c r="D105" t="s">
        <v>1992</v>
      </c>
      <c r="E105" s="1">
        <v>0.85581759259259249</v>
      </c>
      <c r="F105">
        <v>26.038</v>
      </c>
      <c r="G105" t="s">
        <v>2195</v>
      </c>
      <c r="H105" s="9">
        <v>1.86</v>
      </c>
      <c r="I105" s="9">
        <v>3.4000000000000002E-2</v>
      </c>
      <c r="J105" s="9">
        <v>0.1804</v>
      </c>
      <c r="K105" s="9">
        <v>2.8E-3</v>
      </c>
      <c r="L105" s="9">
        <v>0.30847999999999998</v>
      </c>
      <c r="O105">
        <v>7.4800000000000005E-2</v>
      </c>
      <c r="P105">
        <v>1.2999999999999999E-3</v>
      </c>
      <c r="Q105">
        <v>0.44861000000000001</v>
      </c>
      <c r="R105">
        <v>5.3499999999999999E-2</v>
      </c>
      <c r="S105">
        <v>1.9E-3</v>
      </c>
      <c r="T105">
        <v>9.35</v>
      </c>
      <c r="U105">
        <v>0.3</v>
      </c>
      <c r="V105" s="10">
        <v>1059</v>
      </c>
      <c r="W105">
        <v>12</v>
      </c>
      <c r="X105" s="10">
        <v>1067</v>
      </c>
      <c r="Y105">
        <v>15</v>
      </c>
      <c r="Z105">
        <v>1052</v>
      </c>
      <c r="AA105">
        <v>37</v>
      </c>
      <c r="AB105" s="10">
        <v>1002</v>
      </c>
      <c r="AC105">
        <v>36</v>
      </c>
      <c r="AD105">
        <v>-59</v>
      </c>
      <c r="AE105" t="s">
        <v>7</v>
      </c>
      <c r="AF105">
        <v>-4</v>
      </c>
      <c r="AG105" t="s">
        <v>7</v>
      </c>
      <c r="AH105">
        <v>-6</v>
      </c>
      <c r="AI105" t="s">
        <v>7</v>
      </c>
      <c r="AJ105">
        <v>79</v>
      </c>
      <c r="AK105" t="s">
        <v>7</v>
      </c>
      <c r="AL105">
        <v>30</v>
      </c>
      <c r="AM105" t="s">
        <v>7</v>
      </c>
      <c r="AN105">
        <v>15</v>
      </c>
      <c r="AO105" t="s">
        <v>7</v>
      </c>
      <c r="AP105">
        <v>3</v>
      </c>
      <c r="AQ105" t="s">
        <v>7</v>
      </c>
      <c r="AR105">
        <v>5.5432370000000004</v>
      </c>
      <c r="AS105">
        <v>8.6036940000000006E-2</v>
      </c>
      <c r="AT105">
        <v>-10</v>
      </c>
      <c r="AU105" t="s">
        <v>7</v>
      </c>
      <c r="AV105">
        <v>330417473339349</v>
      </c>
      <c r="AW105" t="s">
        <v>7</v>
      </c>
      <c r="AZ105" s="13">
        <f t="shared" si="5"/>
        <v>-5.6886227544910239</v>
      </c>
      <c r="BA105" s="14">
        <f t="shared" si="6"/>
        <v>1002</v>
      </c>
      <c r="BB105" s="14">
        <f t="shared" si="7"/>
        <v>36</v>
      </c>
    </row>
    <row r="106" spans="1:54" x14ac:dyDescent="0.25">
      <c r="A106" t="s">
        <v>589</v>
      </c>
      <c r="B106" t="s">
        <v>2196</v>
      </c>
      <c r="C106" s="8">
        <f t="shared" si="4"/>
        <v>301</v>
      </c>
      <c r="D106" t="s">
        <v>1992</v>
      </c>
      <c r="E106" s="1">
        <v>0.87418993055555561</v>
      </c>
      <c r="F106">
        <v>25.669</v>
      </c>
      <c r="G106" t="s">
        <v>2197</v>
      </c>
      <c r="H106" s="9">
        <v>1.867</v>
      </c>
      <c r="I106" s="9">
        <v>3.4000000000000002E-2</v>
      </c>
      <c r="J106" s="9">
        <v>0.1792</v>
      </c>
      <c r="K106" s="9">
        <v>2.5999999999999999E-3</v>
      </c>
      <c r="L106" s="9">
        <v>0.10012</v>
      </c>
      <c r="O106">
        <v>7.5399999999999995E-2</v>
      </c>
      <c r="P106">
        <v>1.2999999999999999E-3</v>
      </c>
      <c r="Q106">
        <v>0.1532</v>
      </c>
      <c r="R106">
        <v>5.3900000000000003E-2</v>
      </c>
      <c r="S106">
        <v>2E-3</v>
      </c>
      <c r="T106">
        <v>9.27</v>
      </c>
      <c r="U106">
        <v>0.3</v>
      </c>
      <c r="V106" s="10">
        <v>1061</v>
      </c>
      <c r="W106">
        <v>12</v>
      </c>
      <c r="X106" s="10">
        <v>1061</v>
      </c>
      <c r="Y106">
        <v>14</v>
      </c>
      <c r="Z106">
        <v>1057</v>
      </c>
      <c r="AA106">
        <v>38</v>
      </c>
      <c r="AB106" s="10">
        <v>1017</v>
      </c>
      <c r="AC106">
        <v>33</v>
      </c>
      <c r="AD106">
        <v>-42</v>
      </c>
      <c r="AE106" t="s">
        <v>7</v>
      </c>
      <c r="AF106">
        <v>-3</v>
      </c>
      <c r="AG106" t="s">
        <v>7</v>
      </c>
      <c r="AH106">
        <v>-5</v>
      </c>
      <c r="AI106" t="s">
        <v>7</v>
      </c>
      <c r="AJ106">
        <v>80</v>
      </c>
      <c r="AK106" t="s">
        <v>7</v>
      </c>
      <c r="AL106">
        <v>30</v>
      </c>
      <c r="AM106" t="s">
        <v>7</v>
      </c>
      <c r="AN106">
        <v>15</v>
      </c>
      <c r="AO106" t="s">
        <v>7</v>
      </c>
      <c r="AP106">
        <v>3</v>
      </c>
      <c r="AQ106" t="s">
        <v>7</v>
      </c>
      <c r="AR106">
        <v>5.5803570000000002</v>
      </c>
      <c r="AS106">
        <v>8.0964999999999995E-2</v>
      </c>
      <c r="AT106">
        <v>6</v>
      </c>
      <c r="AU106" t="s">
        <v>7</v>
      </c>
      <c r="AV106">
        <v>332247546241238</v>
      </c>
      <c r="AW106" t="s">
        <v>7</v>
      </c>
      <c r="AZ106" s="13">
        <f t="shared" si="5"/>
        <v>-4.3264503441494684</v>
      </c>
      <c r="BA106" s="14">
        <f t="shared" si="6"/>
        <v>1017</v>
      </c>
      <c r="BB106" s="14">
        <f t="shared" si="7"/>
        <v>33</v>
      </c>
    </row>
    <row r="107" spans="1:54" x14ac:dyDescent="0.25">
      <c r="A107" t="s">
        <v>593</v>
      </c>
      <c r="B107" t="s">
        <v>2198</v>
      </c>
      <c r="C107" s="8">
        <f t="shared" si="4"/>
        <v>302</v>
      </c>
      <c r="D107" t="s">
        <v>1992</v>
      </c>
      <c r="E107" s="1">
        <v>0.87514490740740747</v>
      </c>
      <c r="F107">
        <v>24.157</v>
      </c>
      <c r="G107" t="s">
        <v>2199</v>
      </c>
      <c r="H107" s="9">
        <v>1.8480000000000001</v>
      </c>
      <c r="I107" s="9">
        <v>3.4000000000000002E-2</v>
      </c>
      <c r="J107" s="9">
        <v>0.17860000000000001</v>
      </c>
      <c r="K107" s="9">
        <v>2.8E-3</v>
      </c>
      <c r="L107" s="9">
        <v>0.34738999999999998</v>
      </c>
      <c r="O107">
        <v>7.4999999999999997E-2</v>
      </c>
      <c r="P107">
        <v>1.1999999999999999E-3</v>
      </c>
      <c r="Q107">
        <v>0.42781999999999998</v>
      </c>
      <c r="R107">
        <v>5.3600000000000002E-2</v>
      </c>
      <c r="S107">
        <v>1.9E-3</v>
      </c>
      <c r="T107">
        <v>9.3000000000000007</v>
      </c>
      <c r="U107">
        <v>0.31</v>
      </c>
      <c r="V107" s="10">
        <v>1058</v>
      </c>
      <c r="W107">
        <v>12</v>
      </c>
      <c r="X107" s="10">
        <v>1058</v>
      </c>
      <c r="Y107">
        <v>15</v>
      </c>
      <c r="Z107">
        <v>1053</v>
      </c>
      <c r="AA107">
        <v>37</v>
      </c>
      <c r="AB107" s="10">
        <v>1023</v>
      </c>
      <c r="AC107">
        <v>34</v>
      </c>
      <c r="AD107">
        <v>-41</v>
      </c>
      <c r="AE107" t="s">
        <v>7</v>
      </c>
      <c r="AF107">
        <v>-3</v>
      </c>
      <c r="AG107" t="s">
        <v>7</v>
      </c>
      <c r="AH107">
        <v>-5</v>
      </c>
      <c r="AI107" t="s">
        <v>7</v>
      </c>
      <c r="AJ107">
        <v>80</v>
      </c>
      <c r="AK107" t="s">
        <v>7</v>
      </c>
      <c r="AL107">
        <v>30</v>
      </c>
      <c r="AM107" t="s">
        <v>7</v>
      </c>
      <c r="AN107">
        <v>15</v>
      </c>
      <c r="AO107" t="s">
        <v>7</v>
      </c>
      <c r="AP107">
        <v>3</v>
      </c>
      <c r="AQ107" t="s">
        <v>7</v>
      </c>
      <c r="AR107">
        <v>5.5991039999999996</v>
      </c>
      <c r="AS107">
        <v>8.7779910000000003E-2</v>
      </c>
      <c r="AT107">
        <v>-4</v>
      </c>
      <c r="AU107" t="s">
        <v>7</v>
      </c>
      <c r="AV107">
        <v>330237518525858</v>
      </c>
      <c r="AW107" t="s">
        <v>7</v>
      </c>
      <c r="AZ107" s="13">
        <f t="shared" si="5"/>
        <v>-3.4213098729227731</v>
      </c>
      <c r="BA107" s="14">
        <f t="shared" si="6"/>
        <v>1023</v>
      </c>
      <c r="BB107" s="14">
        <f t="shared" si="7"/>
        <v>34</v>
      </c>
    </row>
    <row r="108" spans="1:54" x14ac:dyDescent="0.25">
      <c r="A108" t="s">
        <v>597</v>
      </c>
      <c r="B108" t="s">
        <v>2200</v>
      </c>
      <c r="C108" s="8">
        <f t="shared" si="4"/>
        <v>321</v>
      </c>
      <c r="D108" t="s">
        <v>1992</v>
      </c>
      <c r="E108" s="1">
        <v>0.89352916666666671</v>
      </c>
      <c r="F108">
        <v>24.762</v>
      </c>
      <c r="G108" t="s">
        <v>2201</v>
      </c>
      <c r="H108" s="9">
        <v>1.8480000000000001</v>
      </c>
      <c r="I108" s="9">
        <v>3.3000000000000002E-2</v>
      </c>
      <c r="J108" s="9">
        <v>0.18</v>
      </c>
      <c r="K108" s="9">
        <v>2.7000000000000001E-3</v>
      </c>
      <c r="L108" s="9">
        <v>0.26804</v>
      </c>
      <c r="O108">
        <v>7.4499999999999997E-2</v>
      </c>
      <c r="P108">
        <v>1.2999999999999999E-3</v>
      </c>
      <c r="Q108">
        <v>0.47189999999999999</v>
      </c>
      <c r="R108">
        <v>5.2999999999999999E-2</v>
      </c>
      <c r="S108">
        <v>1.9E-3</v>
      </c>
      <c r="T108">
        <v>9.4700000000000006</v>
      </c>
      <c r="U108">
        <v>0.32</v>
      </c>
      <c r="V108" s="10">
        <v>1055</v>
      </c>
      <c r="W108">
        <v>12</v>
      </c>
      <c r="X108" s="10">
        <v>1066</v>
      </c>
      <c r="Y108">
        <v>15</v>
      </c>
      <c r="Z108">
        <v>1041</v>
      </c>
      <c r="AA108">
        <v>37</v>
      </c>
      <c r="AB108" s="10">
        <v>995</v>
      </c>
      <c r="AC108">
        <v>35</v>
      </c>
      <c r="AD108">
        <v>-47</v>
      </c>
      <c r="AE108" t="s">
        <v>7</v>
      </c>
      <c r="AF108">
        <v>-4</v>
      </c>
      <c r="AG108" t="s">
        <v>7</v>
      </c>
      <c r="AH108">
        <v>-5</v>
      </c>
      <c r="AI108" t="s">
        <v>7</v>
      </c>
      <c r="AJ108">
        <v>79</v>
      </c>
      <c r="AK108" t="s">
        <v>7</v>
      </c>
      <c r="AL108">
        <v>30</v>
      </c>
      <c r="AM108" t="s">
        <v>7</v>
      </c>
      <c r="AN108">
        <v>15</v>
      </c>
      <c r="AO108" t="s">
        <v>7</v>
      </c>
      <c r="AP108">
        <v>3</v>
      </c>
      <c r="AQ108" t="s">
        <v>7</v>
      </c>
      <c r="AR108">
        <v>5.5555560000000002</v>
      </c>
      <c r="AS108">
        <v>8.3333329999999997E-2</v>
      </c>
      <c r="AT108">
        <v>-16</v>
      </c>
      <c r="AU108" t="s">
        <v>7</v>
      </c>
      <c r="AV108">
        <v>330099590095818</v>
      </c>
      <c r="AW108" t="s">
        <v>7</v>
      </c>
      <c r="AZ108" s="13">
        <f t="shared" si="5"/>
        <v>-6.0301507537688481</v>
      </c>
      <c r="BA108" s="14">
        <f t="shared" si="6"/>
        <v>995</v>
      </c>
      <c r="BB108" s="14">
        <f t="shared" si="7"/>
        <v>35</v>
      </c>
    </row>
    <row r="109" spans="1:54" x14ac:dyDescent="0.25">
      <c r="A109" t="s">
        <v>601</v>
      </c>
      <c r="B109" t="s">
        <v>2202</v>
      </c>
      <c r="C109" s="8">
        <f t="shared" si="4"/>
        <v>322</v>
      </c>
      <c r="D109" t="s">
        <v>1992</v>
      </c>
      <c r="E109" s="1">
        <v>0.89449293981481481</v>
      </c>
      <c r="F109">
        <v>24.492999999999999</v>
      </c>
      <c r="G109" t="s">
        <v>2203</v>
      </c>
      <c r="H109" s="9">
        <v>1.855</v>
      </c>
      <c r="I109" s="9">
        <v>3.4000000000000002E-2</v>
      </c>
      <c r="J109" s="9">
        <v>0.17899999999999999</v>
      </c>
      <c r="K109" s="9">
        <v>2.7000000000000001E-3</v>
      </c>
      <c r="L109" s="9">
        <v>7.0399000000000003E-2</v>
      </c>
      <c r="O109">
        <v>7.5200000000000003E-2</v>
      </c>
      <c r="P109">
        <v>1.2999999999999999E-3</v>
      </c>
      <c r="Q109">
        <v>-2.8032999999999999E-2</v>
      </c>
      <c r="R109">
        <v>5.33E-2</v>
      </c>
      <c r="S109">
        <v>2E-3</v>
      </c>
      <c r="T109">
        <v>9.3699999999999992</v>
      </c>
      <c r="U109">
        <v>0.31</v>
      </c>
      <c r="V109" s="10">
        <v>1056</v>
      </c>
      <c r="W109">
        <v>12</v>
      </c>
      <c r="X109" s="10">
        <v>1061</v>
      </c>
      <c r="Y109">
        <v>15</v>
      </c>
      <c r="Z109">
        <v>1047</v>
      </c>
      <c r="AA109">
        <v>38</v>
      </c>
      <c r="AB109" s="10">
        <v>1009</v>
      </c>
      <c r="AC109">
        <v>35</v>
      </c>
      <c r="AD109">
        <v>-71</v>
      </c>
      <c r="AE109" t="s">
        <v>7</v>
      </c>
      <c r="AF109">
        <v>-5</v>
      </c>
      <c r="AG109" t="s">
        <v>7</v>
      </c>
      <c r="AH109">
        <v>-8</v>
      </c>
      <c r="AI109" t="s">
        <v>7</v>
      </c>
      <c r="AJ109">
        <v>81</v>
      </c>
      <c r="AK109" t="s">
        <v>7</v>
      </c>
      <c r="AL109">
        <v>30</v>
      </c>
      <c r="AM109" t="s">
        <v>7</v>
      </c>
      <c r="AN109">
        <v>15</v>
      </c>
      <c r="AO109" t="s">
        <v>7</v>
      </c>
      <c r="AP109">
        <v>3</v>
      </c>
      <c r="AQ109" t="s">
        <v>7</v>
      </c>
      <c r="AR109">
        <v>5.5865919999999996</v>
      </c>
      <c r="AS109">
        <v>8.4267030000000007E-2</v>
      </c>
      <c r="AT109">
        <v>-38</v>
      </c>
      <c r="AU109" t="s">
        <v>7</v>
      </c>
      <c r="AV109">
        <v>334375114727831</v>
      </c>
      <c r="AW109" t="s">
        <v>7</v>
      </c>
      <c r="AZ109" s="13">
        <f t="shared" si="5"/>
        <v>-4.658077304261643</v>
      </c>
      <c r="BA109" s="14">
        <f t="shared" si="6"/>
        <v>1009</v>
      </c>
      <c r="BB109" s="14">
        <f t="shared" si="7"/>
        <v>35</v>
      </c>
    </row>
    <row r="110" spans="1:54" x14ac:dyDescent="0.25">
      <c r="A110" t="s">
        <v>605</v>
      </c>
      <c r="B110" t="s">
        <v>2204</v>
      </c>
      <c r="C110" s="8">
        <f t="shared" si="4"/>
        <v>341</v>
      </c>
      <c r="D110" t="s">
        <v>1992</v>
      </c>
      <c r="E110" s="1">
        <v>0.91286759259259265</v>
      </c>
      <c r="F110">
        <v>23.922000000000001</v>
      </c>
      <c r="G110" t="s">
        <v>2205</v>
      </c>
      <c r="H110" s="9">
        <v>1.8280000000000001</v>
      </c>
      <c r="I110" s="9">
        <v>3.3000000000000002E-2</v>
      </c>
      <c r="J110" s="9">
        <v>0.1787</v>
      </c>
      <c r="K110" s="9">
        <v>2.7000000000000001E-3</v>
      </c>
      <c r="L110" s="9">
        <v>0.23100999999999999</v>
      </c>
      <c r="O110">
        <v>7.3999999999999996E-2</v>
      </c>
      <c r="P110">
        <v>1.1999999999999999E-3</v>
      </c>
      <c r="Q110">
        <v>0.46687000000000001</v>
      </c>
      <c r="R110">
        <v>5.2999999999999999E-2</v>
      </c>
      <c r="S110">
        <v>2E-3</v>
      </c>
      <c r="T110">
        <v>9.48</v>
      </c>
      <c r="U110">
        <v>0.32</v>
      </c>
      <c r="V110" s="10">
        <v>1049</v>
      </c>
      <c r="W110">
        <v>12</v>
      </c>
      <c r="X110" s="10">
        <v>1058</v>
      </c>
      <c r="Y110">
        <v>15</v>
      </c>
      <c r="Z110">
        <v>1041</v>
      </c>
      <c r="AA110">
        <v>38</v>
      </c>
      <c r="AB110" s="10">
        <v>994</v>
      </c>
      <c r="AC110">
        <v>35</v>
      </c>
      <c r="AD110">
        <v>-72</v>
      </c>
      <c r="AE110" t="s">
        <v>7</v>
      </c>
      <c r="AF110">
        <v>-5</v>
      </c>
      <c r="AG110" t="s">
        <v>7</v>
      </c>
      <c r="AH110">
        <v>-8</v>
      </c>
      <c r="AI110" t="s">
        <v>7</v>
      </c>
      <c r="AJ110">
        <v>80</v>
      </c>
      <c r="AK110" t="s">
        <v>7</v>
      </c>
      <c r="AL110">
        <v>30</v>
      </c>
      <c r="AM110" t="s">
        <v>7</v>
      </c>
      <c r="AN110">
        <v>15</v>
      </c>
      <c r="AO110" t="s">
        <v>7</v>
      </c>
      <c r="AP110">
        <v>3</v>
      </c>
      <c r="AQ110" t="s">
        <v>7</v>
      </c>
      <c r="AR110">
        <v>5.5959709999999996</v>
      </c>
      <c r="AS110">
        <v>8.4550200000000006E-2</v>
      </c>
      <c r="AT110">
        <v>-30</v>
      </c>
      <c r="AU110" t="s">
        <v>7</v>
      </c>
      <c r="AV110">
        <v>332570277906415</v>
      </c>
      <c r="AW110" t="s">
        <v>7</v>
      </c>
      <c r="AZ110" s="13">
        <f t="shared" si="5"/>
        <v>-5.5331991951710346</v>
      </c>
      <c r="BA110" s="14">
        <f t="shared" si="6"/>
        <v>994</v>
      </c>
      <c r="BB110" s="14">
        <f t="shared" si="7"/>
        <v>35</v>
      </c>
    </row>
    <row r="111" spans="1:54" x14ac:dyDescent="0.25">
      <c r="A111" t="s">
        <v>609</v>
      </c>
      <c r="B111" t="s">
        <v>2206</v>
      </c>
      <c r="C111" s="8">
        <f t="shared" si="4"/>
        <v>342</v>
      </c>
      <c r="D111" t="s">
        <v>1992</v>
      </c>
      <c r="E111" s="1">
        <v>0.9138281250000001</v>
      </c>
      <c r="F111">
        <v>23.247</v>
      </c>
      <c r="G111" t="s">
        <v>2207</v>
      </c>
      <c r="H111" s="9">
        <v>1.881</v>
      </c>
      <c r="I111" s="9">
        <v>3.5000000000000003E-2</v>
      </c>
      <c r="J111" s="9">
        <v>0.17910000000000001</v>
      </c>
      <c r="K111" s="9">
        <v>2.8E-3</v>
      </c>
      <c r="L111" s="9">
        <v>0.34123999999999999</v>
      </c>
      <c r="O111">
        <v>7.6300000000000007E-2</v>
      </c>
      <c r="P111">
        <v>1.2999999999999999E-3</v>
      </c>
      <c r="Q111">
        <v>0.39240999999999998</v>
      </c>
      <c r="R111">
        <v>5.3999999999999999E-2</v>
      </c>
      <c r="S111">
        <v>2E-3</v>
      </c>
      <c r="T111">
        <v>9.1999999999999993</v>
      </c>
      <c r="U111">
        <v>0.3</v>
      </c>
      <c r="V111" s="10">
        <v>1067</v>
      </c>
      <c r="W111">
        <v>12</v>
      </c>
      <c r="X111" s="10">
        <v>1060</v>
      </c>
      <c r="Y111">
        <v>15</v>
      </c>
      <c r="Z111">
        <v>1063</v>
      </c>
      <c r="AA111">
        <v>38</v>
      </c>
      <c r="AB111" s="10">
        <v>1049</v>
      </c>
      <c r="AC111">
        <v>35</v>
      </c>
      <c r="AD111">
        <v>-88</v>
      </c>
      <c r="AE111" t="s">
        <v>7</v>
      </c>
      <c r="AF111">
        <v>-7</v>
      </c>
      <c r="AG111" t="s">
        <v>7</v>
      </c>
      <c r="AH111">
        <v>-10</v>
      </c>
      <c r="AI111" t="s">
        <v>7</v>
      </c>
      <c r="AJ111">
        <v>80</v>
      </c>
      <c r="AK111" t="s">
        <v>7</v>
      </c>
      <c r="AL111">
        <v>30</v>
      </c>
      <c r="AM111" t="s">
        <v>7</v>
      </c>
      <c r="AN111">
        <v>15</v>
      </c>
      <c r="AO111" t="s">
        <v>7</v>
      </c>
      <c r="AP111">
        <v>3</v>
      </c>
      <c r="AQ111" t="s">
        <v>7</v>
      </c>
      <c r="AR111">
        <v>5.5834729999999997</v>
      </c>
      <c r="AS111">
        <v>8.7290480000000004E-2</v>
      </c>
      <c r="AT111">
        <v>-33</v>
      </c>
      <c r="AU111" t="s">
        <v>7</v>
      </c>
      <c r="AV111">
        <v>329327905699118</v>
      </c>
      <c r="AW111" t="s">
        <v>7</v>
      </c>
      <c r="AZ111" s="13">
        <f t="shared" si="5"/>
        <v>-1.7159199237368972</v>
      </c>
      <c r="BA111" s="14">
        <f t="shared" si="6"/>
        <v>1049</v>
      </c>
      <c r="BB111" s="14">
        <f t="shared" si="7"/>
        <v>35</v>
      </c>
    </row>
    <row r="112" spans="1:54" x14ac:dyDescent="0.25">
      <c r="C112" s="8" t="e">
        <f t="shared" si="4"/>
        <v>#VALUE!</v>
      </c>
      <c r="E112" t="s">
        <v>2208</v>
      </c>
      <c r="G112" t="s">
        <v>2209</v>
      </c>
      <c r="I112" s="9"/>
      <c r="J112" s="9"/>
      <c r="K112" s="9"/>
      <c r="L112" s="9"/>
      <c r="V112" s="10"/>
      <c r="X112" s="10"/>
      <c r="AB112" s="10"/>
      <c r="AZ112" s="13" t="e">
        <f t="shared" si="5"/>
        <v>#DIV/0!</v>
      </c>
      <c r="BA112" s="14">
        <f t="shared" si="6"/>
        <v>0</v>
      </c>
      <c r="BB112" s="14">
        <f t="shared" si="7"/>
        <v>0</v>
      </c>
    </row>
    <row r="113" spans="1:54" x14ac:dyDescent="0.25">
      <c r="A113" s="15" t="s">
        <v>2210</v>
      </c>
      <c r="B113" s="15" t="s">
        <v>2211</v>
      </c>
      <c r="C113" s="16">
        <f t="shared" si="4"/>
        <v>147</v>
      </c>
      <c r="D113" s="15" t="s">
        <v>1992</v>
      </c>
      <c r="E113" s="17">
        <v>0.7254818287037037</v>
      </c>
      <c r="F113" s="15">
        <v>20.045999999999999</v>
      </c>
      <c r="G113" s="15" t="s">
        <v>2212</v>
      </c>
      <c r="H113" s="15">
        <v>3.2679999999999998</v>
      </c>
      <c r="I113" s="15">
        <v>0.05</v>
      </c>
      <c r="J113" s="15">
        <v>0.22689999999999999</v>
      </c>
      <c r="K113" s="15">
        <v>3.2000000000000002E-3</v>
      </c>
      <c r="L113" s="15">
        <v>0.48820999999999998</v>
      </c>
      <c r="M113" s="15"/>
      <c r="N113" s="15"/>
      <c r="O113" s="15">
        <v>0.10349999999999999</v>
      </c>
      <c r="P113" s="15">
        <v>1.1999999999999999E-3</v>
      </c>
      <c r="Q113" s="15">
        <v>0.43069000000000002</v>
      </c>
      <c r="R113" s="15">
        <v>7.5999999999999998E-2</v>
      </c>
      <c r="S113" s="15">
        <v>2.3E-3</v>
      </c>
      <c r="T113" s="15">
        <v>3.4369999999999998</v>
      </c>
      <c r="U113" s="15">
        <v>8.6999999999999994E-2</v>
      </c>
      <c r="V113" s="18">
        <v>1470</v>
      </c>
      <c r="W113" s="15">
        <v>12</v>
      </c>
      <c r="X113" s="18">
        <v>1317</v>
      </c>
      <c r="Y113" s="15">
        <v>17</v>
      </c>
      <c r="Z113" s="15">
        <v>1480</v>
      </c>
      <c r="AA113" s="15">
        <v>43</v>
      </c>
      <c r="AB113" s="18">
        <v>1670</v>
      </c>
      <c r="AC113" s="15">
        <v>22</v>
      </c>
      <c r="AD113" s="15">
        <v>-1390</v>
      </c>
      <c r="AE113" s="15" t="s">
        <v>7</v>
      </c>
      <c r="AF113" s="15">
        <v>-154</v>
      </c>
      <c r="AG113" s="15" t="s">
        <v>7</v>
      </c>
      <c r="AH113" s="15">
        <v>-401</v>
      </c>
      <c r="AI113" s="15" t="s">
        <v>7</v>
      </c>
      <c r="AJ113" s="15">
        <v>130</v>
      </c>
      <c r="AK113" s="15" t="s">
        <v>7</v>
      </c>
      <c r="AL113" s="15">
        <v>112</v>
      </c>
      <c r="AM113" s="15" t="s">
        <v>7</v>
      </c>
      <c r="AN113" s="15">
        <v>81</v>
      </c>
      <c r="AO113" s="15" t="s">
        <v>7</v>
      </c>
      <c r="AP113" s="15">
        <v>1</v>
      </c>
      <c r="AQ113" s="15" t="s">
        <v>7</v>
      </c>
      <c r="AR113" s="15">
        <v>4.4072279999999999</v>
      </c>
      <c r="AS113" s="15">
        <v>6.2155700000000001E-2</v>
      </c>
      <c r="AT113" s="15">
        <v>19</v>
      </c>
      <c r="AU113" s="15" t="s">
        <v>7</v>
      </c>
      <c r="AV113" s="15">
        <v>758094620714554</v>
      </c>
      <c r="AW113" s="15" t="s">
        <v>7</v>
      </c>
      <c r="AX113" s="15"/>
      <c r="AY113" s="15"/>
      <c r="AZ113" s="19">
        <f t="shared" si="5"/>
        <v>11.976047904191612</v>
      </c>
      <c r="BA113" s="18">
        <f t="shared" si="6"/>
        <v>1670</v>
      </c>
      <c r="BB113" s="18">
        <f t="shared" si="7"/>
        <v>22</v>
      </c>
    </row>
    <row r="114" spans="1:54" x14ac:dyDescent="0.25">
      <c r="A114" t="s">
        <v>2213</v>
      </c>
      <c r="B114" t="s">
        <v>2214</v>
      </c>
      <c r="C114" s="8">
        <f t="shared" si="4"/>
        <v>148</v>
      </c>
      <c r="D114" t="s">
        <v>1992</v>
      </c>
      <c r="E114" s="1">
        <v>0.7264321759259259</v>
      </c>
      <c r="F114">
        <v>20.943999999999999</v>
      </c>
      <c r="G114" t="s">
        <v>2215</v>
      </c>
      <c r="H114" s="9">
        <v>4.306</v>
      </c>
      <c r="I114" s="9">
        <v>5.8000000000000003E-2</v>
      </c>
      <c r="J114" s="9">
        <v>0.30209999999999998</v>
      </c>
      <c r="K114" s="9">
        <v>4.0000000000000001E-3</v>
      </c>
      <c r="L114" s="9">
        <v>0.59936999999999996</v>
      </c>
      <c r="O114">
        <v>0.10213999999999999</v>
      </c>
      <c r="P114">
        <v>9.6000000000000002E-4</v>
      </c>
      <c r="Q114">
        <v>0.49346000000000001</v>
      </c>
      <c r="R114">
        <v>8.7499999999999994E-2</v>
      </c>
      <c r="S114">
        <v>2.5999999999999999E-3</v>
      </c>
      <c r="T114">
        <v>6.35</v>
      </c>
      <c r="U114">
        <v>0.15</v>
      </c>
      <c r="V114" s="10">
        <v>1692</v>
      </c>
      <c r="W114">
        <v>11</v>
      </c>
      <c r="X114" s="10">
        <v>1700</v>
      </c>
      <c r="Y114">
        <v>20</v>
      </c>
      <c r="Z114">
        <v>1694</v>
      </c>
      <c r="AA114">
        <v>48</v>
      </c>
      <c r="AB114" s="10">
        <v>1655</v>
      </c>
      <c r="AC114">
        <v>17</v>
      </c>
      <c r="AD114">
        <v>697</v>
      </c>
      <c r="AE114" t="s">
        <v>7</v>
      </c>
      <c r="AF114">
        <v>74</v>
      </c>
      <c r="AG114" t="s">
        <v>7</v>
      </c>
      <c r="AH114">
        <v>109</v>
      </c>
      <c r="AI114" t="s">
        <v>7</v>
      </c>
      <c r="AJ114">
        <v>313</v>
      </c>
      <c r="AK114" t="s">
        <v>7</v>
      </c>
      <c r="AL114">
        <v>165</v>
      </c>
      <c r="AM114" t="s">
        <v>7</v>
      </c>
      <c r="AN114">
        <v>138</v>
      </c>
      <c r="AO114" t="s">
        <v>7</v>
      </c>
      <c r="AP114">
        <v>2</v>
      </c>
      <c r="AQ114" t="s">
        <v>7</v>
      </c>
      <c r="AR114">
        <v>3.310162</v>
      </c>
      <c r="AS114">
        <v>4.3828699999999998E-2</v>
      </c>
      <c r="AT114">
        <v>-4</v>
      </c>
      <c r="AU114" t="s">
        <v>7</v>
      </c>
      <c r="AV114">
        <v>2257929193241490</v>
      </c>
      <c r="AW114" t="s">
        <v>7</v>
      </c>
      <c r="AZ114" s="13">
        <f t="shared" si="5"/>
        <v>-2.2356495468278004</v>
      </c>
      <c r="BA114" s="14">
        <f t="shared" si="6"/>
        <v>1655</v>
      </c>
      <c r="BB114" s="14">
        <f t="shared" si="7"/>
        <v>17</v>
      </c>
    </row>
    <row r="115" spans="1:54" x14ac:dyDescent="0.25">
      <c r="A115" t="s">
        <v>2216</v>
      </c>
      <c r="B115" t="s">
        <v>2217</v>
      </c>
      <c r="C115" s="8">
        <f t="shared" si="4"/>
        <v>149</v>
      </c>
      <c r="D115" t="s">
        <v>1992</v>
      </c>
      <c r="E115" s="1">
        <v>0.72737175925925923</v>
      </c>
      <c r="F115">
        <v>21.76</v>
      </c>
      <c r="G115" t="s">
        <v>2218</v>
      </c>
      <c r="H115" s="9">
        <v>2.2160000000000002</v>
      </c>
      <c r="I115" s="9">
        <v>3.1E-2</v>
      </c>
      <c r="J115" s="9">
        <v>0.20169999999999999</v>
      </c>
      <c r="K115" s="9">
        <v>2.7000000000000001E-3</v>
      </c>
      <c r="L115" s="9">
        <v>0.51139999999999997</v>
      </c>
      <c r="O115">
        <v>7.9009999999999997E-2</v>
      </c>
      <c r="P115">
        <v>8.4000000000000003E-4</v>
      </c>
      <c r="Q115">
        <v>0.45262000000000002</v>
      </c>
      <c r="R115">
        <v>5.8400000000000001E-2</v>
      </c>
      <c r="S115">
        <v>1.8E-3</v>
      </c>
      <c r="T115">
        <v>5.44</v>
      </c>
      <c r="U115">
        <v>0.13</v>
      </c>
      <c r="V115" s="10">
        <v>1183</v>
      </c>
      <c r="W115">
        <v>10</v>
      </c>
      <c r="X115" s="10">
        <v>1183</v>
      </c>
      <c r="Y115">
        <v>15</v>
      </c>
      <c r="Z115">
        <v>1147</v>
      </c>
      <c r="AA115">
        <v>34</v>
      </c>
      <c r="AB115" s="10">
        <v>1154</v>
      </c>
      <c r="AC115">
        <v>22</v>
      </c>
      <c r="AD115">
        <v>98</v>
      </c>
      <c r="AE115" t="s">
        <v>7</v>
      </c>
      <c r="AF115">
        <v>7</v>
      </c>
      <c r="AG115" t="s">
        <v>7</v>
      </c>
      <c r="AH115">
        <v>17</v>
      </c>
      <c r="AI115" t="s">
        <v>7</v>
      </c>
      <c r="AJ115">
        <v>256</v>
      </c>
      <c r="AK115" t="s">
        <v>7</v>
      </c>
      <c r="AL115">
        <v>159</v>
      </c>
      <c r="AM115" t="s">
        <v>7</v>
      </c>
      <c r="AN115">
        <v>88</v>
      </c>
      <c r="AO115" t="s">
        <v>7</v>
      </c>
      <c r="AP115">
        <v>2</v>
      </c>
      <c r="AQ115" t="s">
        <v>7</v>
      </c>
      <c r="AR115">
        <v>4.9578579999999999</v>
      </c>
      <c r="AS115">
        <v>6.6366969999999997E-2</v>
      </c>
      <c r="AT115">
        <v>-7</v>
      </c>
      <c r="AU115" t="s">
        <v>7</v>
      </c>
      <c r="AV115">
        <v>1256238251374410</v>
      </c>
      <c r="AW115" t="s">
        <v>7</v>
      </c>
      <c r="AZ115" s="13">
        <f t="shared" si="5"/>
        <v>-2.512998266897748</v>
      </c>
      <c r="BA115" s="14">
        <f t="shared" si="6"/>
        <v>1154</v>
      </c>
      <c r="BB115" s="14">
        <f t="shared" si="7"/>
        <v>22</v>
      </c>
    </row>
    <row r="116" spans="1:54" x14ac:dyDescent="0.25">
      <c r="A116" t="s">
        <v>2219</v>
      </c>
      <c r="B116" t="s">
        <v>2220</v>
      </c>
      <c r="C116" s="8">
        <f t="shared" si="4"/>
        <v>150</v>
      </c>
      <c r="D116" t="s">
        <v>1992</v>
      </c>
      <c r="E116" s="1">
        <v>0.72829143518518524</v>
      </c>
      <c r="F116">
        <v>14.946</v>
      </c>
      <c r="G116" t="s">
        <v>2221</v>
      </c>
      <c r="H116" s="9">
        <v>4.3040000000000003</v>
      </c>
      <c r="I116" s="9">
        <v>7.4999999999999997E-2</v>
      </c>
      <c r="J116" s="9">
        <v>0.29559999999999997</v>
      </c>
      <c r="K116" s="9">
        <v>4.8999999999999998E-3</v>
      </c>
      <c r="L116" s="9">
        <v>0.55117000000000005</v>
      </c>
      <c r="O116">
        <v>0.10440000000000001</v>
      </c>
      <c r="P116">
        <v>1.1000000000000001E-3</v>
      </c>
      <c r="Q116">
        <v>0.38925999999999999</v>
      </c>
      <c r="R116">
        <v>8.48E-2</v>
      </c>
      <c r="S116">
        <v>3.0000000000000001E-3</v>
      </c>
      <c r="T116">
        <v>5.17</v>
      </c>
      <c r="U116">
        <v>0.13</v>
      </c>
      <c r="V116" s="10">
        <v>1688</v>
      </c>
      <c r="W116">
        <v>14</v>
      </c>
      <c r="X116" s="10">
        <v>1666</v>
      </c>
      <c r="Y116">
        <v>24</v>
      </c>
      <c r="Z116">
        <v>1642</v>
      </c>
      <c r="AA116">
        <v>55</v>
      </c>
      <c r="AB116" s="10">
        <v>1688</v>
      </c>
      <c r="AC116">
        <v>21</v>
      </c>
      <c r="AD116">
        <v>-15</v>
      </c>
      <c r="AE116" t="s">
        <v>7</v>
      </c>
      <c r="AF116">
        <v>-2</v>
      </c>
      <c r="AG116" t="s">
        <v>7</v>
      </c>
      <c r="AH116">
        <v>-4</v>
      </c>
      <c r="AI116" t="s">
        <v>7</v>
      </c>
      <c r="AJ116">
        <v>108</v>
      </c>
      <c r="AK116" t="s">
        <v>7</v>
      </c>
      <c r="AL116">
        <v>69</v>
      </c>
      <c r="AM116" t="s">
        <v>7</v>
      </c>
      <c r="AN116">
        <v>56</v>
      </c>
      <c r="AO116" t="s">
        <v>7</v>
      </c>
      <c r="AP116">
        <v>2</v>
      </c>
      <c r="AQ116" t="s">
        <v>7</v>
      </c>
      <c r="AR116">
        <v>3.3829500000000001</v>
      </c>
      <c r="AS116">
        <v>5.607732E-2</v>
      </c>
      <c r="AT116">
        <v>-1</v>
      </c>
      <c r="AU116" t="s">
        <v>7</v>
      </c>
      <c r="AV116">
        <v>764377672055651</v>
      </c>
      <c r="AW116" t="s">
        <v>7</v>
      </c>
      <c r="AZ116" s="13">
        <f t="shared" si="5"/>
        <v>0</v>
      </c>
      <c r="BA116" s="14">
        <f t="shared" si="6"/>
        <v>1688</v>
      </c>
      <c r="BB116" s="14">
        <f t="shared" si="7"/>
        <v>21</v>
      </c>
    </row>
    <row r="117" spans="1:54" x14ac:dyDescent="0.25">
      <c r="A117" t="s">
        <v>2222</v>
      </c>
      <c r="B117" t="s">
        <v>2223</v>
      </c>
      <c r="C117" s="8">
        <f t="shared" si="4"/>
        <v>151</v>
      </c>
      <c r="D117" t="s">
        <v>1992</v>
      </c>
      <c r="E117" s="1">
        <v>0.72924097222222217</v>
      </c>
      <c r="F117">
        <v>15.598000000000001</v>
      </c>
      <c r="G117" t="s">
        <v>2224</v>
      </c>
      <c r="H117" s="9">
        <v>1.42</v>
      </c>
      <c r="I117" s="9">
        <v>2.9000000000000001E-2</v>
      </c>
      <c r="J117" s="9">
        <v>0.14230000000000001</v>
      </c>
      <c r="K117" s="9">
        <v>2.3999999999999998E-3</v>
      </c>
      <c r="L117" s="9">
        <v>0.58584999999999998</v>
      </c>
      <c r="O117">
        <v>7.1900000000000006E-2</v>
      </c>
      <c r="P117">
        <v>1E-3</v>
      </c>
      <c r="Q117">
        <v>0.27894999999999998</v>
      </c>
      <c r="R117">
        <v>2.8299999999999999E-2</v>
      </c>
      <c r="S117">
        <v>1.4E-3</v>
      </c>
      <c r="T117">
        <v>8.49</v>
      </c>
      <c r="U117">
        <v>0.3</v>
      </c>
      <c r="V117" s="10">
        <v>892</v>
      </c>
      <c r="W117">
        <v>12</v>
      </c>
      <c r="X117" s="10">
        <v>857</v>
      </c>
      <c r="Y117">
        <v>14</v>
      </c>
      <c r="Z117">
        <v>563</v>
      </c>
      <c r="AA117">
        <v>27</v>
      </c>
      <c r="AB117" s="10">
        <v>952</v>
      </c>
      <c r="AC117">
        <v>28</v>
      </c>
      <c r="AD117">
        <v>-58</v>
      </c>
      <c r="AE117" t="s">
        <v>7</v>
      </c>
      <c r="AF117">
        <v>-4</v>
      </c>
      <c r="AG117" t="s">
        <v>7</v>
      </c>
      <c r="AH117">
        <v>-7</v>
      </c>
      <c r="AI117" t="s">
        <v>7</v>
      </c>
      <c r="AJ117">
        <v>234</v>
      </c>
      <c r="AK117" t="s">
        <v>7</v>
      </c>
      <c r="AL117">
        <v>131</v>
      </c>
      <c r="AM117" t="s">
        <v>7</v>
      </c>
      <c r="AN117">
        <v>35</v>
      </c>
      <c r="AO117" t="s">
        <v>7</v>
      </c>
      <c r="AP117">
        <v>2</v>
      </c>
      <c r="AQ117" t="s">
        <v>7</v>
      </c>
      <c r="AR117">
        <v>7.0274070000000002</v>
      </c>
      <c r="AS117">
        <v>0.11852269999999999</v>
      </c>
      <c r="AT117">
        <v>-5</v>
      </c>
      <c r="AU117" t="s">
        <v>7</v>
      </c>
      <c r="AV117">
        <v>773638940352794</v>
      </c>
      <c r="AW117" t="s">
        <v>7</v>
      </c>
      <c r="AZ117" s="13">
        <f t="shared" si="5"/>
        <v>-4.0840140023337135</v>
      </c>
      <c r="BA117" s="14">
        <f t="shared" si="6"/>
        <v>857</v>
      </c>
      <c r="BB117" s="14">
        <f t="shared" si="7"/>
        <v>14</v>
      </c>
    </row>
    <row r="118" spans="1:54" x14ac:dyDescent="0.25">
      <c r="A118" t="s">
        <v>2225</v>
      </c>
      <c r="B118" t="s">
        <v>2226</v>
      </c>
      <c r="C118" s="8">
        <f t="shared" si="4"/>
        <v>152</v>
      </c>
      <c r="D118" t="s">
        <v>1992</v>
      </c>
      <c r="E118" s="1">
        <v>0.73019965277777776</v>
      </c>
      <c r="F118">
        <v>14.500999999999999</v>
      </c>
      <c r="G118" t="s">
        <v>2227</v>
      </c>
      <c r="H118" s="9">
        <v>4.55</v>
      </c>
      <c r="I118" s="9">
        <v>6.3E-2</v>
      </c>
      <c r="J118" s="9">
        <v>0.30159999999999998</v>
      </c>
      <c r="K118" s="9">
        <v>4.3E-3</v>
      </c>
      <c r="L118" s="9">
        <v>0.69991999999999999</v>
      </c>
      <c r="O118">
        <v>0.10811</v>
      </c>
      <c r="P118">
        <v>9.3999999999999997E-4</v>
      </c>
      <c r="Q118">
        <v>0.53559000000000001</v>
      </c>
      <c r="R118">
        <v>6.7699999999999996E-2</v>
      </c>
      <c r="S118">
        <v>2.3E-3</v>
      </c>
      <c r="T118">
        <v>26.06</v>
      </c>
      <c r="U118">
        <v>0.63</v>
      </c>
      <c r="V118" s="10">
        <v>1735</v>
      </c>
      <c r="W118">
        <v>11</v>
      </c>
      <c r="X118" s="10">
        <v>1697</v>
      </c>
      <c r="Y118">
        <v>21</v>
      </c>
      <c r="Z118">
        <v>1324</v>
      </c>
      <c r="AA118">
        <v>43</v>
      </c>
      <c r="AB118" s="10">
        <v>1763</v>
      </c>
      <c r="AC118">
        <v>16</v>
      </c>
      <c r="AD118">
        <v>-634</v>
      </c>
      <c r="AE118" t="s">
        <v>7</v>
      </c>
      <c r="AF118">
        <v>-69</v>
      </c>
      <c r="AG118" t="s">
        <v>7</v>
      </c>
      <c r="AH118">
        <v>-24</v>
      </c>
      <c r="AI118" t="s">
        <v>7</v>
      </c>
      <c r="AJ118">
        <v>514</v>
      </c>
      <c r="AK118" t="s">
        <v>7</v>
      </c>
      <c r="AL118">
        <v>84</v>
      </c>
      <c r="AM118" t="s">
        <v>7</v>
      </c>
      <c r="AN118">
        <v>54</v>
      </c>
      <c r="AO118" t="s">
        <v>7</v>
      </c>
      <c r="AP118">
        <v>6</v>
      </c>
      <c r="AQ118" t="s">
        <v>7</v>
      </c>
      <c r="AR118">
        <v>3.3156500000000002</v>
      </c>
      <c r="AS118">
        <v>4.72722E-2</v>
      </c>
      <c r="AT118">
        <v>2</v>
      </c>
      <c r="AU118" t="s">
        <v>7</v>
      </c>
      <c r="AV118">
        <v>3414302229934930</v>
      </c>
      <c r="AW118" t="s">
        <v>7</v>
      </c>
      <c r="AZ118" s="13">
        <f t="shared" si="5"/>
        <v>1.5882019285309079</v>
      </c>
      <c r="BA118" s="14">
        <f t="shared" si="6"/>
        <v>1763</v>
      </c>
      <c r="BB118" s="14">
        <f t="shared" si="7"/>
        <v>16</v>
      </c>
    </row>
    <row r="119" spans="1:54" x14ac:dyDescent="0.25">
      <c r="A119" t="s">
        <v>2228</v>
      </c>
      <c r="B119" t="s">
        <v>2229</v>
      </c>
      <c r="C119" s="8">
        <f t="shared" si="4"/>
        <v>153</v>
      </c>
      <c r="D119" t="s">
        <v>1992</v>
      </c>
      <c r="E119" s="1">
        <v>0.73122731481481484</v>
      </c>
      <c r="F119">
        <v>18.638999999999999</v>
      </c>
      <c r="G119" t="s">
        <v>2230</v>
      </c>
      <c r="H119" s="9">
        <v>4.0140000000000002</v>
      </c>
      <c r="I119" s="9">
        <v>5.3999999999999999E-2</v>
      </c>
      <c r="J119" s="9">
        <v>0.28360000000000002</v>
      </c>
      <c r="K119" s="9">
        <v>3.8E-3</v>
      </c>
      <c r="L119" s="9">
        <v>0.65217000000000003</v>
      </c>
      <c r="O119">
        <v>0.10145</v>
      </c>
      <c r="P119">
        <v>9.2000000000000003E-4</v>
      </c>
      <c r="Q119">
        <v>0.44878000000000001</v>
      </c>
      <c r="R119">
        <v>8.0399999999999999E-2</v>
      </c>
      <c r="S119">
        <v>2.3999999999999998E-3</v>
      </c>
      <c r="T119">
        <v>3.03</v>
      </c>
      <c r="U119">
        <v>7.0999999999999994E-2</v>
      </c>
      <c r="V119" s="10">
        <v>1633</v>
      </c>
      <c r="W119">
        <v>11</v>
      </c>
      <c r="X119" s="10">
        <v>1608</v>
      </c>
      <c r="Y119">
        <v>19</v>
      </c>
      <c r="Z119">
        <v>1563</v>
      </c>
      <c r="AA119">
        <v>45</v>
      </c>
      <c r="AB119" s="10">
        <v>1640</v>
      </c>
      <c r="AC119">
        <v>17</v>
      </c>
      <c r="AD119">
        <v>-577</v>
      </c>
      <c r="AE119" t="s">
        <v>7</v>
      </c>
      <c r="AF119">
        <v>-60</v>
      </c>
      <c r="AG119" t="s">
        <v>7</v>
      </c>
      <c r="AH119">
        <v>-191</v>
      </c>
      <c r="AI119" t="s">
        <v>7</v>
      </c>
      <c r="AJ119">
        <v>365</v>
      </c>
      <c r="AK119" t="s">
        <v>7</v>
      </c>
      <c r="AL119">
        <v>414</v>
      </c>
      <c r="AM119" t="s">
        <v>7</v>
      </c>
      <c r="AN119">
        <v>318</v>
      </c>
      <c r="AO119" t="s">
        <v>7</v>
      </c>
      <c r="AP119">
        <v>1</v>
      </c>
      <c r="AQ119" t="s">
        <v>7</v>
      </c>
      <c r="AR119">
        <v>3.5260929999999999</v>
      </c>
      <c r="AS119">
        <v>4.7246660000000003E-2</v>
      </c>
      <c r="AT119">
        <v>1</v>
      </c>
      <c r="AU119" t="s">
        <v>7</v>
      </c>
      <c r="AV119">
        <v>2771243884999210</v>
      </c>
      <c r="AW119" t="s">
        <v>7</v>
      </c>
      <c r="AZ119" s="13">
        <f t="shared" si="5"/>
        <v>0.42682926829268331</v>
      </c>
      <c r="BA119" s="14">
        <f t="shared" si="6"/>
        <v>1640</v>
      </c>
      <c r="BB119" s="14">
        <f t="shared" si="7"/>
        <v>17</v>
      </c>
    </row>
    <row r="120" spans="1:54" x14ac:dyDescent="0.25">
      <c r="A120" t="s">
        <v>2231</v>
      </c>
      <c r="B120" t="s">
        <v>2232</v>
      </c>
      <c r="C120" s="8">
        <f t="shared" si="4"/>
        <v>154</v>
      </c>
      <c r="D120" t="s">
        <v>1992</v>
      </c>
      <c r="E120" s="1">
        <v>0.73213159722222221</v>
      </c>
      <c r="F120">
        <v>23.507000000000001</v>
      </c>
      <c r="G120" t="s">
        <v>2233</v>
      </c>
      <c r="H120" s="9">
        <v>2.6110000000000002</v>
      </c>
      <c r="I120" s="9">
        <v>3.4000000000000002E-2</v>
      </c>
      <c r="J120" s="9">
        <v>0.21779999999999999</v>
      </c>
      <c r="K120" s="9">
        <v>2.7000000000000001E-3</v>
      </c>
      <c r="L120" s="9">
        <v>0.53078000000000003</v>
      </c>
      <c r="O120">
        <v>8.5989999999999997E-2</v>
      </c>
      <c r="P120">
        <v>7.6999999999999996E-4</v>
      </c>
      <c r="Q120">
        <v>0.49854999999999999</v>
      </c>
      <c r="R120">
        <v>7.5899999999999995E-2</v>
      </c>
      <c r="S120">
        <v>2.3E-3</v>
      </c>
      <c r="T120">
        <v>10.050000000000001</v>
      </c>
      <c r="U120">
        <v>0.24</v>
      </c>
      <c r="V120" s="10">
        <v>1301.9000000000001</v>
      </c>
      <c r="W120">
        <v>9.5</v>
      </c>
      <c r="X120" s="10">
        <v>1269</v>
      </c>
      <c r="Y120">
        <v>15</v>
      </c>
      <c r="Z120">
        <v>1478</v>
      </c>
      <c r="AA120">
        <v>43</v>
      </c>
      <c r="AB120" s="10">
        <v>1329</v>
      </c>
      <c r="AC120">
        <v>17</v>
      </c>
      <c r="AD120">
        <v>-651</v>
      </c>
      <c r="AE120" t="s">
        <v>7</v>
      </c>
      <c r="AF120">
        <v>-57</v>
      </c>
      <c r="AG120" t="s">
        <v>7</v>
      </c>
      <c r="AH120">
        <v>-62</v>
      </c>
      <c r="AI120" t="s">
        <v>7</v>
      </c>
      <c r="AJ120">
        <v>477</v>
      </c>
      <c r="AK120" t="s">
        <v>7</v>
      </c>
      <c r="AL120">
        <v>131</v>
      </c>
      <c r="AM120" t="s">
        <v>7</v>
      </c>
      <c r="AN120">
        <v>96</v>
      </c>
      <c r="AO120" t="s">
        <v>7</v>
      </c>
      <c r="AP120">
        <v>4</v>
      </c>
      <c r="AQ120" t="s">
        <v>7</v>
      </c>
      <c r="AR120">
        <v>4.5913680000000001</v>
      </c>
      <c r="AS120">
        <v>5.6917790000000003E-2</v>
      </c>
      <c r="AT120">
        <v>2</v>
      </c>
      <c r="AU120" t="s">
        <v>7</v>
      </c>
      <c r="AV120">
        <v>2379424489233760</v>
      </c>
      <c r="AW120" t="s">
        <v>7</v>
      </c>
      <c r="AZ120" s="13">
        <f t="shared" si="5"/>
        <v>2.0391271632806518</v>
      </c>
      <c r="BA120" s="14">
        <f t="shared" si="6"/>
        <v>1329</v>
      </c>
      <c r="BB120" s="14">
        <f t="shared" si="7"/>
        <v>17</v>
      </c>
    </row>
    <row r="121" spans="1:54" x14ac:dyDescent="0.25">
      <c r="A121" s="15" t="s">
        <v>2234</v>
      </c>
      <c r="B121" s="15" t="s">
        <v>2235</v>
      </c>
      <c r="C121" s="16">
        <f t="shared" si="4"/>
        <v>155</v>
      </c>
      <c r="D121" s="15" t="s">
        <v>1992</v>
      </c>
      <c r="E121" s="17">
        <v>0.73313067129629628</v>
      </c>
      <c r="F121" s="15">
        <v>17.190000000000001</v>
      </c>
      <c r="G121" s="15" t="s">
        <v>2236</v>
      </c>
      <c r="H121" s="15">
        <v>3.2490000000000001</v>
      </c>
      <c r="I121" s="15">
        <v>9.4E-2</v>
      </c>
      <c r="J121" s="15">
        <v>0.21909999999999999</v>
      </c>
      <c r="K121" s="15">
        <v>4.0000000000000001E-3</v>
      </c>
      <c r="L121" s="15">
        <v>0.76134999999999997</v>
      </c>
      <c r="M121" s="15"/>
      <c r="N121" s="15"/>
      <c r="O121" s="15">
        <v>0.1048</v>
      </c>
      <c r="P121" s="15">
        <v>1.6999999999999999E-3</v>
      </c>
      <c r="Q121" s="15">
        <v>-0.16012999999999999</v>
      </c>
      <c r="R121" s="15">
        <v>0.1057</v>
      </c>
      <c r="S121" s="15">
        <v>3.5000000000000001E-3</v>
      </c>
      <c r="T121" s="15">
        <v>4.78</v>
      </c>
      <c r="U121" s="15">
        <v>0.14000000000000001</v>
      </c>
      <c r="V121" s="18">
        <v>1453</v>
      </c>
      <c r="W121" s="15">
        <v>20</v>
      </c>
      <c r="X121" s="18">
        <v>1274</v>
      </c>
      <c r="Y121" s="15">
        <v>21</v>
      </c>
      <c r="Z121" s="15">
        <v>2028</v>
      </c>
      <c r="AA121" s="15">
        <v>63</v>
      </c>
      <c r="AB121" s="18">
        <v>1694</v>
      </c>
      <c r="AC121" s="15">
        <v>28</v>
      </c>
      <c r="AD121" s="15">
        <v>-226</v>
      </c>
      <c r="AE121" s="15" t="s">
        <v>7</v>
      </c>
      <c r="AF121" s="15">
        <v>-24</v>
      </c>
      <c r="AG121" s="15" t="s">
        <v>7</v>
      </c>
      <c r="AH121" s="15">
        <v>-49</v>
      </c>
      <c r="AI121" s="15" t="s">
        <v>7</v>
      </c>
      <c r="AJ121" s="15">
        <v>219</v>
      </c>
      <c r="AK121" s="15" t="s">
        <v>7</v>
      </c>
      <c r="AL121" s="15">
        <v>93</v>
      </c>
      <c r="AM121" s="15" t="s">
        <v>7</v>
      </c>
      <c r="AN121" s="15">
        <v>94</v>
      </c>
      <c r="AO121" s="15" t="s">
        <v>7</v>
      </c>
      <c r="AP121" s="15">
        <v>2</v>
      </c>
      <c r="AQ121" s="15" t="s">
        <v>7</v>
      </c>
      <c r="AR121" s="15">
        <v>4.5641259999999999</v>
      </c>
      <c r="AS121" s="15">
        <v>8.3324980000000007E-2</v>
      </c>
      <c r="AT121" s="15">
        <v>23</v>
      </c>
      <c r="AU121" s="15" t="s">
        <v>7</v>
      </c>
      <c r="AV121" s="15">
        <v>1110266184597500</v>
      </c>
      <c r="AW121" s="15" t="s">
        <v>7</v>
      </c>
      <c r="AX121" s="15"/>
      <c r="AY121" s="15"/>
      <c r="AZ121" s="19">
        <f t="shared" si="5"/>
        <v>14.22668240850059</v>
      </c>
      <c r="BA121" s="18">
        <f t="shared" si="6"/>
        <v>1694</v>
      </c>
      <c r="BB121" s="18">
        <f t="shared" si="7"/>
        <v>28</v>
      </c>
    </row>
    <row r="122" spans="1:54" x14ac:dyDescent="0.25">
      <c r="A122" t="s">
        <v>2237</v>
      </c>
      <c r="B122" t="s">
        <v>2238</v>
      </c>
      <c r="C122" s="8">
        <f t="shared" si="4"/>
        <v>156</v>
      </c>
      <c r="D122" t="s">
        <v>1992</v>
      </c>
      <c r="E122" s="1">
        <v>0.73400185185185185</v>
      </c>
      <c r="F122">
        <v>23.922000000000001</v>
      </c>
      <c r="G122" t="s">
        <v>2239</v>
      </c>
      <c r="H122" s="9">
        <v>3.895</v>
      </c>
      <c r="I122" s="9">
        <v>5.1999999999999998E-2</v>
      </c>
      <c r="J122" s="9">
        <v>0.28310000000000002</v>
      </c>
      <c r="K122" s="9">
        <v>3.8E-3</v>
      </c>
      <c r="L122" s="9">
        <v>0.65617999999999999</v>
      </c>
      <c r="O122">
        <v>9.8650000000000002E-2</v>
      </c>
      <c r="P122">
        <v>8.5999999999999998E-4</v>
      </c>
      <c r="Q122">
        <v>0.51826000000000005</v>
      </c>
      <c r="R122">
        <v>8.1900000000000001E-2</v>
      </c>
      <c r="S122">
        <v>2.3999999999999998E-3</v>
      </c>
      <c r="T122">
        <v>5.69</v>
      </c>
      <c r="U122">
        <v>0.14000000000000001</v>
      </c>
      <c r="V122" s="10">
        <v>1610</v>
      </c>
      <c r="W122">
        <v>11</v>
      </c>
      <c r="X122" s="10">
        <v>1606</v>
      </c>
      <c r="Y122">
        <v>19</v>
      </c>
      <c r="Z122">
        <v>1589</v>
      </c>
      <c r="AA122">
        <v>45</v>
      </c>
      <c r="AB122" s="10">
        <v>1589</v>
      </c>
      <c r="AC122">
        <v>16</v>
      </c>
      <c r="AD122">
        <v>-2582</v>
      </c>
      <c r="AE122" t="s">
        <v>7</v>
      </c>
      <c r="AF122">
        <v>-260</v>
      </c>
      <c r="AG122" t="s">
        <v>7</v>
      </c>
      <c r="AH122">
        <v>-464</v>
      </c>
      <c r="AI122" t="s">
        <v>7</v>
      </c>
      <c r="AJ122">
        <v>931</v>
      </c>
      <c r="AK122" t="s">
        <v>7</v>
      </c>
      <c r="AL122">
        <v>553</v>
      </c>
      <c r="AM122" t="s">
        <v>7</v>
      </c>
      <c r="AN122">
        <v>435</v>
      </c>
      <c r="AO122" t="s">
        <v>7</v>
      </c>
      <c r="AP122">
        <v>2</v>
      </c>
      <c r="AQ122" t="s">
        <v>7</v>
      </c>
      <c r="AR122">
        <v>3.532321</v>
      </c>
      <c r="AS122">
        <v>4.7413700000000003E-2</v>
      </c>
      <c r="AT122">
        <v>-2</v>
      </c>
      <c r="AU122" t="s">
        <v>7</v>
      </c>
      <c r="AV122">
        <v>6353186559066480</v>
      </c>
      <c r="AW122" t="s">
        <v>7</v>
      </c>
      <c r="AZ122" s="13">
        <f t="shared" si="5"/>
        <v>-1.3215859030837107</v>
      </c>
      <c r="BA122" s="14">
        <f t="shared" si="6"/>
        <v>1589</v>
      </c>
      <c r="BB122" s="14">
        <f t="shared" si="7"/>
        <v>16</v>
      </c>
    </row>
    <row r="123" spans="1:54" x14ac:dyDescent="0.25">
      <c r="A123" t="s">
        <v>2240</v>
      </c>
      <c r="B123" t="s">
        <v>2241</v>
      </c>
      <c r="C123" s="8">
        <f t="shared" si="4"/>
        <v>157</v>
      </c>
      <c r="D123" t="s">
        <v>1992</v>
      </c>
      <c r="E123" s="1">
        <v>0.73502488425925927</v>
      </c>
      <c r="F123">
        <v>18.535</v>
      </c>
      <c r="G123" t="s">
        <v>2242</v>
      </c>
      <c r="H123" s="9">
        <v>4.6790000000000003</v>
      </c>
      <c r="I123" s="9">
        <v>6.0999999999999999E-2</v>
      </c>
      <c r="J123" s="9">
        <v>0.30959999999999999</v>
      </c>
      <c r="K123" s="9">
        <v>4.0000000000000001E-3</v>
      </c>
      <c r="L123" s="9">
        <v>0.64302000000000004</v>
      </c>
      <c r="O123">
        <v>0.10804999999999999</v>
      </c>
      <c r="P123">
        <v>8.8000000000000003E-4</v>
      </c>
      <c r="Q123">
        <v>0.53012000000000004</v>
      </c>
      <c r="R123">
        <v>9.64E-2</v>
      </c>
      <c r="S123">
        <v>2.8999999999999998E-3</v>
      </c>
      <c r="T123">
        <v>15.99</v>
      </c>
      <c r="U123">
        <v>0.46</v>
      </c>
      <c r="V123" s="10">
        <v>1761</v>
      </c>
      <c r="W123">
        <v>11</v>
      </c>
      <c r="X123" s="10">
        <v>1738</v>
      </c>
      <c r="Y123">
        <v>20</v>
      </c>
      <c r="Z123">
        <v>1859</v>
      </c>
      <c r="AA123">
        <v>53</v>
      </c>
      <c r="AB123" s="10">
        <v>1762</v>
      </c>
      <c r="AC123">
        <v>15</v>
      </c>
      <c r="AD123">
        <v>-2868</v>
      </c>
      <c r="AE123" t="s">
        <v>7</v>
      </c>
      <c r="AF123">
        <v>-318</v>
      </c>
      <c r="AG123" t="s">
        <v>7</v>
      </c>
      <c r="AH123">
        <v>-188</v>
      </c>
      <c r="AI123" t="s">
        <v>7</v>
      </c>
      <c r="AJ123">
        <v>625</v>
      </c>
      <c r="AK123" t="s">
        <v>7</v>
      </c>
      <c r="AL123">
        <v>131</v>
      </c>
      <c r="AM123" t="s">
        <v>7</v>
      </c>
      <c r="AN123">
        <v>122</v>
      </c>
      <c r="AO123" t="s">
        <v>7</v>
      </c>
      <c r="AP123">
        <v>5</v>
      </c>
      <c r="AQ123" t="s">
        <v>7</v>
      </c>
      <c r="AR123">
        <v>3.2299739999999999</v>
      </c>
      <c r="AS123">
        <v>4.1730929999999999E-2</v>
      </c>
      <c r="AT123">
        <v>0</v>
      </c>
      <c r="AU123" t="s">
        <v>7</v>
      </c>
      <c r="AV123">
        <v>4353635619988610</v>
      </c>
      <c r="AW123" t="s">
        <v>7</v>
      </c>
      <c r="AZ123" s="13">
        <f t="shared" si="5"/>
        <v>5.6753688989785722E-2</v>
      </c>
      <c r="BA123" s="14">
        <f t="shared" si="6"/>
        <v>1762</v>
      </c>
      <c r="BB123" s="14">
        <f t="shared" si="7"/>
        <v>15</v>
      </c>
    </row>
    <row r="124" spans="1:54" x14ac:dyDescent="0.25">
      <c r="A124" t="s">
        <v>2243</v>
      </c>
      <c r="B124" t="s">
        <v>2244</v>
      </c>
      <c r="C124" s="8">
        <f t="shared" si="4"/>
        <v>158</v>
      </c>
      <c r="D124" t="s">
        <v>1992</v>
      </c>
      <c r="E124" s="1">
        <v>0.73591655092592589</v>
      </c>
      <c r="F124">
        <v>24.492999999999999</v>
      </c>
      <c r="G124" t="s">
        <v>2245</v>
      </c>
      <c r="H124" s="9">
        <v>3.2690000000000001</v>
      </c>
      <c r="I124" s="9">
        <v>4.7E-2</v>
      </c>
      <c r="J124" s="9">
        <v>0.25259999999999999</v>
      </c>
      <c r="K124" s="9">
        <v>3.5000000000000001E-3</v>
      </c>
      <c r="L124" s="9">
        <v>0.55044000000000004</v>
      </c>
      <c r="O124">
        <v>9.2829999999999996E-2</v>
      </c>
      <c r="P124">
        <v>9.8999999999999999E-4</v>
      </c>
      <c r="Q124">
        <v>0.46023999999999998</v>
      </c>
      <c r="R124">
        <v>7.6399999999999996E-2</v>
      </c>
      <c r="S124">
        <v>2.3999999999999998E-3</v>
      </c>
      <c r="T124">
        <v>9.69</v>
      </c>
      <c r="U124">
        <v>0.27</v>
      </c>
      <c r="V124" s="10">
        <v>1469</v>
      </c>
      <c r="W124">
        <v>11</v>
      </c>
      <c r="X124" s="10">
        <v>1450</v>
      </c>
      <c r="Y124">
        <v>18</v>
      </c>
      <c r="Z124">
        <v>1489</v>
      </c>
      <c r="AA124">
        <v>45</v>
      </c>
      <c r="AB124" s="10">
        <v>1469</v>
      </c>
      <c r="AC124">
        <v>21</v>
      </c>
      <c r="AD124">
        <v>-935</v>
      </c>
      <c r="AE124" t="s">
        <v>7</v>
      </c>
      <c r="AF124">
        <v>-88</v>
      </c>
      <c r="AG124" t="s">
        <v>7</v>
      </c>
      <c r="AH124">
        <v>-93</v>
      </c>
      <c r="AI124" t="s">
        <v>7</v>
      </c>
      <c r="AJ124">
        <v>188</v>
      </c>
      <c r="AK124" t="s">
        <v>7</v>
      </c>
      <c r="AL124">
        <v>63</v>
      </c>
      <c r="AM124" t="s">
        <v>7</v>
      </c>
      <c r="AN124">
        <v>47</v>
      </c>
      <c r="AO124" t="s">
        <v>7</v>
      </c>
      <c r="AP124">
        <v>3</v>
      </c>
      <c r="AQ124" t="s">
        <v>7</v>
      </c>
      <c r="AR124">
        <v>3.958828</v>
      </c>
      <c r="AS124">
        <v>5.4853119999999998E-2</v>
      </c>
      <c r="AT124">
        <v>-1</v>
      </c>
      <c r="AU124" t="s">
        <v>7</v>
      </c>
      <c r="AV124">
        <v>1102558549312840</v>
      </c>
      <c r="AW124" t="s">
        <v>7</v>
      </c>
      <c r="AZ124" s="13">
        <f t="shared" si="5"/>
        <v>0</v>
      </c>
      <c r="BA124" s="14">
        <f t="shared" si="6"/>
        <v>1469</v>
      </c>
      <c r="BB124" s="14">
        <f t="shared" si="7"/>
        <v>21</v>
      </c>
    </row>
    <row r="125" spans="1:54" x14ac:dyDescent="0.25">
      <c r="A125" t="s">
        <v>2246</v>
      </c>
      <c r="B125" t="s">
        <v>2247</v>
      </c>
      <c r="C125" s="8">
        <f t="shared" si="4"/>
        <v>159</v>
      </c>
      <c r="D125" t="s">
        <v>1992</v>
      </c>
      <c r="E125" s="1">
        <v>0.73687303240740742</v>
      </c>
      <c r="F125">
        <v>23.853999999999999</v>
      </c>
      <c r="G125" t="s">
        <v>2248</v>
      </c>
      <c r="H125" s="9">
        <v>1.861</v>
      </c>
      <c r="I125" s="9">
        <v>2.5999999999999999E-2</v>
      </c>
      <c r="J125" s="9">
        <v>0.17530000000000001</v>
      </c>
      <c r="K125" s="9">
        <v>2.3999999999999998E-3</v>
      </c>
      <c r="L125" s="9">
        <v>0.55308999999999997</v>
      </c>
      <c r="O125">
        <v>7.6090000000000005E-2</v>
      </c>
      <c r="P125">
        <v>7.6999999999999996E-4</v>
      </c>
      <c r="Q125">
        <v>0.44988</v>
      </c>
      <c r="R125">
        <v>5.5300000000000002E-2</v>
      </c>
      <c r="S125">
        <v>1.6999999999999999E-3</v>
      </c>
      <c r="T125">
        <v>8.68</v>
      </c>
      <c r="U125">
        <v>0.21</v>
      </c>
      <c r="V125" s="10">
        <v>1064.2</v>
      </c>
      <c r="W125">
        <v>9.4</v>
      </c>
      <c r="X125" s="10">
        <v>1041</v>
      </c>
      <c r="Y125">
        <v>13</v>
      </c>
      <c r="Z125">
        <v>1088</v>
      </c>
      <c r="AA125">
        <v>32</v>
      </c>
      <c r="AB125" s="10">
        <v>1085</v>
      </c>
      <c r="AC125">
        <v>20</v>
      </c>
      <c r="AD125">
        <v>-3234</v>
      </c>
      <c r="AE125" t="s">
        <v>7</v>
      </c>
      <c r="AF125">
        <v>-249</v>
      </c>
      <c r="AG125" t="s">
        <v>7</v>
      </c>
      <c r="AH125">
        <v>-361</v>
      </c>
      <c r="AI125" t="s">
        <v>7</v>
      </c>
      <c r="AJ125">
        <v>430</v>
      </c>
      <c r="AK125" t="s">
        <v>7</v>
      </c>
      <c r="AL125">
        <v>151</v>
      </c>
      <c r="AM125" t="s">
        <v>7</v>
      </c>
      <c r="AN125">
        <v>81</v>
      </c>
      <c r="AO125" t="s">
        <v>7</v>
      </c>
      <c r="AP125">
        <v>3</v>
      </c>
      <c r="AQ125" t="s">
        <v>7</v>
      </c>
      <c r="AR125">
        <v>5.7045070000000004</v>
      </c>
      <c r="AS125">
        <v>7.8099349999999998E-2</v>
      </c>
      <c r="AT125">
        <v>-2</v>
      </c>
      <c r="AU125" t="s">
        <v>7</v>
      </c>
      <c r="AV125">
        <v>1742120329035100</v>
      </c>
      <c r="AW125" t="s">
        <v>7</v>
      </c>
      <c r="AZ125" s="13">
        <f t="shared" si="5"/>
        <v>1.9170506912442375</v>
      </c>
      <c r="BA125" s="14">
        <f t="shared" si="6"/>
        <v>1085</v>
      </c>
      <c r="BB125" s="14">
        <f t="shared" si="7"/>
        <v>20</v>
      </c>
    </row>
    <row r="126" spans="1:54" x14ac:dyDescent="0.25">
      <c r="A126" t="s">
        <v>2249</v>
      </c>
      <c r="B126" t="s">
        <v>2250</v>
      </c>
      <c r="C126" s="8">
        <f t="shared" si="4"/>
        <v>160</v>
      </c>
      <c r="D126" t="s">
        <v>1992</v>
      </c>
      <c r="E126" s="1">
        <v>0.73793773148148156</v>
      </c>
      <c r="F126">
        <v>14.859</v>
      </c>
      <c r="G126" t="s">
        <v>2251</v>
      </c>
      <c r="H126" s="9">
        <v>3.3879999999999999</v>
      </c>
      <c r="I126" s="9">
        <v>4.9000000000000002E-2</v>
      </c>
      <c r="J126" s="9">
        <v>0.24709999999999999</v>
      </c>
      <c r="K126" s="9">
        <v>3.7000000000000002E-3</v>
      </c>
      <c r="L126" s="9">
        <v>0.77812000000000003</v>
      </c>
      <c r="O126">
        <v>9.7900000000000001E-2</v>
      </c>
      <c r="P126">
        <v>1.1000000000000001E-3</v>
      </c>
      <c r="Q126">
        <v>0.34153</v>
      </c>
      <c r="R126">
        <v>7.2300000000000003E-2</v>
      </c>
      <c r="S126">
        <v>2.0999999999999999E-3</v>
      </c>
      <c r="T126">
        <v>3.5510000000000002</v>
      </c>
      <c r="U126">
        <v>8.6999999999999994E-2</v>
      </c>
      <c r="V126" s="10">
        <v>1498</v>
      </c>
      <c r="W126">
        <v>12</v>
      </c>
      <c r="X126" s="10">
        <v>1421</v>
      </c>
      <c r="Y126">
        <v>20</v>
      </c>
      <c r="Z126">
        <v>1410</v>
      </c>
      <c r="AA126">
        <v>39</v>
      </c>
      <c r="AB126" s="10">
        <v>1577</v>
      </c>
      <c r="AC126">
        <v>19</v>
      </c>
      <c r="AD126">
        <v>-40368</v>
      </c>
      <c r="AE126" t="s">
        <v>7</v>
      </c>
      <c r="AF126">
        <v>-3920</v>
      </c>
      <c r="AG126" t="s">
        <v>7</v>
      </c>
      <c r="AH126">
        <v>-10677</v>
      </c>
      <c r="AI126" t="s">
        <v>7</v>
      </c>
      <c r="AJ126">
        <v>529</v>
      </c>
      <c r="AK126" t="s">
        <v>7</v>
      </c>
      <c r="AL126">
        <v>501</v>
      </c>
      <c r="AM126" t="s">
        <v>7</v>
      </c>
      <c r="AN126">
        <v>348</v>
      </c>
      <c r="AO126" t="s">
        <v>7</v>
      </c>
      <c r="AP126">
        <v>1</v>
      </c>
      <c r="AQ126" t="s">
        <v>7</v>
      </c>
      <c r="AR126">
        <v>4.046945</v>
      </c>
      <c r="AS126">
        <v>6.0597709999999999E-2</v>
      </c>
      <c r="AT126">
        <v>9</v>
      </c>
      <c r="AU126" t="s">
        <v>7</v>
      </c>
      <c r="AV126">
        <v>3399318298997060</v>
      </c>
      <c r="AW126" t="s">
        <v>7</v>
      </c>
      <c r="AZ126" s="13">
        <f t="shared" si="5"/>
        <v>5.0095117311350634</v>
      </c>
      <c r="BA126" s="14">
        <f t="shared" si="6"/>
        <v>1577</v>
      </c>
      <c r="BB126" s="14">
        <f t="shared" si="7"/>
        <v>19</v>
      </c>
    </row>
    <row r="127" spans="1:54" x14ac:dyDescent="0.25">
      <c r="A127" s="15" t="s">
        <v>2252</v>
      </c>
      <c r="B127" s="15" t="s">
        <v>2253</v>
      </c>
      <c r="C127" s="16">
        <f t="shared" si="4"/>
        <v>167</v>
      </c>
      <c r="D127" s="15" t="s">
        <v>1992</v>
      </c>
      <c r="E127" s="17">
        <v>0.74477685185185194</v>
      </c>
      <c r="F127" s="15">
        <v>23.954999999999998</v>
      </c>
      <c r="G127" s="15" t="s">
        <v>2254</v>
      </c>
      <c r="H127" s="15">
        <v>0.91600000000000004</v>
      </c>
      <c r="I127" s="15">
        <v>0.02</v>
      </c>
      <c r="J127" s="15">
        <v>9.06E-2</v>
      </c>
      <c r="K127" s="15">
        <v>1.4E-3</v>
      </c>
      <c r="L127" s="15">
        <v>0.26912999999999998</v>
      </c>
      <c r="M127" s="15"/>
      <c r="N127" s="15"/>
      <c r="O127" s="15">
        <v>7.2599999999999998E-2</v>
      </c>
      <c r="P127" s="15">
        <v>1.5E-3</v>
      </c>
      <c r="Q127" s="15">
        <v>0.27438000000000001</v>
      </c>
      <c r="R127" s="15">
        <v>3.3099999999999997E-2</v>
      </c>
      <c r="S127" s="15">
        <v>1.1000000000000001E-3</v>
      </c>
      <c r="T127" s="15">
        <v>4.21</v>
      </c>
      <c r="U127" s="15">
        <v>0.12</v>
      </c>
      <c r="V127" s="18">
        <v>653</v>
      </c>
      <c r="W127" s="15">
        <v>11</v>
      </c>
      <c r="X127" s="18">
        <v>558.70000000000005</v>
      </c>
      <c r="Y127" s="15">
        <v>8</v>
      </c>
      <c r="Z127" s="15">
        <v>658</v>
      </c>
      <c r="AA127" s="15">
        <v>22</v>
      </c>
      <c r="AB127" s="18">
        <v>926</v>
      </c>
      <c r="AC127" s="15">
        <v>43</v>
      </c>
      <c r="AD127" s="15">
        <v>248</v>
      </c>
      <c r="AE127" s="15" t="s">
        <v>7</v>
      </c>
      <c r="AF127" s="15">
        <v>19</v>
      </c>
      <c r="AG127" s="15" t="s">
        <v>7</v>
      </c>
      <c r="AH127" s="15">
        <v>58</v>
      </c>
      <c r="AI127" s="15" t="s">
        <v>7</v>
      </c>
      <c r="AJ127" s="15">
        <v>157</v>
      </c>
      <c r="AK127" s="15" t="s">
        <v>7</v>
      </c>
      <c r="AL127" s="15">
        <v>103</v>
      </c>
      <c r="AM127" s="15" t="s">
        <v>7</v>
      </c>
      <c r="AN127" s="15">
        <v>32</v>
      </c>
      <c r="AO127" s="15" t="s">
        <v>7</v>
      </c>
      <c r="AP127" s="15">
        <v>2</v>
      </c>
      <c r="AQ127" s="15" t="s">
        <v>7</v>
      </c>
      <c r="AR127" s="15">
        <v>11.03753</v>
      </c>
      <c r="AS127" s="15">
        <v>0.17055780000000001</v>
      </c>
      <c r="AT127" s="15">
        <v>31</v>
      </c>
      <c r="AU127" s="15" t="s">
        <v>7</v>
      </c>
      <c r="AV127" s="15">
        <v>348319562098168</v>
      </c>
      <c r="AW127" s="15" t="s">
        <v>7</v>
      </c>
      <c r="AX127" s="15"/>
      <c r="AY127" s="15"/>
      <c r="AZ127" s="19">
        <f t="shared" si="5"/>
        <v>-16.878467871845348</v>
      </c>
      <c r="BA127" s="18">
        <f t="shared" si="6"/>
        <v>558.70000000000005</v>
      </c>
      <c r="BB127" s="18">
        <f t="shared" si="7"/>
        <v>8</v>
      </c>
    </row>
    <row r="128" spans="1:54" x14ac:dyDescent="0.25">
      <c r="A128" t="s">
        <v>2255</v>
      </c>
      <c r="B128" t="s">
        <v>2256</v>
      </c>
      <c r="C128" s="8">
        <f t="shared" si="4"/>
        <v>168</v>
      </c>
      <c r="D128" t="s">
        <v>1992</v>
      </c>
      <c r="E128" s="1">
        <v>0.74576400462962955</v>
      </c>
      <c r="F128">
        <v>20.669</v>
      </c>
      <c r="G128" t="s">
        <v>2257</v>
      </c>
      <c r="H128" s="9">
        <v>5.08</v>
      </c>
      <c r="I128" s="9">
        <v>0.11</v>
      </c>
      <c r="J128" s="9">
        <v>0.31319999999999998</v>
      </c>
      <c r="K128" s="9">
        <v>4.1999999999999997E-3</v>
      </c>
      <c r="L128" s="9">
        <v>0.42860999999999999</v>
      </c>
      <c r="O128">
        <v>0.11650000000000001</v>
      </c>
      <c r="P128">
        <v>2.0999999999999999E-3</v>
      </c>
      <c r="Q128">
        <v>0.22856000000000001</v>
      </c>
      <c r="R128">
        <v>9.9699999999999997E-2</v>
      </c>
      <c r="S128">
        <v>3.7000000000000002E-3</v>
      </c>
      <c r="T128">
        <v>2.996</v>
      </c>
      <c r="U128">
        <v>7.3999999999999996E-2</v>
      </c>
      <c r="V128" s="10">
        <v>1822</v>
      </c>
      <c r="W128">
        <v>17</v>
      </c>
      <c r="X128" s="10">
        <v>1754</v>
      </c>
      <c r="Y128">
        <v>21</v>
      </c>
      <c r="Z128">
        <v>1920</v>
      </c>
      <c r="AA128">
        <v>66</v>
      </c>
      <c r="AB128" s="10">
        <v>1874</v>
      </c>
      <c r="AC128">
        <v>29</v>
      </c>
      <c r="AD128">
        <v>1071</v>
      </c>
      <c r="AE128" t="s">
        <v>7</v>
      </c>
      <c r="AF128">
        <v>112</v>
      </c>
      <c r="AG128" t="s">
        <v>7</v>
      </c>
      <c r="AH128">
        <v>318</v>
      </c>
      <c r="AI128" t="s">
        <v>7</v>
      </c>
      <c r="AJ128">
        <v>216</v>
      </c>
      <c r="AK128" t="s">
        <v>7</v>
      </c>
      <c r="AL128">
        <v>225</v>
      </c>
      <c r="AM128" t="s">
        <v>7</v>
      </c>
      <c r="AN128">
        <v>216</v>
      </c>
      <c r="AO128" t="s">
        <v>7</v>
      </c>
      <c r="AP128">
        <v>1</v>
      </c>
      <c r="AQ128" t="s">
        <v>7</v>
      </c>
      <c r="AR128">
        <v>3.1928480000000001</v>
      </c>
      <c r="AS128">
        <v>4.2815970000000002E-2</v>
      </c>
      <c r="AT128">
        <v>4</v>
      </c>
      <c r="AU128" t="s">
        <v>7</v>
      </c>
      <c r="AV128">
        <v>1776562542235830</v>
      </c>
      <c r="AW128" t="s">
        <v>7</v>
      </c>
      <c r="AZ128" s="13">
        <f t="shared" si="5"/>
        <v>2.7748132337246489</v>
      </c>
      <c r="BA128" s="14">
        <f t="shared" si="6"/>
        <v>1874</v>
      </c>
      <c r="BB128" s="14">
        <f t="shared" si="7"/>
        <v>29</v>
      </c>
    </row>
    <row r="129" spans="1:54" x14ac:dyDescent="0.25">
      <c r="A129" t="s">
        <v>2258</v>
      </c>
      <c r="B129" t="s">
        <v>2259</v>
      </c>
      <c r="C129" s="8">
        <f t="shared" si="4"/>
        <v>169</v>
      </c>
      <c r="D129" t="s">
        <v>1992</v>
      </c>
      <c r="E129" s="1">
        <v>0.74667025462962966</v>
      </c>
      <c r="F129">
        <v>16.523</v>
      </c>
      <c r="G129" t="s">
        <v>2260</v>
      </c>
      <c r="H129" s="9">
        <v>3.552</v>
      </c>
      <c r="I129" s="9">
        <v>5.0999999999999997E-2</v>
      </c>
      <c r="J129" s="9">
        <v>0.25629999999999997</v>
      </c>
      <c r="K129" s="9">
        <v>3.5000000000000001E-3</v>
      </c>
      <c r="L129" s="9">
        <v>0.44174999999999998</v>
      </c>
      <c r="O129">
        <v>0.10009999999999999</v>
      </c>
      <c r="P129">
        <v>1.1000000000000001E-3</v>
      </c>
      <c r="Q129">
        <v>0.50095000000000001</v>
      </c>
      <c r="R129">
        <v>8.77E-2</v>
      </c>
      <c r="S129">
        <v>2.5999999999999999E-3</v>
      </c>
      <c r="T129">
        <v>4.7699999999999996</v>
      </c>
      <c r="U129">
        <v>0.12</v>
      </c>
      <c r="V129" s="10">
        <v>1536</v>
      </c>
      <c r="W129">
        <v>12</v>
      </c>
      <c r="X129" s="10">
        <v>1468</v>
      </c>
      <c r="Y129">
        <v>18</v>
      </c>
      <c r="Z129">
        <v>1698</v>
      </c>
      <c r="AA129">
        <v>49</v>
      </c>
      <c r="AB129" s="10">
        <v>1606</v>
      </c>
      <c r="AC129">
        <v>22</v>
      </c>
      <c r="AD129">
        <v>539</v>
      </c>
      <c r="AE129" t="s">
        <v>7</v>
      </c>
      <c r="AF129">
        <v>56</v>
      </c>
      <c r="AG129" t="s">
        <v>7</v>
      </c>
      <c r="AH129">
        <v>108</v>
      </c>
      <c r="AI129" t="s">
        <v>7</v>
      </c>
      <c r="AJ129">
        <v>144</v>
      </c>
      <c r="AK129" t="s">
        <v>7</v>
      </c>
      <c r="AL129">
        <v>85</v>
      </c>
      <c r="AM129" t="s">
        <v>7</v>
      </c>
      <c r="AN129">
        <v>71</v>
      </c>
      <c r="AO129" t="s">
        <v>7</v>
      </c>
      <c r="AP129">
        <v>2</v>
      </c>
      <c r="AQ129" t="s">
        <v>7</v>
      </c>
      <c r="AR129">
        <v>3.901678</v>
      </c>
      <c r="AS129">
        <v>5.3280809999999998E-2</v>
      </c>
      <c r="AT129">
        <v>6</v>
      </c>
      <c r="AU129" t="s">
        <v>7</v>
      </c>
      <c r="AV129">
        <v>905461366916948</v>
      </c>
      <c r="AW129" t="s">
        <v>7</v>
      </c>
      <c r="AZ129" s="13">
        <f t="shared" si="5"/>
        <v>4.3586550435865457</v>
      </c>
      <c r="BA129" s="14">
        <f t="shared" si="6"/>
        <v>1606</v>
      </c>
      <c r="BB129" s="14">
        <f t="shared" si="7"/>
        <v>22</v>
      </c>
    </row>
    <row r="130" spans="1:54" x14ac:dyDescent="0.25">
      <c r="A130" t="s">
        <v>2261</v>
      </c>
      <c r="B130" t="s">
        <v>2262</v>
      </c>
      <c r="C130" s="8">
        <f t="shared" ref="C130:C193" si="8">LEFT(B130,5)-22315+1</f>
        <v>170</v>
      </c>
      <c r="D130" t="s">
        <v>1992</v>
      </c>
      <c r="E130" s="1">
        <v>0.74767719907407404</v>
      </c>
      <c r="F130">
        <v>21.364999999999998</v>
      </c>
      <c r="G130" t="s">
        <v>2263</v>
      </c>
      <c r="H130" s="9">
        <v>2.2400000000000002</v>
      </c>
      <c r="I130" s="9">
        <v>0.03</v>
      </c>
      <c r="J130" s="9">
        <v>0.2046</v>
      </c>
      <c r="K130" s="9">
        <v>2.7000000000000001E-3</v>
      </c>
      <c r="L130" s="9">
        <v>0.51927000000000001</v>
      </c>
      <c r="O130">
        <v>7.8520000000000006E-2</v>
      </c>
      <c r="P130">
        <v>7.6999999999999996E-4</v>
      </c>
      <c r="Q130">
        <v>0.47549999999999998</v>
      </c>
      <c r="R130">
        <v>5.9299999999999999E-2</v>
      </c>
      <c r="S130">
        <v>1.8E-3</v>
      </c>
      <c r="T130">
        <v>7.45</v>
      </c>
      <c r="U130">
        <v>0.18</v>
      </c>
      <c r="V130" s="10">
        <v>1190.4000000000001</v>
      </c>
      <c r="W130">
        <v>9.5</v>
      </c>
      <c r="X130" s="10">
        <v>1199</v>
      </c>
      <c r="Y130">
        <v>14</v>
      </c>
      <c r="Z130">
        <v>1165</v>
      </c>
      <c r="AA130">
        <v>34</v>
      </c>
      <c r="AB130" s="10">
        <v>1149</v>
      </c>
      <c r="AC130">
        <v>19</v>
      </c>
      <c r="AD130">
        <v>810</v>
      </c>
      <c r="AE130" t="s">
        <v>7</v>
      </c>
      <c r="AF130">
        <v>66</v>
      </c>
      <c r="AG130" t="s">
        <v>7</v>
      </c>
      <c r="AH130">
        <v>107</v>
      </c>
      <c r="AI130" t="s">
        <v>7</v>
      </c>
      <c r="AJ130">
        <v>307</v>
      </c>
      <c r="AK130" t="s">
        <v>7</v>
      </c>
      <c r="AL130">
        <v>141</v>
      </c>
      <c r="AM130" t="s">
        <v>7</v>
      </c>
      <c r="AN130">
        <v>79</v>
      </c>
      <c r="AO130" t="s">
        <v>7</v>
      </c>
      <c r="AP130">
        <v>2</v>
      </c>
      <c r="AQ130" t="s">
        <v>7</v>
      </c>
      <c r="AR130">
        <v>4.8875859999999998</v>
      </c>
      <c r="AS130">
        <v>6.4498929999999996E-2</v>
      </c>
      <c r="AT130">
        <v>-8</v>
      </c>
      <c r="AU130" t="s">
        <v>7</v>
      </c>
      <c r="AV130">
        <v>1487645046718300</v>
      </c>
      <c r="AW130" t="s">
        <v>7</v>
      </c>
      <c r="AZ130" s="13">
        <f t="shared" ref="AZ130:AZ193" si="9">IF(X130&lt;1000,(1-(V130/X130))*100,(1-(V130/AB130))*100)</f>
        <v>-3.6031331592689453</v>
      </c>
      <c r="BA130" s="14">
        <f t="shared" ref="BA130:BA193" si="10">IF(X130&lt;1000,X130,AB130)</f>
        <v>1149</v>
      </c>
      <c r="BB130" s="14">
        <f t="shared" ref="BB130:BB193" si="11">IF(X130&lt;1000,Y130,AC130)</f>
        <v>19</v>
      </c>
    </row>
    <row r="131" spans="1:54" x14ac:dyDescent="0.25">
      <c r="A131" t="s">
        <v>2264</v>
      </c>
      <c r="B131" t="s">
        <v>2265</v>
      </c>
      <c r="C131" s="8">
        <f t="shared" si="8"/>
        <v>171</v>
      </c>
      <c r="D131" t="s">
        <v>1992</v>
      </c>
      <c r="E131" s="1">
        <v>0.74857893518518515</v>
      </c>
      <c r="F131">
        <v>14.848000000000001</v>
      </c>
      <c r="G131" t="s">
        <v>2266</v>
      </c>
      <c r="H131" s="9">
        <v>2.9889999999999999</v>
      </c>
      <c r="I131" s="9">
        <v>4.2000000000000003E-2</v>
      </c>
      <c r="J131" s="9">
        <v>0.2407</v>
      </c>
      <c r="K131" s="9">
        <v>3.3999999999999998E-3</v>
      </c>
      <c r="L131" s="9">
        <v>0.52978000000000003</v>
      </c>
      <c r="O131">
        <v>8.9730000000000004E-2</v>
      </c>
      <c r="P131">
        <v>8.3000000000000001E-4</v>
      </c>
      <c r="Q131">
        <v>0.63031000000000004</v>
      </c>
      <c r="R131">
        <v>7.0099999999999996E-2</v>
      </c>
      <c r="S131">
        <v>2.0999999999999999E-3</v>
      </c>
      <c r="T131">
        <v>6.53</v>
      </c>
      <c r="U131">
        <v>0.17</v>
      </c>
      <c r="V131" s="10">
        <v>1402</v>
      </c>
      <c r="W131">
        <v>11</v>
      </c>
      <c r="X131" s="10">
        <v>1388</v>
      </c>
      <c r="Y131">
        <v>18</v>
      </c>
      <c r="Z131">
        <v>1369</v>
      </c>
      <c r="AA131">
        <v>40</v>
      </c>
      <c r="AB131" s="10">
        <v>1404</v>
      </c>
      <c r="AC131">
        <v>18</v>
      </c>
      <c r="AD131">
        <v>2520</v>
      </c>
      <c r="AE131" t="s">
        <v>7</v>
      </c>
      <c r="AF131">
        <v>232</v>
      </c>
      <c r="AG131" t="s">
        <v>7</v>
      </c>
      <c r="AH131">
        <v>377</v>
      </c>
      <c r="AI131" t="s">
        <v>7</v>
      </c>
      <c r="AJ131">
        <v>1118</v>
      </c>
      <c r="AK131" t="s">
        <v>7</v>
      </c>
      <c r="AL131">
        <v>571</v>
      </c>
      <c r="AM131" t="s">
        <v>7</v>
      </c>
      <c r="AN131">
        <v>378</v>
      </c>
      <c r="AO131" t="s">
        <v>7</v>
      </c>
      <c r="AP131">
        <v>2</v>
      </c>
      <c r="AQ131" t="s">
        <v>7</v>
      </c>
      <c r="AR131">
        <v>4.1545490000000003</v>
      </c>
      <c r="AS131">
        <v>5.868495E-2</v>
      </c>
      <c r="AT131">
        <v>-2</v>
      </c>
      <c r="AU131" t="s">
        <v>7</v>
      </c>
      <c r="AV131">
        <v>6429968586701650</v>
      </c>
      <c r="AW131" t="s">
        <v>7</v>
      </c>
      <c r="AZ131" s="13">
        <f t="shared" si="9"/>
        <v>0.14245014245014564</v>
      </c>
      <c r="BA131" s="14">
        <f t="shared" si="10"/>
        <v>1404</v>
      </c>
      <c r="BB131" s="14">
        <f t="shared" si="11"/>
        <v>18</v>
      </c>
    </row>
    <row r="132" spans="1:54" x14ac:dyDescent="0.25">
      <c r="A132" t="s">
        <v>2267</v>
      </c>
      <c r="B132" t="s">
        <v>2268</v>
      </c>
      <c r="C132" s="8">
        <f t="shared" si="8"/>
        <v>172</v>
      </c>
      <c r="D132" t="s">
        <v>1992</v>
      </c>
      <c r="E132" s="1">
        <v>0.74953379629629635</v>
      </c>
      <c r="F132">
        <v>15.704000000000001</v>
      </c>
      <c r="G132" t="s">
        <v>2269</v>
      </c>
      <c r="H132" s="9">
        <v>4.4000000000000004</v>
      </c>
      <c r="I132" s="9">
        <v>6.4000000000000001E-2</v>
      </c>
      <c r="J132" s="9">
        <v>0.2878</v>
      </c>
      <c r="K132" s="9">
        <v>4.1000000000000003E-3</v>
      </c>
      <c r="L132" s="9">
        <v>0.62280000000000002</v>
      </c>
      <c r="O132">
        <v>0.10965999999999999</v>
      </c>
      <c r="P132">
        <v>9.3000000000000005E-4</v>
      </c>
      <c r="Q132">
        <v>0.54225000000000001</v>
      </c>
      <c r="R132">
        <v>8.6999999999999994E-2</v>
      </c>
      <c r="S132">
        <v>2.8E-3</v>
      </c>
      <c r="T132">
        <v>11.57</v>
      </c>
      <c r="U132">
        <v>0.27</v>
      </c>
      <c r="V132" s="10">
        <v>1709</v>
      </c>
      <c r="W132">
        <v>12</v>
      </c>
      <c r="X132" s="10">
        <v>1628</v>
      </c>
      <c r="Y132">
        <v>20</v>
      </c>
      <c r="Z132">
        <v>1685</v>
      </c>
      <c r="AA132">
        <v>51</v>
      </c>
      <c r="AB132" s="10">
        <v>1787</v>
      </c>
      <c r="AC132">
        <v>16</v>
      </c>
      <c r="AD132">
        <v>3031</v>
      </c>
      <c r="AE132" t="s">
        <v>7</v>
      </c>
      <c r="AF132">
        <v>344</v>
      </c>
      <c r="AG132" t="s">
        <v>7</v>
      </c>
      <c r="AH132">
        <v>260</v>
      </c>
      <c r="AI132" t="s">
        <v>7</v>
      </c>
      <c r="AJ132">
        <v>979</v>
      </c>
      <c r="AK132" t="s">
        <v>7</v>
      </c>
      <c r="AL132">
        <v>272</v>
      </c>
      <c r="AM132" t="s">
        <v>7</v>
      </c>
      <c r="AN132">
        <v>223</v>
      </c>
      <c r="AO132" t="s">
        <v>7</v>
      </c>
      <c r="AP132">
        <v>4</v>
      </c>
      <c r="AQ132" t="s">
        <v>7</v>
      </c>
      <c r="AR132">
        <v>3.4746350000000001</v>
      </c>
      <c r="AS132">
        <v>4.9499670000000003E-2</v>
      </c>
      <c r="AT132">
        <v>7</v>
      </c>
      <c r="AU132" t="s">
        <v>7</v>
      </c>
      <c r="AV132">
        <v>6457323473601640</v>
      </c>
      <c r="AW132" t="s">
        <v>7</v>
      </c>
      <c r="AZ132" s="13">
        <f t="shared" si="9"/>
        <v>4.3648573027420312</v>
      </c>
      <c r="BA132" s="14">
        <f t="shared" si="10"/>
        <v>1787</v>
      </c>
      <c r="BB132" s="14">
        <f t="shared" si="11"/>
        <v>16</v>
      </c>
    </row>
    <row r="133" spans="1:54" x14ac:dyDescent="0.25">
      <c r="A133" t="s">
        <v>2270</v>
      </c>
      <c r="B133" t="s">
        <v>2271</v>
      </c>
      <c r="C133" s="8">
        <f t="shared" si="8"/>
        <v>173</v>
      </c>
      <c r="D133" t="s">
        <v>1992</v>
      </c>
      <c r="E133" s="1">
        <v>0.75055115740740741</v>
      </c>
      <c r="F133">
        <v>18.056000000000001</v>
      </c>
      <c r="G133" t="s">
        <v>2272</v>
      </c>
      <c r="H133" s="9">
        <v>4.8070000000000004</v>
      </c>
      <c r="I133" s="9">
        <v>6.3E-2</v>
      </c>
      <c r="J133" s="9">
        <v>0.31709999999999999</v>
      </c>
      <c r="K133" s="9">
        <v>4.1999999999999997E-3</v>
      </c>
      <c r="L133" s="9">
        <v>0.56886000000000003</v>
      </c>
      <c r="O133">
        <v>0.10897999999999999</v>
      </c>
      <c r="P133">
        <v>9.7000000000000005E-4</v>
      </c>
      <c r="Q133">
        <v>0.54256000000000004</v>
      </c>
      <c r="R133">
        <v>9.0300000000000005E-2</v>
      </c>
      <c r="S133">
        <v>2.7000000000000001E-3</v>
      </c>
      <c r="T133">
        <v>7.84</v>
      </c>
      <c r="U133">
        <v>0.18</v>
      </c>
      <c r="V133" s="10">
        <v>1784</v>
      </c>
      <c r="W133">
        <v>11</v>
      </c>
      <c r="X133" s="10">
        <v>1774</v>
      </c>
      <c r="Y133">
        <v>21</v>
      </c>
      <c r="Z133">
        <v>1747</v>
      </c>
      <c r="AA133">
        <v>50</v>
      </c>
      <c r="AB133" s="10">
        <v>1776</v>
      </c>
      <c r="AC133">
        <v>16</v>
      </c>
      <c r="AD133">
        <v>756</v>
      </c>
      <c r="AE133" t="s">
        <v>7</v>
      </c>
      <c r="AF133">
        <v>84</v>
      </c>
      <c r="AG133" t="s">
        <v>7</v>
      </c>
      <c r="AH133">
        <v>95</v>
      </c>
      <c r="AI133" t="s">
        <v>7</v>
      </c>
      <c r="AJ133">
        <v>394</v>
      </c>
      <c r="AK133" t="s">
        <v>7</v>
      </c>
      <c r="AL133">
        <v>178</v>
      </c>
      <c r="AM133" t="s">
        <v>7</v>
      </c>
      <c r="AN133">
        <v>150</v>
      </c>
      <c r="AO133" t="s">
        <v>7</v>
      </c>
      <c r="AP133">
        <v>2</v>
      </c>
      <c r="AQ133" t="s">
        <v>7</v>
      </c>
      <c r="AR133">
        <v>3.1535790000000001</v>
      </c>
      <c r="AS133">
        <v>4.1769260000000002E-2</v>
      </c>
      <c r="AT133">
        <v>-1</v>
      </c>
      <c r="AU133" t="s">
        <v>7</v>
      </c>
      <c r="AV133">
        <v>2915758511597190</v>
      </c>
      <c r="AW133" t="s">
        <v>7</v>
      </c>
      <c r="AZ133" s="13">
        <f t="shared" si="9"/>
        <v>-0.45045045045044585</v>
      </c>
      <c r="BA133" s="14">
        <f t="shared" si="10"/>
        <v>1776</v>
      </c>
      <c r="BB133" s="14">
        <f t="shared" si="11"/>
        <v>16</v>
      </c>
    </row>
    <row r="134" spans="1:54" x14ac:dyDescent="0.25">
      <c r="A134" t="s">
        <v>2273</v>
      </c>
      <c r="B134" t="s">
        <v>2274</v>
      </c>
      <c r="C134" s="8">
        <f t="shared" si="8"/>
        <v>174</v>
      </c>
      <c r="D134" t="s">
        <v>1992</v>
      </c>
      <c r="E134" s="1">
        <v>0.75141354166666663</v>
      </c>
      <c r="F134">
        <v>21.986999999999998</v>
      </c>
      <c r="G134" t="s">
        <v>2275</v>
      </c>
      <c r="H134" s="9">
        <v>4.0259999999999998</v>
      </c>
      <c r="I134" s="9">
        <v>6.4000000000000001E-2</v>
      </c>
      <c r="J134" s="9">
        <v>0.29210000000000003</v>
      </c>
      <c r="K134" s="9">
        <v>4.3E-3</v>
      </c>
      <c r="L134" s="9">
        <v>0.43275999999999998</v>
      </c>
      <c r="O134">
        <v>9.9500000000000005E-2</v>
      </c>
      <c r="P134">
        <v>1.2999999999999999E-3</v>
      </c>
      <c r="Q134">
        <v>0.46211999999999998</v>
      </c>
      <c r="R134">
        <v>8.7900000000000006E-2</v>
      </c>
      <c r="S134">
        <v>2.8E-3</v>
      </c>
      <c r="T134">
        <v>4.43</v>
      </c>
      <c r="U134">
        <v>0.45</v>
      </c>
      <c r="V134" s="10">
        <v>1633</v>
      </c>
      <c r="W134">
        <v>13</v>
      </c>
      <c r="X134" s="10">
        <v>1648</v>
      </c>
      <c r="Y134">
        <v>21</v>
      </c>
      <c r="Z134">
        <v>1701</v>
      </c>
      <c r="AA134">
        <v>52</v>
      </c>
      <c r="AB134" s="10">
        <v>1587</v>
      </c>
      <c r="AC134">
        <v>25</v>
      </c>
      <c r="AD134">
        <v>132</v>
      </c>
      <c r="AE134" t="s">
        <v>7</v>
      </c>
      <c r="AF134">
        <v>14</v>
      </c>
      <c r="AG134" t="s">
        <v>7</v>
      </c>
      <c r="AH134">
        <v>35</v>
      </c>
      <c r="AI134" t="s">
        <v>7</v>
      </c>
      <c r="AJ134">
        <v>71</v>
      </c>
      <c r="AK134" t="s">
        <v>7</v>
      </c>
      <c r="AL134">
        <v>56</v>
      </c>
      <c r="AM134" t="s">
        <v>7</v>
      </c>
      <c r="AN134">
        <v>46</v>
      </c>
      <c r="AO134" t="s">
        <v>7</v>
      </c>
      <c r="AP134">
        <v>1</v>
      </c>
      <c r="AQ134" t="s">
        <v>7</v>
      </c>
      <c r="AR134">
        <v>3.4234849999999999</v>
      </c>
      <c r="AS134">
        <v>5.0397079999999997E-2</v>
      </c>
      <c r="AT134">
        <v>-10</v>
      </c>
      <c r="AU134" t="s">
        <v>7</v>
      </c>
      <c r="AV134">
        <v>510210397424824</v>
      </c>
      <c r="AW134" t="s">
        <v>7</v>
      </c>
      <c r="AZ134" s="13">
        <f t="shared" si="9"/>
        <v>-2.8985507246376718</v>
      </c>
      <c r="BA134" s="14">
        <f t="shared" si="10"/>
        <v>1587</v>
      </c>
      <c r="BB134" s="14">
        <f t="shared" si="11"/>
        <v>25</v>
      </c>
    </row>
    <row r="135" spans="1:54" x14ac:dyDescent="0.25">
      <c r="A135" t="s">
        <v>2276</v>
      </c>
      <c r="B135" t="s">
        <v>2277</v>
      </c>
      <c r="C135" s="8">
        <f t="shared" si="8"/>
        <v>175</v>
      </c>
      <c r="D135" t="s">
        <v>1992</v>
      </c>
      <c r="E135" s="1">
        <v>0.75238101851851846</v>
      </c>
      <c r="F135">
        <v>24.963000000000001</v>
      </c>
      <c r="G135" t="s">
        <v>2278</v>
      </c>
      <c r="H135" s="9">
        <v>4.452</v>
      </c>
      <c r="I135" s="9">
        <v>6.7000000000000004E-2</v>
      </c>
      <c r="J135" s="9">
        <v>0.30559999999999998</v>
      </c>
      <c r="K135" s="9">
        <v>4.3E-3</v>
      </c>
      <c r="L135" s="9">
        <v>0.52156000000000002</v>
      </c>
      <c r="O135">
        <v>0.1046</v>
      </c>
      <c r="P135">
        <v>1.1999999999999999E-3</v>
      </c>
      <c r="Q135">
        <v>0.45567999999999997</v>
      </c>
      <c r="R135">
        <v>9.0700000000000003E-2</v>
      </c>
      <c r="S135">
        <v>2.7000000000000001E-3</v>
      </c>
      <c r="T135">
        <v>4.29</v>
      </c>
      <c r="U135">
        <v>0.1</v>
      </c>
      <c r="V135" s="10">
        <v>1718</v>
      </c>
      <c r="W135">
        <v>13</v>
      </c>
      <c r="X135" s="10">
        <v>1717</v>
      </c>
      <c r="Y135">
        <v>21</v>
      </c>
      <c r="Z135">
        <v>1754</v>
      </c>
      <c r="AA135">
        <v>51</v>
      </c>
      <c r="AB135" s="10">
        <v>1694</v>
      </c>
      <c r="AC135">
        <v>21</v>
      </c>
      <c r="AD135">
        <v>396</v>
      </c>
      <c r="AE135" t="s">
        <v>7</v>
      </c>
      <c r="AF135">
        <v>42</v>
      </c>
      <c r="AG135" t="s">
        <v>7</v>
      </c>
      <c r="AH135">
        <v>88</v>
      </c>
      <c r="AI135" t="s">
        <v>7</v>
      </c>
      <c r="AJ135">
        <v>162</v>
      </c>
      <c r="AK135" t="s">
        <v>7</v>
      </c>
      <c r="AL135">
        <v>127</v>
      </c>
      <c r="AM135" t="s">
        <v>7</v>
      </c>
      <c r="AN135">
        <v>108</v>
      </c>
      <c r="AO135" t="s">
        <v>7</v>
      </c>
      <c r="AP135">
        <v>1</v>
      </c>
      <c r="AQ135" t="s">
        <v>7</v>
      </c>
      <c r="AR135">
        <v>3.2722509999999998</v>
      </c>
      <c r="AS135">
        <v>4.6042800000000002E-2</v>
      </c>
      <c r="AT135">
        <v>-4</v>
      </c>
      <c r="AU135" t="s">
        <v>7</v>
      </c>
      <c r="AV135">
        <v>1231070341247560</v>
      </c>
      <c r="AW135" t="s">
        <v>7</v>
      </c>
      <c r="AZ135" s="13">
        <f t="shared" si="9"/>
        <v>-1.4167650531286879</v>
      </c>
      <c r="BA135" s="14">
        <f t="shared" si="10"/>
        <v>1694</v>
      </c>
      <c r="BB135" s="14">
        <f t="shared" si="11"/>
        <v>21</v>
      </c>
    </row>
    <row r="136" spans="1:54" x14ac:dyDescent="0.25">
      <c r="A136" t="s">
        <v>2279</v>
      </c>
      <c r="B136" t="s">
        <v>2280</v>
      </c>
      <c r="C136" s="8">
        <f t="shared" si="8"/>
        <v>176</v>
      </c>
      <c r="D136" t="s">
        <v>1992</v>
      </c>
      <c r="E136" s="1">
        <v>0.75339305555555558</v>
      </c>
      <c r="F136">
        <v>20.518000000000001</v>
      </c>
      <c r="G136" t="s">
        <v>2281</v>
      </c>
      <c r="H136" s="9">
        <v>4.4820000000000002</v>
      </c>
      <c r="I136" s="9">
        <v>6.3E-2</v>
      </c>
      <c r="J136" s="9">
        <v>0.31390000000000001</v>
      </c>
      <c r="K136" s="9">
        <v>4.1000000000000003E-3</v>
      </c>
      <c r="L136" s="9">
        <v>0.49217</v>
      </c>
      <c r="O136">
        <v>0.10249999999999999</v>
      </c>
      <c r="P136">
        <v>1E-3</v>
      </c>
      <c r="Q136">
        <v>0.43345</v>
      </c>
      <c r="R136">
        <v>8.6099999999999996E-2</v>
      </c>
      <c r="S136">
        <v>2.5999999999999999E-3</v>
      </c>
      <c r="T136">
        <v>4.79</v>
      </c>
      <c r="U136">
        <v>0.15</v>
      </c>
      <c r="V136" s="10">
        <v>1724</v>
      </c>
      <c r="W136">
        <v>12</v>
      </c>
      <c r="X136" s="10">
        <v>1758</v>
      </c>
      <c r="Y136">
        <v>20</v>
      </c>
      <c r="Z136">
        <v>1669</v>
      </c>
      <c r="AA136">
        <v>48</v>
      </c>
      <c r="AB136" s="10">
        <v>1656</v>
      </c>
      <c r="AC136">
        <v>19</v>
      </c>
      <c r="AD136">
        <v>287</v>
      </c>
      <c r="AE136" t="s">
        <v>7</v>
      </c>
      <c r="AF136">
        <v>31</v>
      </c>
      <c r="AG136" t="s">
        <v>7</v>
      </c>
      <c r="AH136">
        <v>60</v>
      </c>
      <c r="AI136" t="s">
        <v>7</v>
      </c>
      <c r="AJ136">
        <v>160</v>
      </c>
      <c r="AK136" t="s">
        <v>7</v>
      </c>
      <c r="AL136">
        <v>123</v>
      </c>
      <c r="AM136" t="s">
        <v>7</v>
      </c>
      <c r="AN136">
        <v>99</v>
      </c>
      <c r="AO136" t="s">
        <v>7</v>
      </c>
      <c r="AP136">
        <v>1</v>
      </c>
      <c r="AQ136" t="s">
        <v>7</v>
      </c>
      <c r="AR136">
        <v>3.1857280000000001</v>
      </c>
      <c r="AS136">
        <v>4.1610340000000003E-2</v>
      </c>
      <c r="AT136">
        <v>-8</v>
      </c>
      <c r="AU136" t="s">
        <v>7</v>
      </c>
      <c r="AV136">
        <v>1251684243639750</v>
      </c>
      <c r="AW136" t="s">
        <v>7</v>
      </c>
      <c r="AZ136" s="13">
        <f t="shared" si="9"/>
        <v>-4.106280193236711</v>
      </c>
      <c r="BA136" s="14">
        <f t="shared" si="10"/>
        <v>1656</v>
      </c>
      <c r="BB136" s="14">
        <f t="shared" si="11"/>
        <v>19</v>
      </c>
    </row>
    <row r="137" spans="1:54" x14ac:dyDescent="0.25">
      <c r="A137" t="s">
        <v>2282</v>
      </c>
      <c r="B137" t="s">
        <v>2283</v>
      </c>
      <c r="C137" s="8">
        <f t="shared" si="8"/>
        <v>177</v>
      </c>
      <c r="D137" t="s">
        <v>1992</v>
      </c>
      <c r="E137" s="1">
        <v>0.75427870370370365</v>
      </c>
      <c r="F137">
        <v>26.004999999999999</v>
      </c>
      <c r="G137" t="s">
        <v>2284</v>
      </c>
      <c r="H137" s="9">
        <v>1.506</v>
      </c>
      <c r="I137" s="9">
        <v>2.5000000000000001E-2</v>
      </c>
      <c r="J137" s="9">
        <v>0.15490000000000001</v>
      </c>
      <c r="K137" s="9">
        <v>2.2000000000000001E-3</v>
      </c>
      <c r="L137" s="9">
        <v>0.34026000000000001</v>
      </c>
      <c r="O137">
        <v>7.0400000000000004E-2</v>
      </c>
      <c r="P137">
        <v>1E-3</v>
      </c>
      <c r="Q137">
        <v>0.43003999999999998</v>
      </c>
      <c r="R137">
        <v>4.7E-2</v>
      </c>
      <c r="S137">
        <v>1.5E-3</v>
      </c>
      <c r="T137">
        <v>6.42</v>
      </c>
      <c r="U137">
        <v>0.18</v>
      </c>
      <c r="V137" s="10">
        <v>927.6</v>
      </c>
      <c r="W137">
        <v>9.9</v>
      </c>
      <c r="X137" s="10">
        <v>927</v>
      </c>
      <c r="Y137">
        <v>12</v>
      </c>
      <c r="Z137">
        <v>928</v>
      </c>
      <c r="AA137">
        <v>30</v>
      </c>
      <c r="AB137" s="10">
        <v>900</v>
      </c>
      <c r="AC137">
        <v>30</v>
      </c>
      <c r="AD137">
        <v>122</v>
      </c>
      <c r="AE137" t="s">
        <v>7</v>
      </c>
      <c r="AF137">
        <v>9</v>
      </c>
      <c r="AG137" t="s">
        <v>7</v>
      </c>
      <c r="AH137">
        <v>18</v>
      </c>
      <c r="AI137" t="s">
        <v>7</v>
      </c>
      <c r="AJ137">
        <v>139</v>
      </c>
      <c r="AK137" t="s">
        <v>7</v>
      </c>
      <c r="AL137">
        <v>74</v>
      </c>
      <c r="AM137" t="s">
        <v>7</v>
      </c>
      <c r="AN137">
        <v>32</v>
      </c>
      <c r="AO137" t="s">
        <v>7</v>
      </c>
      <c r="AP137">
        <v>2</v>
      </c>
      <c r="AQ137" t="s">
        <v>7</v>
      </c>
      <c r="AR137">
        <v>6.4557779999999996</v>
      </c>
      <c r="AS137">
        <v>9.1689549999999995E-2</v>
      </c>
      <c r="AT137">
        <v>-37</v>
      </c>
      <c r="AU137" t="s">
        <v>7</v>
      </c>
      <c r="AV137">
        <v>513162059169856</v>
      </c>
      <c r="AW137" t="s">
        <v>7</v>
      </c>
      <c r="AZ137" s="13">
        <f t="shared" si="9"/>
        <v>-6.4724919093861466E-2</v>
      </c>
      <c r="BA137" s="14">
        <f t="shared" si="10"/>
        <v>927</v>
      </c>
      <c r="BB137" s="14">
        <f t="shared" si="11"/>
        <v>12</v>
      </c>
    </row>
    <row r="138" spans="1:54" x14ac:dyDescent="0.25">
      <c r="A138" t="s">
        <v>2285</v>
      </c>
      <c r="B138" t="s">
        <v>2286</v>
      </c>
      <c r="C138" s="8">
        <f t="shared" si="8"/>
        <v>178</v>
      </c>
      <c r="D138" t="s">
        <v>1992</v>
      </c>
      <c r="E138" s="1">
        <v>0.75535937499999994</v>
      </c>
      <c r="F138">
        <v>12.634</v>
      </c>
      <c r="G138" t="s">
        <v>2287</v>
      </c>
      <c r="H138" s="9">
        <v>1.786</v>
      </c>
      <c r="I138" s="9">
        <v>3.2000000000000001E-2</v>
      </c>
      <c r="J138" s="9">
        <v>0.1744</v>
      </c>
      <c r="K138" s="9">
        <v>2.7000000000000001E-3</v>
      </c>
      <c r="L138" s="9">
        <v>0.30991000000000002</v>
      </c>
      <c r="O138">
        <v>7.3999999999999996E-2</v>
      </c>
      <c r="P138">
        <v>1.1999999999999999E-3</v>
      </c>
      <c r="Q138">
        <v>0.44285000000000002</v>
      </c>
      <c r="R138">
        <v>5.0999999999999997E-2</v>
      </c>
      <c r="S138">
        <v>1.6999999999999999E-3</v>
      </c>
      <c r="T138">
        <v>6.09</v>
      </c>
      <c r="U138">
        <v>0.24</v>
      </c>
      <c r="V138" s="10">
        <v>1034</v>
      </c>
      <c r="W138">
        <v>12</v>
      </c>
      <c r="X138" s="10">
        <v>1036</v>
      </c>
      <c r="Y138">
        <v>15</v>
      </c>
      <c r="Z138">
        <v>1004</v>
      </c>
      <c r="AA138">
        <v>33</v>
      </c>
      <c r="AB138" s="10">
        <v>995</v>
      </c>
      <c r="AC138">
        <v>34</v>
      </c>
      <c r="AD138">
        <v>72</v>
      </c>
      <c r="AE138" t="s">
        <v>7</v>
      </c>
      <c r="AF138">
        <v>5</v>
      </c>
      <c r="AG138" t="s">
        <v>7</v>
      </c>
      <c r="AH138">
        <v>12</v>
      </c>
      <c r="AI138" t="s">
        <v>7</v>
      </c>
      <c r="AJ138">
        <v>76</v>
      </c>
      <c r="AK138" t="s">
        <v>7</v>
      </c>
      <c r="AL138">
        <v>46</v>
      </c>
      <c r="AM138" t="s">
        <v>7</v>
      </c>
      <c r="AN138">
        <v>21</v>
      </c>
      <c r="AO138" t="s">
        <v>7</v>
      </c>
      <c r="AP138">
        <v>2</v>
      </c>
      <c r="AQ138" t="s">
        <v>7</v>
      </c>
      <c r="AR138">
        <v>5.7339450000000003</v>
      </c>
      <c r="AS138">
        <v>8.8770940000000007E-2</v>
      </c>
      <c r="AT138">
        <v>-31</v>
      </c>
      <c r="AU138" t="s">
        <v>7</v>
      </c>
      <c r="AV138">
        <v>321941438947635</v>
      </c>
      <c r="AW138" t="s">
        <v>7</v>
      </c>
      <c r="AZ138" s="13">
        <f t="shared" si="9"/>
        <v>-3.9195979899497413</v>
      </c>
      <c r="BA138" s="14">
        <f t="shared" si="10"/>
        <v>995</v>
      </c>
      <c r="BB138" s="14">
        <f t="shared" si="11"/>
        <v>34</v>
      </c>
    </row>
    <row r="139" spans="1:54" x14ac:dyDescent="0.25">
      <c r="A139" t="s">
        <v>2288</v>
      </c>
      <c r="B139" t="s">
        <v>2289</v>
      </c>
      <c r="C139" s="8">
        <f t="shared" si="8"/>
        <v>179</v>
      </c>
      <c r="D139" t="s">
        <v>1992</v>
      </c>
      <c r="E139" s="1">
        <v>0.75632928240740738</v>
      </c>
      <c r="F139">
        <v>12.835000000000001</v>
      </c>
      <c r="G139" t="s">
        <v>2290</v>
      </c>
      <c r="H139" s="9">
        <v>4.835</v>
      </c>
      <c r="I139" s="9">
        <v>9.6000000000000002E-2</v>
      </c>
      <c r="J139" s="9">
        <v>0.28760000000000002</v>
      </c>
      <c r="K139" s="9">
        <v>4.4000000000000003E-3</v>
      </c>
      <c r="L139" s="9">
        <v>0.56467999999999996</v>
      </c>
      <c r="O139">
        <v>0.1201</v>
      </c>
      <c r="P139">
        <v>1.6000000000000001E-3</v>
      </c>
      <c r="Q139">
        <v>-8.2567000000000002E-2</v>
      </c>
      <c r="R139">
        <v>9.5000000000000001E-2</v>
      </c>
      <c r="S139">
        <v>2.5999999999999999E-3</v>
      </c>
      <c r="T139">
        <v>1.7729999999999999</v>
      </c>
      <c r="U139">
        <v>6.7000000000000004E-2</v>
      </c>
      <c r="V139" s="10">
        <v>1781</v>
      </c>
      <c r="W139">
        <v>19</v>
      </c>
      <c r="X139" s="10">
        <v>1626</v>
      </c>
      <c r="Y139">
        <v>22</v>
      </c>
      <c r="Z139">
        <v>1833</v>
      </c>
      <c r="AA139">
        <v>49</v>
      </c>
      <c r="AB139" s="10">
        <v>1937</v>
      </c>
      <c r="AC139">
        <v>25</v>
      </c>
      <c r="AD139">
        <v>718</v>
      </c>
      <c r="AE139" t="s">
        <v>7</v>
      </c>
      <c r="AF139">
        <v>81</v>
      </c>
      <c r="AG139" t="s">
        <v>7</v>
      </c>
      <c r="AH139">
        <v>388</v>
      </c>
      <c r="AI139" t="s">
        <v>7</v>
      </c>
      <c r="AJ139">
        <v>387</v>
      </c>
      <c r="AK139" t="s">
        <v>7</v>
      </c>
      <c r="AL139">
        <v>678</v>
      </c>
      <c r="AM139" t="s">
        <v>7</v>
      </c>
      <c r="AN139">
        <v>597</v>
      </c>
      <c r="AO139" t="s">
        <v>7</v>
      </c>
      <c r="AP139">
        <v>1</v>
      </c>
      <c r="AQ139" t="s">
        <v>7</v>
      </c>
      <c r="AR139">
        <v>3.4770509999999999</v>
      </c>
      <c r="AS139">
        <v>5.31955E-2</v>
      </c>
      <c r="AT139">
        <v>14</v>
      </c>
      <c r="AU139" t="s">
        <v>7</v>
      </c>
      <c r="AV139">
        <v>3277986089873950</v>
      </c>
      <c r="AW139" t="s">
        <v>7</v>
      </c>
      <c r="AZ139" s="13">
        <f t="shared" si="9"/>
        <v>8.0536912751677843</v>
      </c>
      <c r="BA139" s="14">
        <f t="shared" si="10"/>
        <v>1937</v>
      </c>
      <c r="BB139" s="14">
        <f t="shared" si="11"/>
        <v>25</v>
      </c>
    </row>
    <row r="140" spans="1:54" x14ac:dyDescent="0.25">
      <c r="A140" s="15" t="s">
        <v>2291</v>
      </c>
      <c r="B140" s="15" t="s">
        <v>2292</v>
      </c>
      <c r="C140" s="16">
        <f t="shared" si="8"/>
        <v>180</v>
      </c>
      <c r="D140" s="15" t="s">
        <v>1992</v>
      </c>
      <c r="E140" s="17">
        <v>0.75717222222222225</v>
      </c>
      <c r="F140" s="15">
        <v>21.998000000000001</v>
      </c>
      <c r="G140" s="15" t="s">
        <v>2293</v>
      </c>
      <c r="H140" s="15">
        <v>1.5740000000000001</v>
      </c>
      <c r="I140" s="15">
        <v>3.3000000000000002E-2</v>
      </c>
      <c r="J140" s="15">
        <v>8.0100000000000005E-2</v>
      </c>
      <c r="K140" s="15">
        <v>1.4E-3</v>
      </c>
      <c r="L140" s="15">
        <v>0.14853</v>
      </c>
      <c r="M140" s="15"/>
      <c r="N140" s="15"/>
      <c r="O140" s="15">
        <v>0.14369999999999999</v>
      </c>
      <c r="P140" s="15">
        <v>3.2000000000000002E-3</v>
      </c>
      <c r="Q140" s="15">
        <v>0.48681000000000002</v>
      </c>
      <c r="R140" s="15">
        <v>2.4680000000000001E-2</v>
      </c>
      <c r="S140" s="15">
        <v>7.3999999999999999E-4</v>
      </c>
      <c r="T140" s="15">
        <v>0.63400000000000001</v>
      </c>
      <c r="U140" s="15">
        <v>1.7999999999999999E-2</v>
      </c>
      <c r="V140" s="18">
        <v>947</v>
      </c>
      <c r="W140" s="15">
        <v>13</v>
      </c>
      <c r="X140" s="18">
        <v>496.3</v>
      </c>
      <c r="Y140" s="15">
        <v>8.5</v>
      </c>
      <c r="Z140" s="15">
        <v>493</v>
      </c>
      <c r="AA140" s="15">
        <v>15</v>
      </c>
      <c r="AB140" s="18">
        <v>2184</v>
      </c>
      <c r="AC140" s="15">
        <v>41</v>
      </c>
      <c r="AD140" s="15">
        <v>361</v>
      </c>
      <c r="AE140" s="15" t="s">
        <v>7</v>
      </c>
      <c r="AF140" s="15">
        <v>43</v>
      </c>
      <c r="AG140" s="15" t="s">
        <v>7</v>
      </c>
      <c r="AH140" s="15">
        <v>538</v>
      </c>
      <c r="AI140" s="15" t="s">
        <v>7</v>
      </c>
      <c r="AJ140" s="15">
        <v>5990</v>
      </c>
      <c r="AK140" s="15" t="s">
        <v>7</v>
      </c>
      <c r="AL140" s="15">
        <v>31236</v>
      </c>
      <c r="AM140" s="15" t="s">
        <v>7</v>
      </c>
      <c r="AN140" s="15">
        <v>7140</v>
      </c>
      <c r="AO140" s="15" t="s">
        <v>7</v>
      </c>
      <c r="AP140" s="15">
        <v>0</v>
      </c>
      <c r="AQ140" s="15" t="s">
        <v>7</v>
      </c>
      <c r="AR140" s="15">
        <v>12.484389999999999</v>
      </c>
      <c r="AS140" s="15">
        <v>0.21820410000000001</v>
      </c>
      <c r="AT140" s="15">
        <v>76</v>
      </c>
      <c r="AU140" s="15" t="s">
        <v>7</v>
      </c>
      <c r="AV140" s="15">
        <v>2.2329935820742E+16</v>
      </c>
      <c r="AW140" s="15" t="s">
        <v>7</v>
      </c>
      <c r="AX140" s="15"/>
      <c r="AY140" s="15"/>
      <c r="AZ140" s="19">
        <f t="shared" si="9"/>
        <v>-90.812008865605478</v>
      </c>
      <c r="BA140" s="18">
        <f t="shared" si="10"/>
        <v>496.3</v>
      </c>
      <c r="BB140" s="18">
        <f t="shared" si="11"/>
        <v>8.5</v>
      </c>
    </row>
    <row r="141" spans="1:54" x14ac:dyDescent="0.25">
      <c r="A141" t="s">
        <v>2294</v>
      </c>
      <c r="B141" t="s">
        <v>2295</v>
      </c>
      <c r="C141" s="8">
        <f t="shared" si="8"/>
        <v>187</v>
      </c>
      <c r="D141" t="s">
        <v>1992</v>
      </c>
      <c r="E141" s="1">
        <v>0.76404756944444452</v>
      </c>
      <c r="F141">
        <v>21.99</v>
      </c>
      <c r="G141" t="s">
        <v>2296</v>
      </c>
      <c r="H141" s="9">
        <v>3.8879999999999999</v>
      </c>
      <c r="I141" s="9">
        <v>0.05</v>
      </c>
      <c r="J141" s="9">
        <v>0.27589999999999998</v>
      </c>
      <c r="K141" s="9">
        <v>3.5000000000000001E-3</v>
      </c>
      <c r="L141" s="9">
        <v>0.55447999999999997</v>
      </c>
      <c r="O141">
        <v>0.10186000000000001</v>
      </c>
      <c r="P141">
        <v>9.1E-4</v>
      </c>
      <c r="Q141">
        <v>0.51275999999999999</v>
      </c>
      <c r="R141">
        <v>8.5999999999999993E-2</v>
      </c>
      <c r="S141">
        <v>2.5000000000000001E-3</v>
      </c>
      <c r="T141">
        <v>4.53</v>
      </c>
      <c r="U141">
        <v>0.1</v>
      </c>
      <c r="V141" s="10">
        <v>1608</v>
      </c>
      <c r="W141">
        <v>10</v>
      </c>
      <c r="X141" s="10">
        <v>1570</v>
      </c>
      <c r="Y141">
        <v>18</v>
      </c>
      <c r="Z141">
        <v>1667</v>
      </c>
      <c r="AA141">
        <v>47</v>
      </c>
      <c r="AB141" s="10">
        <v>1649</v>
      </c>
      <c r="AC141">
        <v>17</v>
      </c>
      <c r="AD141">
        <v>423</v>
      </c>
      <c r="AE141" t="s">
        <v>7</v>
      </c>
      <c r="AF141">
        <v>44</v>
      </c>
      <c r="AG141" t="s">
        <v>7</v>
      </c>
      <c r="AH141">
        <v>88</v>
      </c>
      <c r="AI141" t="s">
        <v>7</v>
      </c>
      <c r="AJ141">
        <v>416</v>
      </c>
      <c r="AK141" t="s">
        <v>7</v>
      </c>
      <c r="AL141">
        <v>293</v>
      </c>
      <c r="AM141" t="s">
        <v>7</v>
      </c>
      <c r="AN141">
        <v>232</v>
      </c>
      <c r="AO141" t="s">
        <v>7</v>
      </c>
      <c r="AP141">
        <v>1</v>
      </c>
      <c r="AQ141" t="s">
        <v>7</v>
      </c>
      <c r="AR141">
        <v>3.6245020000000001</v>
      </c>
      <c r="AS141">
        <v>4.5979539999999999E-2</v>
      </c>
      <c r="AT141">
        <v>3</v>
      </c>
      <c r="AU141" t="s">
        <v>7</v>
      </c>
      <c r="AV141">
        <v>2862521725106130</v>
      </c>
      <c r="AW141" t="s">
        <v>7</v>
      </c>
      <c r="AZ141" s="13">
        <f t="shared" si="9"/>
        <v>2.4863553668890259</v>
      </c>
      <c r="BA141" s="14">
        <f t="shared" si="10"/>
        <v>1649</v>
      </c>
      <c r="BB141" s="14">
        <f t="shared" si="11"/>
        <v>17</v>
      </c>
    </row>
    <row r="142" spans="1:54" x14ac:dyDescent="0.25">
      <c r="A142" t="s">
        <v>2297</v>
      </c>
      <c r="B142" t="s">
        <v>2298</v>
      </c>
      <c r="C142" s="8">
        <f t="shared" si="8"/>
        <v>188</v>
      </c>
      <c r="D142" t="s">
        <v>1992</v>
      </c>
      <c r="E142" s="1">
        <v>0.76505543981481472</v>
      </c>
      <c r="F142">
        <v>19.89</v>
      </c>
      <c r="G142" t="s">
        <v>2299</v>
      </c>
      <c r="H142" s="9">
        <v>4.5579999999999998</v>
      </c>
      <c r="I142" s="9">
        <v>6.3E-2</v>
      </c>
      <c r="J142" s="9">
        <v>0.30559999999999998</v>
      </c>
      <c r="K142" s="9">
        <v>4.3E-3</v>
      </c>
      <c r="L142" s="9">
        <v>0.75051999999999996</v>
      </c>
      <c r="O142">
        <v>0.10757</v>
      </c>
      <c r="P142">
        <v>9.1E-4</v>
      </c>
      <c r="Q142">
        <v>0.48216999999999999</v>
      </c>
      <c r="R142">
        <v>9.1899999999999996E-2</v>
      </c>
      <c r="S142">
        <v>2.7000000000000001E-3</v>
      </c>
      <c r="T142">
        <v>5.79</v>
      </c>
      <c r="U142">
        <v>0.13</v>
      </c>
      <c r="V142" s="10">
        <v>1738</v>
      </c>
      <c r="W142">
        <v>11</v>
      </c>
      <c r="X142" s="10">
        <v>1716</v>
      </c>
      <c r="Y142">
        <v>21</v>
      </c>
      <c r="Z142">
        <v>1776</v>
      </c>
      <c r="AA142">
        <v>50</v>
      </c>
      <c r="AB142" s="10">
        <v>1750</v>
      </c>
      <c r="AC142">
        <v>16</v>
      </c>
      <c r="AD142">
        <v>806</v>
      </c>
      <c r="AE142" t="s">
        <v>7</v>
      </c>
      <c r="AF142">
        <v>89</v>
      </c>
      <c r="AG142" t="s">
        <v>7</v>
      </c>
      <c r="AH142">
        <v>139</v>
      </c>
      <c r="AI142" t="s">
        <v>7</v>
      </c>
      <c r="AJ142">
        <v>799</v>
      </c>
      <c r="AK142" t="s">
        <v>7</v>
      </c>
      <c r="AL142">
        <v>466</v>
      </c>
      <c r="AM142" t="s">
        <v>7</v>
      </c>
      <c r="AN142">
        <v>392</v>
      </c>
      <c r="AO142" t="s">
        <v>7</v>
      </c>
      <c r="AP142">
        <v>2</v>
      </c>
      <c r="AQ142" t="s">
        <v>7</v>
      </c>
      <c r="AR142">
        <v>3.2722509999999998</v>
      </c>
      <c r="AS142">
        <v>4.6042800000000002E-2</v>
      </c>
      <c r="AT142">
        <v>1</v>
      </c>
      <c r="AU142" t="s">
        <v>7</v>
      </c>
      <c r="AV142">
        <v>5825908591466970</v>
      </c>
      <c r="AW142" t="s">
        <v>7</v>
      </c>
      <c r="AZ142" s="13">
        <f t="shared" si="9"/>
        <v>0.6857142857142895</v>
      </c>
      <c r="BA142" s="14">
        <f t="shared" si="10"/>
        <v>1750</v>
      </c>
      <c r="BB142" s="14">
        <f t="shared" si="11"/>
        <v>16</v>
      </c>
    </row>
    <row r="143" spans="1:54" x14ac:dyDescent="0.25">
      <c r="A143" t="s">
        <v>2300</v>
      </c>
      <c r="B143" t="s">
        <v>2301</v>
      </c>
      <c r="C143" s="8">
        <f t="shared" si="8"/>
        <v>189</v>
      </c>
      <c r="D143" t="s">
        <v>1992</v>
      </c>
      <c r="E143" s="1">
        <v>0.76596238425925922</v>
      </c>
      <c r="F143">
        <v>24.526</v>
      </c>
      <c r="G143" t="s">
        <v>2302</v>
      </c>
      <c r="H143" s="9">
        <v>4.2690000000000001</v>
      </c>
      <c r="I143" s="9">
        <v>6.0999999999999999E-2</v>
      </c>
      <c r="J143" s="9">
        <v>0.30009999999999998</v>
      </c>
      <c r="K143" s="9">
        <v>4.1000000000000003E-3</v>
      </c>
      <c r="L143" s="9">
        <v>0.50895999999999997</v>
      </c>
      <c r="O143">
        <v>0.10249999999999999</v>
      </c>
      <c r="P143">
        <v>1.1000000000000001E-3</v>
      </c>
      <c r="Q143">
        <v>0.46716999999999997</v>
      </c>
      <c r="R143">
        <v>9.2399999999999996E-2</v>
      </c>
      <c r="S143">
        <v>2.8999999999999998E-3</v>
      </c>
      <c r="T143">
        <v>7.94</v>
      </c>
      <c r="U143">
        <v>0.2</v>
      </c>
      <c r="V143" s="10">
        <v>1684</v>
      </c>
      <c r="W143">
        <v>12</v>
      </c>
      <c r="X143" s="10">
        <v>1690</v>
      </c>
      <c r="Y143">
        <v>21</v>
      </c>
      <c r="Z143">
        <v>1786</v>
      </c>
      <c r="AA143">
        <v>54</v>
      </c>
      <c r="AB143" s="10">
        <v>1660</v>
      </c>
      <c r="AC143">
        <v>20</v>
      </c>
      <c r="AD143">
        <v>126</v>
      </c>
      <c r="AE143" t="s">
        <v>7</v>
      </c>
      <c r="AF143">
        <v>14</v>
      </c>
      <c r="AG143" t="s">
        <v>7</v>
      </c>
      <c r="AH143">
        <v>17</v>
      </c>
      <c r="AI143" t="s">
        <v>7</v>
      </c>
      <c r="AJ143">
        <v>187</v>
      </c>
      <c r="AK143" t="s">
        <v>7</v>
      </c>
      <c r="AL143">
        <v>78</v>
      </c>
      <c r="AM143" t="s">
        <v>7</v>
      </c>
      <c r="AN143">
        <v>66</v>
      </c>
      <c r="AO143" t="s">
        <v>7</v>
      </c>
      <c r="AP143">
        <v>2</v>
      </c>
      <c r="AQ143" t="s">
        <v>7</v>
      </c>
      <c r="AR143">
        <v>3.3322229999999999</v>
      </c>
      <c r="AS143">
        <v>4.5525200000000002E-2</v>
      </c>
      <c r="AT143">
        <v>-4</v>
      </c>
      <c r="AU143" t="s">
        <v>7</v>
      </c>
      <c r="AV143">
        <v>1296889840488730</v>
      </c>
      <c r="AW143" t="s">
        <v>7</v>
      </c>
      <c r="AZ143" s="13">
        <f t="shared" si="9"/>
        <v>-1.4457831325301207</v>
      </c>
      <c r="BA143" s="14">
        <f t="shared" si="10"/>
        <v>1660</v>
      </c>
      <c r="BB143" s="14">
        <f t="shared" si="11"/>
        <v>20</v>
      </c>
    </row>
    <row r="144" spans="1:54" x14ac:dyDescent="0.25">
      <c r="A144" t="s">
        <v>2303</v>
      </c>
      <c r="B144" t="s">
        <v>2304</v>
      </c>
      <c r="C144" s="8">
        <f t="shared" si="8"/>
        <v>190</v>
      </c>
      <c r="D144" t="s">
        <v>1992</v>
      </c>
      <c r="E144" s="1">
        <v>0.76692430555555557</v>
      </c>
      <c r="F144">
        <v>24.058</v>
      </c>
      <c r="G144" t="s">
        <v>2305</v>
      </c>
      <c r="H144" s="9">
        <v>2.992</v>
      </c>
      <c r="I144" s="9">
        <v>4.7E-2</v>
      </c>
      <c r="J144" s="9">
        <v>0.25080000000000002</v>
      </c>
      <c r="K144" s="9">
        <v>3.5999999999999999E-3</v>
      </c>
      <c r="L144" s="9">
        <v>0.49852000000000002</v>
      </c>
      <c r="O144">
        <v>8.5800000000000001E-2</v>
      </c>
      <c r="P144">
        <v>1E-3</v>
      </c>
      <c r="Q144">
        <v>0.38901999999999998</v>
      </c>
      <c r="R144">
        <v>7.5600000000000001E-2</v>
      </c>
      <c r="S144">
        <v>2.3999999999999998E-3</v>
      </c>
      <c r="T144">
        <v>7.3</v>
      </c>
      <c r="U144">
        <v>0.19</v>
      </c>
      <c r="V144" s="10">
        <v>1400</v>
      </c>
      <c r="W144">
        <v>12</v>
      </c>
      <c r="X144" s="10">
        <v>1441</v>
      </c>
      <c r="Y144">
        <v>18</v>
      </c>
      <c r="Z144">
        <v>1471</v>
      </c>
      <c r="AA144">
        <v>45</v>
      </c>
      <c r="AB144" s="10">
        <v>1308</v>
      </c>
      <c r="AC144">
        <v>24</v>
      </c>
      <c r="AD144">
        <v>80</v>
      </c>
      <c r="AE144" t="s">
        <v>7</v>
      </c>
      <c r="AF144">
        <v>7</v>
      </c>
      <c r="AG144" t="s">
        <v>7</v>
      </c>
      <c r="AH144">
        <v>11</v>
      </c>
      <c r="AI144" t="s">
        <v>7</v>
      </c>
      <c r="AJ144">
        <v>130</v>
      </c>
      <c r="AK144" t="s">
        <v>7</v>
      </c>
      <c r="AL144">
        <v>61</v>
      </c>
      <c r="AM144" t="s">
        <v>7</v>
      </c>
      <c r="AN144">
        <v>42</v>
      </c>
      <c r="AO144" t="s">
        <v>7</v>
      </c>
      <c r="AP144">
        <v>2</v>
      </c>
      <c r="AQ144" t="s">
        <v>7</v>
      </c>
      <c r="AR144">
        <v>3.987241</v>
      </c>
      <c r="AS144">
        <v>5.7233119999999998E-2</v>
      </c>
      <c r="AT144">
        <v>-15</v>
      </c>
      <c r="AU144" t="s">
        <v>7</v>
      </c>
      <c r="AV144">
        <v>775921231172934</v>
      </c>
      <c r="AW144" t="s">
        <v>7</v>
      </c>
      <c r="AZ144" s="13">
        <f t="shared" si="9"/>
        <v>-7.0336391437308965</v>
      </c>
      <c r="BA144" s="14">
        <f t="shared" si="10"/>
        <v>1308</v>
      </c>
      <c r="BB144" s="14">
        <f t="shared" si="11"/>
        <v>24</v>
      </c>
    </row>
    <row r="145" spans="1:54" x14ac:dyDescent="0.25">
      <c r="A145" s="15" t="s">
        <v>2306</v>
      </c>
      <c r="B145" s="15" t="s">
        <v>2307</v>
      </c>
      <c r="C145" s="16">
        <f t="shared" si="8"/>
        <v>191</v>
      </c>
      <c r="D145" s="15" t="s">
        <v>1992</v>
      </c>
      <c r="E145" s="17">
        <v>0.76804016203703707</v>
      </c>
      <c r="F145" s="15">
        <v>10.013999999999999</v>
      </c>
      <c r="G145" s="15" t="s">
        <v>2308</v>
      </c>
      <c r="H145" s="15">
        <v>3.2959999999999998</v>
      </c>
      <c r="I145" s="15">
        <v>8.5000000000000006E-2</v>
      </c>
      <c r="J145" s="15">
        <v>0.15770000000000001</v>
      </c>
      <c r="K145" s="15">
        <v>2.0999999999999999E-3</v>
      </c>
      <c r="L145" s="15">
        <v>0.4748</v>
      </c>
      <c r="M145" s="15"/>
      <c r="N145" s="15"/>
      <c r="O145" s="15">
        <v>0.15040000000000001</v>
      </c>
      <c r="P145" s="15">
        <v>3.3E-3</v>
      </c>
      <c r="Q145" s="15">
        <v>8.5565000000000002E-2</v>
      </c>
      <c r="R145" s="15">
        <v>0.18079999999999999</v>
      </c>
      <c r="S145" s="15">
        <v>6.7999999999999996E-3</v>
      </c>
      <c r="T145" s="15">
        <v>3.92</v>
      </c>
      <c r="U145" s="15">
        <v>0.35</v>
      </c>
      <c r="V145" s="18">
        <v>1471</v>
      </c>
      <c r="W145" s="15">
        <v>23</v>
      </c>
      <c r="X145" s="18">
        <v>943</v>
      </c>
      <c r="Y145" s="15">
        <v>12</v>
      </c>
      <c r="Z145" s="15">
        <v>3350</v>
      </c>
      <c r="AA145" s="15">
        <v>120</v>
      </c>
      <c r="AB145" s="18">
        <v>2325</v>
      </c>
      <c r="AC145" s="15">
        <v>44</v>
      </c>
      <c r="AD145" s="15">
        <v>239</v>
      </c>
      <c r="AE145" s="15" t="s">
        <v>7</v>
      </c>
      <c r="AF145" s="15">
        <v>36</v>
      </c>
      <c r="AG145" s="15" t="s">
        <v>7</v>
      </c>
      <c r="AH145" s="15">
        <v>65</v>
      </c>
      <c r="AI145" s="15" t="s">
        <v>7</v>
      </c>
      <c r="AJ145" s="15">
        <v>549</v>
      </c>
      <c r="AK145" s="15" t="s">
        <v>7</v>
      </c>
      <c r="AL145" s="15">
        <v>132</v>
      </c>
      <c r="AM145" s="15" t="s">
        <v>7</v>
      </c>
      <c r="AN145" s="15">
        <v>225</v>
      </c>
      <c r="AO145" s="15" t="s">
        <v>7</v>
      </c>
      <c r="AP145" s="15">
        <v>4</v>
      </c>
      <c r="AQ145" s="15" t="s">
        <v>7</v>
      </c>
      <c r="AR145" s="15">
        <v>6.3411540000000004</v>
      </c>
      <c r="AS145" s="15">
        <v>8.4441489999999994E-2</v>
      </c>
      <c r="AT145" s="15">
        <v>59</v>
      </c>
      <c r="AU145" s="15" t="s">
        <v>7</v>
      </c>
      <c r="AV145" s="15">
        <v>1941877446013930</v>
      </c>
      <c r="AW145" s="15" t="s">
        <v>7</v>
      </c>
      <c r="AX145" s="15"/>
      <c r="AY145" s="15"/>
      <c r="AZ145" s="19">
        <f t="shared" si="9"/>
        <v>-55.991516436903495</v>
      </c>
      <c r="BA145" s="18">
        <f t="shared" si="10"/>
        <v>943</v>
      </c>
      <c r="BB145" s="18">
        <f t="shared" si="11"/>
        <v>12</v>
      </c>
    </row>
    <row r="146" spans="1:54" x14ac:dyDescent="0.25">
      <c r="A146" t="s">
        <v>2309</v>
      </c>
      <c r="B146" t="s">
        <v>2310</v>
      </c>
      <c r="C146" s="8">
        <f t="shared" si="8"/>
        <v>192</v>
      </c>
      <c r="D146" t="s">
        <v>1992</v>
      </c>
      <c r="E146" s="1">
        <v>0.76884953703703707</v>
      </c>
      <c r="F146">
        <v>23.079000000000001</v>
      </c>
      <c r="G146" t="s">
        <v>2311</v>
      </c>
      <c r="H146" s="9">
        <v>4.077</v>
      </c>
      <c r="I146" s="9">
        <v>5.8999999999999997E-2</v>
      </c>
      <c r="J146" s="9">
        <v>0.29170000000000001</v>
      </c>
      <c r="K146" s="9">
        <v>4.3E-3</v>
      </c>
      <c r="L146" s="9">
        <v>0.79440999999999995</v>
      </c>
      <c r="O146">
        <v>0.10094</v>
      </c>
      <c r="P146">
        <v>8.9999999999999998E-4</v>
      </c>
      <c r="Q146">
        <v>0.42903999999999998</v>
      </c>
      <c r="R146">
        <v>8.2600000000000007E-2</v>
      </c>
      <c r="S146">
        <v>2.5000000000000001E-3</v>
      </c>
      <c r="T146">
        <v>17.88</v>
      </c>
      <c r="U146">
        <v>0.62</v>
      </c>
      <c r="V146" s="10">
        <v>1644</v>
      </c>
      <c r="W146">
        <v>12</v>
      </c>
      <c r="X146" s="10">
        <v>1646</v>
      </c>
      <c r="Y146">
        <v>21</v>
      </c>
      <c r="Z146">
        <v>1604</v>
      </c>
      <c r="AA146">
        <v>47</v>
      </c>
      <c r="AB146" s="10">
        <v>1633</v>
      </c>
      <c r="AC146">
        <v>16</v>
      </c>
      <c r="AD146">
        <v>532</v>
      </c>
      <c r="AE146" t="s">
        <v>7</v>
      </c>
      <c r="AF146">
        <v>55</v>
      </c>
      <c r="AG146" t="s">
        <v>7</v>
      </c>
      <c r="AH146">
        <v>28</v>
      </c>
      <c r="AI146" t="s">
        <v>7</v>
      </c>
      <c r="AJ146">
        <v>771</v>
      </c>
      <c r="AK146" t="s">
        <v>7</v>
      </c>
      <c r="AL146">
        <v>145</v>
      </c>
      <c r="AM146" t="s">
        <v>7</v>
      </c>
      <c r="AN146">
        <v>108</v>
      </c>
      <c r="AO146" t="s">
        <v>7</v>
      </c>
      <c r="AP146">
        <v>5</v>
      </c>
      <c r="AQ146" t="s">
        <v>7</v>
      </c>
      <c r="AR146">
        <v>3.4281799999999998</v>
      </c>
      <c r="AS146">
        <v>5.0535389999999999E-2</v>
      </c>
      <c r="AT146">
        <v>-3</v>
      </c>
      <c r="AU146" t="s">
        <v>7</v>
      </c>
      <c r="AV146">
        <v>4893359943943620</v>
      </c>
      <c r="AW146" t="s">
        <v>7</v>
      </c>
      <c r="AZ146" s="13">
        <f t="shared" si="9"/>
        <v>-0.67360685854256364</v>
      </c>
      <c r="BA146" s="14">
        <f t="shared" si="10"/>
        <v>1633</v>
      </c>
      <c r="BB146" s="14">
        <f t="shared" si="11"/>
        <v>16</v>
      </c>
    </row>
    <row r="147" spans="1:54" x14ac:dyDescent="0.25">
      <c r="A147" t="s">
        <v>2312</v>
      </c>
      <c r="B147" t="s">
        <v>2313</v>
      </c>
      <c r="C147" s="8">
        <f t="shared" si="8"/>
        <v>193</v>
      </c>
      <c r="D147" t="s">
        <v>1992</v>
      </c>
      <c r="E147" s="1">
        <v>0.76976828703703715</v>
      </c>
      <c r="F147">
        <v>14.569000000000001</v>
      </c>
      <c r="G147" t="s">
        <v>2314</v>
      </c>
      <c r="H147" s="9">
        <v>3.9830000000000001</v>
      </c>
      <c r="I147" s="9">
        <v>5.3999999999999999E-2</v>
      </c>
      <c r="J147" s="9">
        <v>0.27600000000000002</v>
      </c>
      <c r="K147" s="9">
        <v>3.7000000000000002E-3</v>
      </c>
      <c r="L147" s="9">
        <v>0.55669999999999997</v>
      </c>
      <c r="O147">
        <v>0.10392999999999999</v>
      </c>
      <c r="P147">
        <v>8.9999999999999998E-4</v>
      </c>
      <c r="Q147">
        <v>0.54103999999999997</v>
      </c>
      <c r="R147">
        <v>8.2000000000000003E-2</v>
      </c>
      <c r="S147">
        <v>2.3999999999999998E-3</v>
      </c>
      <c r="T147">
        <v>4.2110000000000003</v>
      </c>
      <c r="U147">
        <v>9.5000000000000001E-2</v>
      </c>
      <c r="V147" s="10">
        <v>1629</v>
      </c>
      <c r="W147">
        <v>11</v>
      </c>
      <c r="X147" s="10">
        <v>1570</v>
      </c>
      <c r="Y147">
        <v>19</v>
      </c>
      <c r="Z147">
        <v>1591</v>
      </c>
      <c r="AA147">
        <v>45</v>
      </c>
      <c r="AB147" s="10">
        <v>1685</v>
      </c>
      <c r="AC147">
        <v>16</v>
      </c>
      <c r="AD147">
        <v>240</v>
      </c>
      <c r="AE147" t="s">
        <v>7</v>
      </c>
      <c r="AF147">
        <v>26</v>
      </c>
      <c r="AG147" t="s">
        <v>7</v>
      </c>
      <c r="AH147">
        <v>59</v>
      </c>
      <c r="AI147" t="s">
        <v>7</v>
      </c>
      <c r="AJ147">
        <v>492</v>
      </c>
      <c r="AK147" t="s">
        <v>7</v>
      </c>
      <c r="AL147">
        <v>390</v>
      </c>
      <c r="AM147" t="s">
        <v>7</v>
      </c>
      <c r="AN147">
        <v>292</v>
      </c>
      <c r="AO147" t="s">
        <v>7</v>
      </c>
      <c r="AP147">
        <v>1</v>
      </c>
      <c r="AQ147" t="s">
        <v>7</v>
      </c>
      <c r="AR147">
        <v>3.6231879999999999</v>
      </c>
      <c r="AS147">
        <v>4.857173E-2</v>
      </c>
      <c r="AT147">
        <v>5</v>
      </c>
      <c r="AU147" t="s">
        <v>7</v>
      </c>
      <c r="AV147">
        <v>3443581397972740</v>
      </c>
      <c r="AW147" t="s">
        <v>7</v>
      </c>
      <c r="AZ147" s="13">
        <f t="shared" si="9"/>
        <v>3.3234421364985112</v>
      </c>
      <c r="BA147" s="14">
        <f t="shared" si="10"/>
        <v>1685</v>
      </c>
      <c r="BB147" s="14">
        <f t="shared" si="11"/>
        <v>16</v>
      </c>
    </row>
    <row r="148" spans="1:54" x14ac:dyDescent="0.25">
      <c r="A148" t="s">
        <v>2315</v>
      </c>
      <c r="B148" t="s">
        <v>2316</v>
      </c>
      <c r="C148" s="8">
        <f t="shared" si="8"/>
        <v>194</v>
      </c>
      <c r="D148" t="s">
        <v>1992</v>
      </c>
      <c r="E148" s="1">
        <v>0.77082777777777778</v>
      </c>
      <c r="F148">
        <v>17.155000000000001</v>
      </c>
      <c r="G148" t="s">
        <v>2317</v>
      </c>
      <c r="H148" s="9">
        <v>2.3340000000000001</v>
      </c>
      <c r="I148" s="9">
        <v>0.05</v>
      </c>
      <c r="J148" s="9">
        <v>0.2094</v>
      </c>
      <c r="K148" s="9">
        <v>3.3999999999999998E-3</v>
      </c>
      <c r="L148" s="9">
        <v>0.20022000000000001</v>
      </c>
      <c r="O148">
        <v>8.1500000000000003E-2</v>
      </c>
      <c r="P148">
        <v>1.6999999999999999E-3</v>
      </c>
      <c r="Q148">
        <v>0.47641</v>
      </c>
      <c r="R148">
        <v>6.13E-2</v>
      </c>
      <c r="S148">
        <v>2.5000000000000001E-3</v>
      </c>
      <c r="T148">
        <v>8.3000000000000007</v>
      </c>
      <c r="U148">
        <v>0.42</v>
      </c>
      <c r="V148" s="10">
        <v>1210</v>
      </c>
      <c r="W148">
        <v>15</v>
      </c>
      <c r="X148" s="10">
        <v>1224</v>
      </c>
      <c r="Y148">
        <v>18</v>
      </c>
      <c r="Z148">
        <v>1201</v>
      </c>
      <c r="AA148">
        <v>47</v>
      </c>
      <c r="AB148" s="10">
        <v>1151</v>
      </c>
      <c r="AC148">
        <v>43</v>
      </c>
      <c r="AD148">
        <v>1</v>
      </c>
      <c r="AE148" t="s">
        <v>7</v>
      </c>
      <c r="AF148">
        <v>0</v>
      </c>
      <c r="AG148" t="s">
        <v>7</v>
      </c>
      <c r="AH148">
        <v>0</v>
      </c>
      <c r="AI148" t="s">
        <v>7</v>
      </c>
      <c r="AJ148">
        <v>37</v>
      </c>
      <c r="AK148" t="s">
        <v>7</v>
      </c>
      <c r="AL148">
        <v>18</v>
      </c>
      <c r="AM148" t="s">
        <v>7</v>
      </c>
      <c r="AN148">
        <v>10</v>
      </c>
      <c r="AO148" t="s">
        <v>7</v>
      </c>
      <c r="AP148">
        <v>2</v>
      </c>
      <c r="AQ148" t="s">
        <v>7</v>
      </c>
      <c r="AR148">
        <v>4.7755489999999998</v>
      </c>
      <c r="AS148">
        <v>7.7539960000000005E-2</v>
      </c>
      <c r="AT148">
        <v>-44</v>
      </c>
      <c r="AU148" t="s">
        <v>7</v>
      </c>
      <c r="AV148">
        <v>183551222585134</v>
      </c>
      <c r="AW148" t="s">
        <v>7</v>
      </c>
      <c r="AZ148" s="13">
        <f t="shared" si="9"/>
        <v>-5.1259774109470024</v>
      </c>
      <c r="BA148" s="14">
        <f t="shared" si="10"/>
        <v>1151</v>
      </c>
      <c r="BB148" s="14">
        <f t="shared" si="11"/>
        <v>43</v>
      </c>
    </row>
    <row r="149" spans="1:54" x14ac:dyDescent="0.25">
      <c r="A149" t="s">
        <v>2318</v>
      </c>
      <c r="B149" t="s">
        <v>2319</v>
      </c>
      <c r="C149" s="8">
        <f t="shared" si="8"/>
        <v>195</v>
      </c>
      <c r="D149" t="s">
        <v>1992</v>
      </c>
      <c r="E149" s="1">
        <v>0.77167152777777781</v>
      </c>
      <c r="F149">
        <v>24.257999999999999</v>
      </c>
      <c r="G149" t="s">
        <v>2320</v>
      </c>
      <c r="H149" s="9">
        <v>2.819</v>
      </c>
      <c r="I149" s="9">
        <v>3.9E-2</v>
      </c>
      <c r="J149" s="9">
        <v>0.23419999999999999</v>
      </c>
      <c r="K149" s="9">
        <v>3.0999999999999999E-3</v>
      </c>
      <c r="L149" s="9">
        <v>0.52444999999999997</v>
      </c>
      <c r="O149">
        <v>8.6919999999999997E-2</v>
      </c>
      <c r="P149">
        <v>9.1E-4</v>
      </c>
      <c r="Q149">
        <v>0.46104000000000001</v>
      </c>
      <c r="R149">
        <v>6.9199999999999998E-2</v>
      </c>
      <c r="S149">
        <v>2.0999999999999999E-3</v>
      </c>
      <c r="T149">
        <v>7.85</v>
      </c>
      <c r="U149">
        <v>0.2</v>
      </c>
      <c r="V149" s="10">
        <v>1358</v>
      </c>
      <c r="W149">
        <v>11</v>
      </c>
      <c r="X149" s="10">
        <v>1355</v>
      </c>
      <c r="Y149">
        <v>16</v>
      </c>
      <c r="Z149">
        <v>1351</v>
      </c>
      <c r="AA149">
        <v>41</v>
      </c>
      <c r="AB149" s="10">
        <v>1343</v>
      </c>
      <c r="AC149">
        <v>20</v>
      </c>
      <c r="AD149">
        <v>21</v>
      </c>
      <c r="AE149" t="s">
        <v>7</v>
      </c>
      <c r="AF149">
        <v>2</v>
      </c>
      <c r="AG149" t="s">
        <v>7</v>
      </c>
      <c r="AH149">
        <v>3</v>
      </c>
      <c r="AI149" t="s">
        <v>7</v>
      </c>
      <c r="AJ149">
        <v>204</v>
      </c>
      <c r="AK149" t="s">
        <v>7</v>
      </c>
      <c r="AL149">
        <v>90</v>
      </c>
      <c r="AM149" t="s">
        <v>7</v>
      </c>
      <c r="AN149">
        <v>57</v>
      </c>
      <c r="AO149" t="s">
        <v>7</v>
      </c>
      <c r="AP149">
        <v>2</v>
      </c>
      <c r="AQ149" t="s">
        <v>7</v>
      </c>
      <c r="AR149">
        <v>4.2698549999999997</v>
      </c>
      <c r="AS149">
        <v>5.6518150000000003E-2</v>
      </c>
      <c r="AT149">
        <v>-4</v>
      </c>
      <c r="AU149" t="s">
        <v>7</v>
      </c>
      <c r="AV149">
        <v>1131452538707250</v>
      </c>
      <c r="AW149" t="s">
        <v>7</v>
      </c>
      <c r="AZ149" s="13">
        <f t="shared" si="9"/>
        <v>-1.1169024571854091</v>
      </c>
      <c r="BA149" s="14">
        <f t="shared" si="10"/>
        <v>1343</v>
      </c>
      <c r="BB149" s="14">
        <f t="shared" si="11"/>
        <v>20</v>
      </c>
    </row>
    <row r="150" spans="1:54" x14ac:dyDescent="0.25">
      <c r="A150" s="15" t="s">
        <v>2321</v>
      </c>
      <c r="B150" s="15" t="s">
        <v>2322</v>
      </c>
      <c r="C150" s="16">
        <f t="shared" si="8"/>
        <v>196</v>
      </c>
      <c r="D150" s="15" t="s">
        <v>1992</v>
      </c>
      <c r="E150" s="17">
        <v>0.77276504629629628</v>
      </c>
      <c r="F150" s="15">
        <v>12.228999999999999</v>
      </c>
      <c r="G150" s="15" t="s">
        <v>2323</v>
      </c>
      <c r="H150" s="15">
        <v>2.8879999999999999</v>
      </c>
      <c r="I150" s="15">
        <v>5.6000000000000001E-2</v>
      </c>
      <c r="J150" s="15">
        <v>0.20280000000000001</v>
      </c>
      <c r="K150" s="15">
        <v>4.1999999999999997E-3</v>
      </c>
      <c r="L150" s="15">
        <v>0.63161999999999996</v>
      </c>
      <c r="M150" s="15"/>
      <c r="N150" s="15"/>
      <c r="O150" s="15">
        <v>0.10277</v>
      </c>
      <c r="P150" s="15">
        <v>9.7999999999999997E-4</v>
      </c>
      <c r="Q150" s="15">
        <v>0.50785999999999998</v>
      </c>
      <c r="R150" s="15">
        <v>3.5099999999999999E-2</v>
      </c>
      <c r="S150" s="15">
        <v>2.3999999999999998E-3</v>
      </c>
      <c r="T150" s="15">
        <v>4.17</v>
      </c>
      <c r="U150" s="15">
        <v>0.14000000000000001</v>
      </c>
      <c r="V150" s="18">
        <v>1377</v>
      </c>
      <c r="W150" s="15">
        <v>13</v>
      </c>
      <c r="X150" s="18">
        <v>1189</v>
      </c>
      <c r="Y150" s="15">
        <v>21</v>
      </c>
      <c r="Z150" s="15">
        <v>698</v>
      </c>
      <c r="AA150" s="15">
        <v>45</v>
      </c>
      <c r="AB150" s="18">
        <v>1665</v>
      </c>
      <c r="AC150" s="15">
        <v>18</v>
      </c>
      <c r="AD150" s="15">
        <v>155</v>
      </c>
      <c r="AE150" s="15" t="s">
        <v>7</v>
      </c>
      <c r="AF150" s="15">
        <v>17</v>
      </c>
      <c r="AG150" s="15" t="s">
        <v>7</v>
      </c>
      <c r="AH150" s="15">
        <v>39</v>
      </c>
      <c r="AI150" s="15" t="s">
        <v>7</v>
      </c>
      <c r="AJ150" s="15">
        <v>555</v>
      </c>
      <c r="AK150" s="15" t="s">
        <v>7</v>
      </c>
      <c r="AL150" s="15">
        <v>798</v>
      </c>
      <c r="AM150" s="15" t="s">
        <v>7</v>
      </c>
      <c r="AN150" s="15">
        <v>253</v>
      </c>
      <c r="AO150" s="15" t="s">
        <v>7</v>
      </c>
      <c r="AP150" s="15">
        <v>1</v>
      </c>
      <c r="AQ150" s="15" t="s">
        <v>7</v>
      </c>
      <c r="AR150" s="15">
        <v>4.9309659999999997</v>
      </c>
      <c r="AS150" s="15">
        <v>0.10212060000000001</v>
      </c>
      <c r="AT150" s="15">
        <v>28</v>
      </c>
      <c r="AU150" s="15" t="s">
        <v>7</v>
      </c>
      <c r="AV150" s="15">
        <v>3149700331107880</v>
      </c>
      <c r="AW150" s="15" t="s">
        <v>7</v>
      </c>
      <c r="AX150" s="15"/>
      <c r="AY150" s="15"/>
      <c r="AZ150" s="19">
        <f t="shared" si="9"/>
        <v>17.297297297297298</v>
      </c>
      <c r="BA150" s="18">
        <f t="shared" si="10"/>
        <v>1665</v>
      </c>
      <c r="BB150" s="18">
        <f t="shared" si="11"/>
        <v>18</v>
      </c>
    </row>
    <row r="151" spans="1:54" x14ac:dyDescent="0.25">
      <c r="A151" t="s">
        <v>2324</v>
      </c>
      <c r="B151" t="s">
        <v>2325</v>
      </c>
      <c r="C151" s="8">
        <f t="shared" si="8"/>
        <v>197</v>
      </c>
      <c r="D151" t="s">
        <v>1992</v>
      </c>
      <c r="E151" s="1">
        <v>0.77358171296296296</v>
      </c>
      <c r="F151">
        <v>11.92</v>
      </c>
      <c r="G151" t="s">
        <v>2326</v>
      </c>
      <c r="H151" s="9">
        <v>2.9849999999999999</v>
      </c>
      <c r="I151" s="9">
        <v>4.3999999999999997E-2</v>
      </c>
      <c r="J151" s="9">
        <v>0.22950000000000001</v>
      </c>
      <c r="K151" s="9">
        <v>3.2000000000000002E-3</v>
      </c>
      <c r="L151" s="9">
        <v>0.70899999999999996</v>
      </c>
      <c r="O151">
        <v>9.357E-2</v>
      </c>
      <c r="P151">
        <v>9.2000000000000003E-4</v>
      </c>
      <c r="Q151">
        <v>0.40001999999999999</v>
      </c>
      <c r="R151">
        <v>8.7900000000000006E-2</v>
      </c>
      <c r="S151">
        <v>2.5999999999999999E-3</v>
      </c>
      <c r="T151">
        <v>3.484</v>
      </c>
      <c r="U151">
        <v>8.3000000000000004E-2</v>
      </c>
      <c r="V151" s="10">
        <v>1398</v>
      </c>
      <c r="W151">
        <v>11</v>
      </c>
      <c r="X151" s="10">
        <v>1331</v>
      </c>
      <c r="Y151">
        <v>17</v>
      </c>
      <c r="Z151">
        <v>1705</v>
      </c>
      <c r="AA151">
        <v>48</v>
      </c>
      <c r="AB151" s="10">
        <v>1484</v>
      </c>
      <c r="AC151">
        <v>19</v>
      </c>
      <c r="AD151">
        <v>12</v>
      </c>
      <c r="AE151" t="s">
        <v>7</v>
      </c>
      <c r="AF151">
        <v>1</v>
      </c>
      <c r="AG151" t="s">
        <v>7</v>
      </c>
      <c r="AH151">
        <v>4</v>
      </c>
      <c r="AI151" t="s">
        <v>7</v>
      </c>
      <c r="AJ151">
        <v>393</v>
      </c>
      <c r="AK151" t="s">
        <v>7</v>
      </c>
      <c r="AL151">
        <v>288</v>
      </c>
      <c r="AM151" t="s">
        <v>7</v>
      </c>
      <c r="AN151">
        <v>233</v>
      </c>
      <c r="AO151" t="s">
        <v>7</v>
      </c>
      <c r="AP151">
        <v>1</v>
      </c>
      <c r="AQ151" t="s">
        <v>7</v>
      </c>
      <c r="AR151">
        <v>4.3572980000000001</v>
      </c>
      <c r="AS151">
        <v>6.0755360000000001E-2</v>
      </c>
      <c r="AT151">
        <v>7</v>
      </c>
      <c r="AU151" t="s">
        <v>7</v>
      </c>
      <c r="AV151">
        <v>2246182008248900</v>
      </c>
      <c r="AW151" t="s">
        <v>7</v>
      </c>
      <c r="AZ151" s="13">
        <f t="shared" si="9"/>
        <v>5.7951482479784318</v>
      </c>
      <c r="BA151" s="14">
        <f t="shared" si="10"/>
        <v>1484</v>
      </c>
      <c r="BB151" s="14">
        <f t="shared" si="11"/>
        <v>19</v>
      </c>
    </row>
    <row r="152" spans="1:54" x14ac:dyDescent="0.25">
      <c r="A152" t="s">
        <v>2327</v>
      </c>
      <c r="B152" t="s">
        <v>2328</v>
      </c>
      <c r="C152" s="8">
        <f t="shared" si="8"/>
        <v>198</v>
      </c>
      <c r="D152" t="s">
        <v>1992</v>
      </c>
      <c r="E152" s="1">
        <v>0.77454907407407403</v>
      </c>
      <c r="F152">
        <v>25.635000000000002</v>
      </c>
      <c r="G152" t="s">
        <v>2329</v>
      </c>
      <c r="H152" s="9">
        <v>1.8240000000000001</v>
      </c>
      <c r="I152" s="9">
        <v>3.1E-2</v>
      </c>
      <c r="J152" s="9">
        <v>0.1782</v>
      </c>
      <c r="K152" s="9">
        <v>2.5999999999999999E-3</v>
      </c>
      <c r="L152" s="9">
        <v>0.43171999999999999</v>
      </c>
      <c r="O152">
        <v>7.3999999999999996E-2</v>
      </c>
      <c r="P152">
        <v>1E-3</v>
      </c>
      <c r="Q152">
        <v>0.39515</v>
      </c>
      <c r="R152">
        <v>5.45E-2</v>
      </c>
      <c r="S152">
        <v>1.6999999999999999E-3</v>
      </c>
      <c r="T152">
        <v>3.12</v>
      </c>
      <c r="U152">
        <v>0.09</v>
      </c>
      <c r="V152" s="10">
        <v>1048</v>
      </c>
      <c r="W152">
        <v>11</v>
      </c>
      <c r="X152" s="10">
        <v>1055</v>
      </c>
      <c r="Y152">
        <v>14</v>
      </c>
      <c r="Z152">
        <v>1071</v>
      </c>
      <c r="AA152">
        <v>32</v>
      </c>
      <c r="AB152" s="10">
        <v>1000</v>
      </c>
      <c r="AC152">
        <v>29</v>
      </c>
      <c r="AD152">
        <v>11</v>
      </c>
      <c r="AE152" t="s">
        <v>7</v>
      </c>
      <c r="AF152">
        <v>1</v>
      </c>
      <c r="AG152" t="s">
        <v>7</v>
      </c>
      <c r="AH152">
        <v>4</v>
      </c>
      <c r="AI152" t="s">
        <v>7</v>
      </c>
      <c r="AJ152">
        <v>165</v>
      </c>
      <c r="AK152" t="s">
        <v>7</v>
      </c>
      <c r="AL152">
        <v>159</v>
      </c>
      <c r="AM152" t="s">
        <v>7</v>
      </c>
      <c r="AN152">
        <v>80</v>
      </c>
      <c r="AO152" t="s">
        <v>7</v>
      </c>
      <c r="AP152">
        <v>1</v>
      </c>
      <c r="AQ152" t="s">
        <v>7</v>
      </c>
      <c r="AR152">
        <v>5.6116720000000004</v>
      </c>
      <c r="AS152">
        <v>8.1876249999999998E-2</v>
      </c>
      <c r="AT152">
        <v>-24</v>
      </c>
      <c r="AU152" t="s">
        <v>7</v>
      </c>
      <c r="AV152">
        <v>752071950137233</v>
      </c>
      <c r="AW152" t="s">
        <v>7</v>
      </c>
      <c r="AZ152" s="13">
        <f t="shared" si="9"/>
        <v>-4.8000000000000043</v>
      </c>
      <c r="BA152" s="14">
        <f t="shared" si="10"/>
        <v>1000</v>
      </c>
      <c r="BB152" s="14">
        <f t="shared" si="11"/>
        <v>29</v>
      </c>
    </row>
    <row r="153" spans="1:54" x14ac:dyDescent="0.25">
      <c r="A153" t="s">
        <v>2330</v>
      </c>
      <c r="B153" t="s">
        <v>2331</v>
      </c>
      <c r="C153" s="8">
        <f t="shared" si="8"/>
        <v>199</v>
      </c>
      <c r="D153" t="s">
        <v>1992</v>
      </c>
      <c r="E153" s="1">
        <v>0.7754885416666667</v>
      </c>
      <c r="F153">
        <v>24.606999999999999</v>
      </c>
      <c r="G153" t="s">
        <v>2332</v>
      </c>
      <c r="H153" s="9">
        <v>4.4409999999999998</v>
      </c>
      <c r="I153" s="9">
        <v>5.7000000000000002E-2</v>
      </c>
      <c r="J153" s="9">
        <v>0.30509999999999998</v>
      </c>
      <c r="K153" s="9">
        <v>3.8999999999999998E-3</v>
      </c>
      <c r="L153" s="9">
        <v>0.65205000000000002</v>
      </c>
      <c r="O153">
        <v>0.10471999999999999</v>
      </c>
      <c r="P153">
        <v>8.8000000000000003E-4</v>
      </c>
      <c r="Q153">
        <v>0.55972</v>
      </c>
      <c r="R153">
        <v>8.7400000000000005E-2</v>
      </c>
      <c r="S153">
        <v>2.5000000000000001E-3</v>
      </c>
      <c r="T153">
        <v>6.02</v>
      </c>
      <c r="U153">
        <v>0.14000000000000001</v>
      </c>
      <c r="V153" s="10">
        <v>1718</v>
      </c>
      <c r="W153">
        <v>10</v>
      </c>
      <c r="X153" s="10">
        <v>1717</v>
      </c>
      <c r="Y153">
        <v>19</v>
      </c>
      <c r="Z153">
        <v>1695</v>
      </c>
      <c r="AA153">
        <v>48</v>
      </c>
      <c r="AB153" s="10">
        <v>1699</v>
      </c>
      <c r="AC153">
        <v>15</v>
      </c>
      <c r="AD153">
        <v>109</v>
      </c>
      <c r="AE153" t="s">
        <v>7</v>
      </c>
      <c r="AF153">
        <v>13</v>
      </c>
      <c r="AG153" t="s">
        <v>7</v>
      </c>
      <c r="AH153">
        <v>19</v>
      </c>
      <c r="AI153" t="s">
        <v>7</v>
      </c>
      <c r="AJ153">
        <v>540</v>
      </c>
      <c r="AK153" t="s">
        <v>7</v>
      </c>
      <c r="AL153">
        <v>313</v>
      </c>
      <c r="AM153" t="s">
        <v>7</v>
      </c>
      <c r="AN153">
        <v>251</v>
      </c>
      <c r="AO153" t="s">
        <v>7</v>
      </c>
      <c r="AP153">
        <v>2</v>
      </c>
      <c r="AQ153" t="s">
        <v>7</v>
      </c>
      <c r="AR153">
        <v>3.2776139999999998</v>
      </c>
      <c r="AS153">
        <v>4.1896740000000002E-2</v>
      </c>
      <c r="AT153">
        <v>-2</v>
      </c>
      <c r="AU153" t="s">
        <v>7</v>
      </c>
      <c r="AV153">
        <v>3970842363708960</v>
      </c>
      <c r="AW153" t="s">
        <v>7</v>
      </c>
      <c r="AZ153" s="13">
        <f t="shared" si="9"/>
        <v>-1.1183048852265953</v>
      </c>
      <c r="BA153" s="14">
        <f t="shared" si="10"/>
        <v>1699</v>
      </c>
      <c r="BB153" s="14">
        <f t="shared" si="11"/>
        <v>15</v>
      </c>
    </row>
    <row r="154" spans="1:54" x14ac:dyDescent="0.25">
      <c r="A154" t="s">
        <v>2333</v>
      </c>
      <c r="B154" t="s">
        <v>2334</v>
      </c>
      <c r="C154" s="8">
        <f t="shared" si="8"/>
        <v>200</v>
      </c>
      <c r="D154" t="s">
        <v>1992</v>
      </c>
      <c r="E154" s="1">
        <v>0.77644224537037043</v>
      </c>
      <c r="F154">
        <v>26.071999999999999</v>
      </c>
      <c r="G154" t="s">
        <v>2335</v>
      </c>
      <c r="H154" s="9">
        <v>5.2450000000000001</v>
      </c>
      <c r="I154" s="9">
        <v>7.1999999999999995E-2</v>
      </c>
      <c r="J154" s="9">
        <v>0.33429999999999999</v>
      </c>
      <c r="K154" s="9">
        <v>4.4999999999999997E-3</v>
      </c>
      <c r="L154" s="9">
        <v>0.54808999999999997</v>
      </c>
      <c r="O154">
        <v>0.11310000000000001</v>
      </c>
      <c r="P154">
        <v>1.1000000000000001E-3</v>
      </c>
      <c r="Q154">
        <v>0.47648000000000001</v>
      </c>
      <c r="R154">
        <v>9.7799999999999998E-2</v>
      </c>
      <c r="S154">
        <v>3.2000000000000002E-3</v>
      </c>
      <c r="T154">
        <v>15.08</v>
      </c>
      <c r="U154">
        <v>0.4</v>
      </c>
      <c r="V154" s="10">
        <v>1856</v>
      </c>
      <c r="W154">
        <v>12</v>
      </c>
      <c r="X154" s="10">
        <v>1857</v>
      </c>
      <c r="Y154">
        <v>21</v>
      </c>
      <c r="Z154">
        <v>1883</v>
      </c>
      <c r="AA154">
        <v>58</v>
      </c>
      <c r="AB154" s="10">
        <v>1835</v>
      </c>
      <c r="AC154">
        <v>18</v>
      </c>
      <c r="AD154">
        <v>23</v>
      </c>
      <c r="AE154" t="s">
        <v>7</v>
      </c>
      <c r="AF154">
        <v>2</v>
      </c>
      <c r="AG154" t="s">
        <v>7</v>
      </c>
      <c r="AH154">
        <v>1</v>
      </c>
      <c r="AI154" t="s">
        <v>7</v>
      </c>
      <c r="AJ154">
        <v>172</v>
      </c>
      <c r="AK154" t="s">
        <v>7</v>
      </c>
      <c r="AL154">
        <v>39</v>
      </c>
      <c r="AM154" t="s">
        <v>7</v>
      </c>
      <c r="AN154">
        <v>35</v>
      </c>
      <c r="AO154" t="s">
        <v>7</v>
      </c>
      <c r="AP154">
        <v>4</v>
      </c>
      <c r="AQ154" t="s">
        <v>7</v>
      </c>
      <c r="AR154">
        <v>2.9913249999999998</v>
      </c>
      <c r="AS154">
        <v>4.0266120000000002E-2</v>
      </c>
      <c r="AT154">
        <v>-3</v>
      </c>
      <c r="AU154" t="s">
        <v>7</v>
      </c>
      <c r="AV154">
        <v>1238864786744730</v>
      </c>
      <c r="AW154" t="s">
        <v>7</v>
      </c>
      <c r="AZ154" s="13">
        <f t="shared" si="9"/>
        <v>-1.1444141689373355</v>
      </c>
      <c r="BA154" s="14">
        <f t="shared" si="10"/>
        <v>1835</v>
      </c>
      <c r="BB154" s="14">
        <f t="shared" si="11"/>
        <v>18</v>
      </c>
    </row>
    <row r="155" spans="1:54" x14ac:dyDescent="0.25">
      <c r="A155" t="s">
        <v>2336</v>
      </c>
      <c r="B155" t="s">
        <v>2337</v>
      </c>
      <c r="C155" s="8">
        <f t="shared" si="8"/>
        <v>207</v>
      </c>
      <c r="D155" t="s">
        <v>1992</v>
      </c>
      <c r="E155" s="1">
        <v>0.78350914351851852</v>
      </c>
      <c r="F155">
        <v>14.488</v>
      </c>
      <c r="G155" t="s">
        <v>2338</v>
      </c>
      <c r="H155" s="9">
        <v>1.746</v>
      </c>
      <c r="I155" s="9">
        <v>3.5000000000000003E-2</v>
      </c>
      <c r="J155" s="9">
        <v>0.16830000000000001</v>
      </c>
      <c r="K155" s="9">
        <v>2.7000000000000001E-3</v>
      </c>
      <c r="L155" s="9">
        <v>0.28377999999999998</v>
      </c>
      <c r="O155">
        <v>7.5499999999999998E-2</v>
      </c>
      <c r="P155">
        <v>1.5E-3</v>
      </c>
      <c r="Q155">
        <v>0.43006</v>
      </c>
      <c r="R155">
        <v>4.4600000000000001E-2</v>
      </c>
      <c r="S155">
        <v>1.5E-3</v>
      </c>
      <c r="T155">
        <v>3.1739999999999999</v>
      </c>
      <c r="U155">
        <v>9.2999999999999999E-2</v>
      </c>
      <c r="V155" s="10">
        <v>1018</v>
      </c>
      <c r="W155">
        <v>13</v>
      </c>
      <c r="X155" s="10">
        <v>1001</v>
      </c>
      <c r="Y155">
        <v>15</v>
      </c>
      <c r="Z155">
        <v>880</v>
      </c>
      <c r="AA155">
        <v>29</v>
      </c>
      <c r="AB155" s="10">
        <v>1013</v>
      </c>
      <c r="AC155">
        <v>38</v>
      </c>
      <c r="AD155">
        <v>-18</v>
      </c>
      <c r="AE155" t="s">
        <v>7</v>
      </c>
      <c r="AF155">
        <v>-1</v>
      </c>
      <c r="AG155" t="s">
        <v>7</v>
      </c>
      <c r="AH155">
        <v>-6</v>
      </c>
      <c r="AI155" t="s">
        <v>7</v>
      </c>
      <c r="AJ155">
        <v>58</v>
      </c>
      <c r="AK155" t="s">
        <v>7</v>
      </c>
      <c r="AL155">
        <v>74</v>
      </c>
      <c r="AM155" t="s">
        <v>7</v>
      </c>
      <c r="AN155">
        <v>30</v>
      </c>
      <c r="AO155" t="s">
        <v>7</v>
      </c>
      <c r="AP155">
        <v>1</v>
      </c>
      <c r="AQ155" t="s">
        <v>7</v>
      </c>
      <c r="AR155">
        <v>5.9417710000000001</v>
      </c>
      <c r="AS155">
        <v>9.5322519999999994E-2</v>
      </c>
      <c r="AT155">
        <v>-22</v>
      </c>
      <c r="AU155" t="s">
        <v>7</v>
      </c>
      <c r="AV155">
        <v>267321173969369</v>
      </c>
      <c r="AW155" t="s">
        <v>7</v>
      </c>
      <c r="AZ155" s="13">
        <f t="shared" si="9"/>
        <v>-0.49358341559724295</v>
      </c>
      <c r="BA155" s="14">
        <f t="shared" si="10"/>
        <v>1013</v>
      </c>
      <c r="BB155" s="14">
        <f t="shared" si="11"/>
        <v>38</v>
      </c>
    </row>
    <row r="156" spans="1:54" x14ac:dyDescent="0.25">
      <c r="A156" t="s">
        <v>2339</v>
      </c>
      <c r="B156" t="s">
        <v>2340</v>
      </c>
      <c r="C156" s="8">
        <f t="shared" si="8"/>
        <v>208</v>
      </c>
      <c r="D156" t="s">
        <v>1992</v>
      </c>
      <c r="E156" s="1">
        <v>0.78434976851851845</v>
      </c>
      <c r="F156">
        <v>12.154</v>
      </c>
      <c r="G156" t="s">
        <v>2341</v>
      </c>
      <c r="H156" s="9">
        <v>2.5110000000000001</v>
      </c>
      <c r="I156" s="9">
        <v>3.4000000000000002E-2</v>
      </c>
      <c r="J156" s="9">
        <v>0.20519999999999999</v>
      </c>
      <c r="K156" s="9">
        <v>2.7000000000000001E-3</v>
      </c>
      <c r="L156" s="9">
        <v>0.54959999999999998</v>
      </c>
      <c r="O156">
        <v>8.8429999999999995E-2</v>
      </c>
      <c r="P156">
        <v>8.4000000000000003E-4</v>
      </c>
      <c r="Q156">
        <v>0.55156000000000005</v>
      </c>
      <c r="R156">
        <v>6.9400000000000003E-2</v>
      </c>
      <c r="S156">
        <v>2.0999999999999999E-3</v>
      </c>
      <c r="T156">
        <v>6.28</v>
      </c>
      <c r="U156">
        <v>0.16</v>
      </c>
      <c r="V156" s="10">
        <v>1272</v>
      </c>
      <c r="W156">
        <v>10</v>
      </c>
      <c r="X156" s="10">
        <v>1201</v>
      </c>
      <c r="Y156">
        <v>14</v>
      </c>
      <c r="Z156">
        <v>1355</v>
      </c>
      <c r="AA156">
        <v>39</v>
      </c>
      <c r="AB156" s="10">
        <v>1376</v>
      </c>
      <c r="AC156">
        <v>19</v>
      </c>
      <c r="AD156">
        <v>88</v>
      </c>
      <c r="AE156" t="s">
        <v>7</v>
      </c>
      <c r="AF156">
        <v>7</v>
      </c>
      <c r="AG156" t="s">
        <v>7</v>
      </c>
      <c r="AH156">
        <v>13</v>
      </c>
      <c r="AI156" t="s">
        <v>7</v>
      </c>
      <c r="AJ156">
        <v>415</v>
      </c>
      <c r="AK156" t="s">
        <v>7</v>
      </c>
      <c r="AL156">
        <v>191</v>
      </c>
      <c r="AM156" t="s">
        <v>7</v>
      </c>
      <c r="AN156">
        <v>122</v>
      </c>
      <c r="AO156" t="s">
        <v>7</v>
      </c>
      <c r="AP156">
        <v>2</v>
      </c>
      <c r="AQ156" t="s">
        <v>7</v>
      </c>
      <c r="AR156">
        <v>4.8732939999999996</v>
      </c>
      <c r="AS156">
        <v>6.4122289999999998E-2</v>
      </c>
      <c r="AT156">
        <v>10</v>
      </c>
      <c r="AU156" t="s">
        <v>7</v>
      </c>
      <c r="AV156">
        <v>2017170718597660</v>
      </c>
      <c r="AW156" t="s">
        <v>7</v>
      </c>
      <c r="AZ156" s="13">
        <f t="shared" si="9"/>
        <v>7.5581395348837237</v>
      </c>
      <c r="BA156" s="14">
        <f t="shared" si="10"/>
        <v>1376</v>
      </c>
      <c r="BB156" s="14">
        <f t="shared" si="11"/>
        <v>19</v>
      </c>
    </row>
    <row r="157" spans="1:54" x14ac:dyDescent="0.25">
      <c r="A157" t="s">
        <v>2342</v>
      </c>
      <c r="B157" t="s">
        <v>2343</v>
      </c>
      <c r="C157" s="8">
        <f t="shared" si="8"/>
        <v>209</v>
      </c>
      <c r="D157" t="s">
        <v>1992</v>
      </c>
      <c r="E157" s="1">
        <v>0.78530023148148143</v>
      </c>
      <c r="F157">
        <v>14.775</v>
      </c>
      <c r="G157" t="s">
        <v>2344</v>
      </c>
      <c r="H157" s="9">
        <v>2.9</v>
      </c>
      <c r="I157" s="9">
        <v>4.2999999999999997E-2</v>
      </c>
      <c r="J157" s="9">
        <v>0.22900000000000001</v>
      </c>
      <c r="K157" s="9">
        <v>3.3E-3</v>
      </c>
      <c r="L157" s="9">
        <v>0.55849000000000004</v>
      </c>
      <c r="O157">
        <v>9.1429999999999997E-2</v>
      </c>
      <c r="P157">
        <v>8.8999999999999995E-4</v>
      </c>
      <c r="Q157">
        <v>0.50763999999999998</v>
      </c>
      <c r="R157">
        <v>8.1900000000000001E-2</v>
      </c>
      <c r="S157">
        <v>2.5999999999999999E-3</v>
      </c>
      <c r="T157">
        <v>13.06</v>
      </c>
      <c r="U157">
        <v>0.31</v>
      </c>
      <c r="V157" s="10">
        <v>1380</v>
      </c>
      <c r="W157">
        <v>11</v>
      </c>
      <c r="X157" s="10">
        <v>1327</v>
      </c>
      <c r="Y157">
        <v>17</v>
      </c>
      <c r="Z157">
        <v>1589</v>
      </c>
      <c r="AA157">
        <v>48</v>
      </c>
      <c r="AB157" s="10">
        <v>1437</v>
      </c>
      <c r="AC157">
        <v>19</v>
      </c>
      <c r="AD157">
        <v>5</v>
      </c>
      <c r="AE157" t="s">
        <v>7</v>
      </c>
      <c r="AF157">
        <v>0</v>
      </c>
      <c r="AG157" t="s">
        <v>7</v>
      </c>
      <c r="AH157">
        <v>1</v>
      </c>
      <c r="AI157" t="s">
        <v>7</v>
      </c>
      <c r="AJ157">
        <v>345</v>
      </c>
      <c r="AK157" t="s">
        <v>7</v>
      </c>
      <c r="AL157">
        <v>73</v>
      </c>
      <c r="AM157" t="s">
        <v>7</v>
      </c>
      <c r="AN157">
        <v>55</v>
      </c>
      <c r="AO157" t="s">
        <v>7</v>
      </c>
      <c r="AP157">
        <v>5</v>
      </c>
      <c r="AQ157" t="s">
        <v>7</v>
      </c>
      <c r="AR157">
        <v>4.3668120000000004</v>
      </c>
      <c r="AS157">
        <v>6.2927860000000002E-2</v>
      </c>
      <c r="AT157">
        <v>4</v>
      </c>
      <c r="AU157" t="s">
        <v>7</v>
      </c>
      <c r="AV157">
        <v>1792892738217270</v>
      </c>
      <c r="AW157" t="s">
        <v>7</v>
      </c>
      <c r="AZ157" s="13">
        <f t="shared" si="9"/>
        <v>3.9665970772442605</v>
      </c>
      <c r="BA157" s="14">
        <f t="shared" si="10"/>
        <v>1437</v>
      </c>
      <c r="BB157" s="14">
        <f t="shared" si="11"/>
        <v>19</v>
      </c>
    </row>
    <row r="158" spans="1:54" x14ac:dyDescent="0.25">
      <c r="A158" t="s">
        <v>2345</v>
      </c>
      <c r="B158" t="s">
        <v>2346</v>
      </c>
      <c r="C158" s="8">
        <f t="shared" si="8"/>
        <v>210</v>
      </c>
      <c r="D158" t="s">
        <v>1992</v>
      </c>
      <c r="E158" s="1">
        <v>0.78628981481481475</v>
      </c>
      <c r="F158">
        <v>20.757000000000001</v>
      </c>
      <c r="G158" t="s">
        <v>2347</v>
      </c>
      <c r="H158" s="9">
        <v>4.5810000000000004</v>
      </c>
      <c r="I158" s="9">
        <v>6.5000000000000002E-2</v>
      </c>
      <c r="J158" s="9">
        <v>0.30459999999999998</v>
      </c>
      <c r="K158" s="9">
        <v>4.1000000000000003E-3</v>
      </c>
      <c r="L158" s="9">
        <v>0.53400999999999998</v>
      </c>
      <c r="O158">
        <v>0.1086</v>
      </c>
      <c r="P158">
        <v>1.1000000000000001E-3</v>
      </c>
      <c r="Q158">
        <v>0.38643</v>
      </c>
      <c r="R158">
        <v>9.1899999999999996E-2</v>
      </c>
      <c r="S158">
        <v>2.8999999999999998E-3</v>
      </c>
      <c r="T158">
        <v>10.11</v>
      </c>
      <c r="U158">
        <v>0.26</v>
      </c>
      <c r="V158" s="10">
        <v>1742</v>
      </c>
      <c r="W158">
        <v>12</v>
      </c>
      <c r="X158" s="10">
        <v>1712</v>
      </c>
      <c r="Y158">
        <v>20</v>
      </c>
      <c r="Z158">
        <v>1775</v>
      </c>
      <c r="AA158">
        <v>54</v>
      </c>
      <c r="AB158" s="10">
        <v>1765</v>
      </c>
      <c r="AC158">
        <v>18</v>
      </c>
      <c r="AD158">
        <v>85</v>
      </c>
      <c r="AE158" t="s">
        <v>7</v>
      </c>
      <c r="AF158">
        <v>9</v>
      </c>
      <c r="AG158" t="s">
        <v>7</v>
      </c>
      <c r="AH158">
        <v>8</v>
      </c>
      <c r="AI158" t="s">
        <v>7</v>
      </c>
      <c r="AJ158">
        <v>219</v>
      </c>
      <c r="AK158" t="s">
        <v>7</v>
      </c>
      <c r="AL158">
        <v>72</v>
      </c>
      <c r="AM158" t="s">
        <v>7</v>
      </c>
      <c r="AN158">
        <v>61</v>
      </c>
      <c r="AO158" t="s">
        <v>7</v>
      </c>
      <c r="AP158">
        <v>3</v>
      </c>
      <c r="AQ158" t="s">
        <v>7</v>
      </c>
      <c r="AR158">
        <v>3.282994</v>
      </c>
      <c r="AS158">
        <v>4.4190010000000002E-2</v>
      </c>
      <c r="AT158">
        <v>2</v>
      </c>
      <c r="AU158" t="s">
        <v>7</v>
      </c>
      <c r="AV158">
        <v>1521253593847290</v>
      </c>
      <c r="AW158" t="s">
        <v>7</v>
      </c>
      <c r="AZ158" s="13">
        <f t="shared" si="9"/>
        <v>1.3031161473087804</v>
      </c>
      <c r="BA158" s="14">
        <f t="shared" si="10"/>
        <v>1765</v>
      </c>
      <c r="BB158" s="14">
        <f t="shared" si="11"/>
        <v>18</v>
      </c>
    </row>
    <row r="159" spans="1:54" x14ac:dyDescent="0.25">
      <c r="A159" t="s">
        <v>2348</v>
      </c>
      <c r="B159" t="s">
        <v>2349</v>
      </c>
      <c r="C159" s="8">
        <f t="shared" si="8"/>
        <v>211</v>
      </c>
      <c r="D159" t="s">
        <v>1992</v>
      </c>
      <c r="E159" s="1">
        <v>0.7872086805555556</v>
      </c>
      <c r="F159">
        <v>23.853999999999999</v>
      </c>
      <c r="G159" t="s">
        <v>2350</v>
      </c>
      <c r="H159" s="9">
        <v>3.8809999999999998</v>
      </c>
      <c r="I159" s="9">
        <v>5.1999999999999998E-2</v>
      </c>
      <c r="J159" s="9">
        <v>0.27939999999999998</v>
      </c>
      <c r="K159" s="9">
        <v>3.5999999999999999E-3</v>
      </c>
      <c r="L159" s="9">
        <v>0.53502000000000005</v>
      </c>
      <c r="O159">
        <v>9.9959999999999993E-2</v>
      </c>
      <c r="P159">
        <v>9.6000000000000002E-4</v>
      </c>
      <c r="Q159">
        <v>0.49262</v>
      </c>
      <c r="R159">
        <v>9.01E-2</v>
      </c>
      <c r="S159">
        <v>2.8E-3</v>
      </c>
      <c r="T159">
        <v>11.12</v>
      </c>
      <c r="U159">
        <v>0.28000000000000003</v>
      </c>
      <c r="V159" s="10">
        <v>1606</v>
      </c>
      <c r="W159">
        <v>11</v>
      </c>
      <c r="X159" s="10">
        <v>1587</v>
      </c>
      <c r="Y159">
        <v>18</v>
      </c>
      <c r="Z159">
        <v>1743</v>
      </c>
      <c r="AA159">
        <v>52</v>
      </c>
      <c r="AB159" s="10">
        <v>1611</v>
      </c>
      <c r="AC159">
        <v>18</v>
      </c>
      <c r="AD159">
        <v>-68</v>
      </c>
      <c r="AE159" t="s">
        <v>7</v>
      </c>
      <c r="AF159">
        <v>-7</v>
      </c>
      <c r="AG159" t="s">
        <v>7</v>
      </c>
      <c r="AH159">
        <v>-6</v>
      </c>
      <c r="AI159" t="s">
        <v>7</v>
      </c>
      <c r="AJ159">
        <v>310</v>
      </c>
      <c r="AK159" t="s">
        <v>7</v>
      </c>
      <c r="AL159">
        <v>88</v>
      </c>
      <c r="AM159" t="s">
        <v>7</v>
      </c>
      <c r="AN159">
        <v>74</v>
      </c>
      <c r="AO159" t="s">
        <v>7</v>
      </c>
      <c r="AP159">
        <v>4</v>
      </c>
      <c r="AQ159" t="s">
        <v>7</v>
      </c>
      <c r="AR159">
        <v>3.5790980000000001</v>
      </c>
      <c r="AS159">
        <v>4.6115789999999997E-2</v>
      </c>
      <c r="AT159">
        <v>0</v>
      </c>
      <c r="AU159" t="s">
        <v>7</v>
      </c>
      <c r="AV159">
        <v>1998910137421320</v>
      </c>
      <c r="AW159" t="s">
        <v>7</v>
      </c>
      <c r="AZ159" s="13">
        <f t="shared" si="9"/>
        <v>0.31036623215394687</v>
      </c>
      <c r="BA159" s="14">
        <f t="shared" si="10"/>
        <v>1611</v>
      </c>
      <c r="BB159" s="14">
        <f t="shared" si="11"/>
        <v>18</v>
      </c>
    </row>
    <row r="160" spans="1:54" x14ac:dyDescent="0.25">
      <c r="A160" t="s">
        <v>2351</v>
      </c>
      <c r="B160" t="s">
        <v>2352</v>
      </c>
      <c r="C160" s="8">
        <f t="shared" si="8"/>
        <v>212</v>
      </c>
      <c r="D160" t="s">
        <v>1992</v>
      </c>
      <c r="E160" s="1">
        <v>0.78817118055555557</v>
      </c>
      <c r="F160">
        <v>23.686</v>
      </c>
      <c r="G160" t="s">
        <v>2353</v>
      </c>
      <c r="H160" s="9">
        <v>1.5309999999999999</v>
      </c>
      <c r="I160" s="9">
        <v>2.9000000000000001E-2</v>
      </c>
      <c r="J160" s="9">
        <v>0.15820000000000001</v>
      </c>
      <c r="K160" s="9">
        <v>2.3999999999999998E-3</v>
      </c>
      <c r="L160" s="9">
        <v>0.34710999999999997</v>
      </c>
      <c r="O160">
        <v>7.0099999999999996E-2</v>
      </c>
      <c r="P160">
        <v>1.1999999999999999E-3</v>
      </c>
      <c r="Q160">
        <v>0.40067999999999998</v>
      </c>
      <c r="R160">
        <v>4.7100000000000003E-2</v>
      </c>
      <c r="S160">
        <v>1.6999999999999999E-3</v>
      </c>
      <c r="T160">
        <v>8.1300000000000008</v>
      </c>
      <c r="U160">
        <v>0.27</v>
      </c>
      <c r="V160" s="10">
        <v>937</v>
      </c>
      <c r="W160">
        <v>12</v>
      </c>
      <c r="X160" s="10">
        <v>945</v>
      </c>
      <c r="Y160">
        <v>13</v>
      </c>
      <c r="Z160">
        <v>928</v>
      </c>
      <c r="AA160">
        <v>33</v>
      </c>
      <c r="AB160" s="10">
        <v>884</v>
      </c>
      <c r="AC160">
        <v>35</v>
      </c>
      <c r="AD160">
        <v>-8</v>
      </c>
      <c r="AE160" t="s">
        <v>7</v>
      </c>
      <c r="AF160">
        <v>-1</v>
      </c>
      <c r="AG160" t="s">
        <v>7</v>
      </c>
      <c r="AH160">
        <v>-2</v>
      </c>
      <c r="AI160" t="s">
        <v>7</v>
      </c>
      <c r="AJ160">
        <v>87</v>
      </c>
      <c r="AK160" t="s">
        <v>7</v>
      </c>
      <c r="AL160">
        <v>39</v>
      </c>
      <c r="AM160" t="s">
        <v>7</v>
      </c>
      <c r="AN160">
        <v>17</v>
      </c>
      <c r="AO160" t="s">
        <v>7</v>
      </c>
      <c r="AP160">
        <v>2</v>
      </c>
      <c r="AQ160" t="s">
        <v>7</v>
      </c>
      <c r="AR160">
        <v>6.3211130000000004</v>
      </c>
      <c r="AS160">
        <v>9.5895510000000003E-2</v>
      </c>
      <c r="AT160">
        <v>-36</v>
      </c>
      <c r="AU160" t="s">
        <v>7</v>
      </c>
      <c r="AV160">
        <v>324193657940869</v>
      </c>
      <c r="AW160" t="s">
        <v>7</v>
      </c>
      <c r="AZ160" s="13">
        <f t="shared" si="9"/>
        <v>0.84656084656085095</v>
      </c>
      <c r="BA160" s="14">
        <f t="shared" si="10"/>
        <v>945</v>
      </c>
      <c r="BB160" s="14">
        <f t="shared" si="11"/>
        <v>13</v>
      </c>
    </row>
    <row r="161" spans="1:54" x14ac:dyDescent="0.25">
      <c r="A161" t="s">
        <v>2354</v>
      </c>
      <c r="B161" t="s">
        <v>2355</v>
      </c>
      <c r="C161" s="8">
        <f t="shared" si="8"/>
        <v>213</v>
      </c>
      <c r="D161" t="s">
        <v>1992</v>
      </c>
      <c r="E161" s="1">
        <v>0.78911597222222218</v>
      </c>
      <c r="F161">
        <v>24.056000000000001</v>
      </c>
      <c r="G161" t="s">
        <v>2356</v>
      </c>
      <c r="H161" s="9">
        <v>4.1639999999999997</v>
      </c>
      <c r="I161" s="9">
        <v>5.8000000000000003E-2</v>
      </c>
      <c r="J161" s="9">
        <v>0.29020000000000001</v>
      </c>
      <c r="K161" s="9">
        <v>3.8999999999999998E-3</v>
      </c>
      <c r="L161" s="9">
        <v>0.43962000000000001</v>
      </c>
      <c r="O161">
        <v>0.104</v>
      </c>
      <c r="P161">
        <v>1.1999999999999999E-3</v>
      </c>
      <c r="Q161">
        <v>0.52517999999999998</v>
      </c>
      <c r="R161">
        <v>9.0899999999999995E-2</v>
      </c>
      <c r="S161">
        <v>2.8E-3</v>
      </c>
      <c r="T161">
        <v>4.99</v>
      </c>
      <c r="U161">
        <v>0.12</v>
      </c>
      <c r="V161" s="10">
        <v>1664</v>
      </c>
      <c r="W161">
        <v>12</v>
      </c>
      <c r="X161" s="10">
        <v>1640</v>
      </c>
      <c r="Y161">
        <v>20</v>
      </c>
      <c r="Z161">
        <v>1756</v>
      </c>
      <c r="AA161">
        <v>52</v>
      </c>
      <c r="AB161" s="10">
        <v>1679</v>
      </c>
      <c r="AC161">
        <v>21</v>
      </c>
      <c r="AD161">
        <v>-74</v>
      </c>
      <c r="AE161" t="s">
        <v>7</v>
      </c>
      <c r="AF161">
        <v>-8</v>
      </c>
      <c r="AG161" t="s">
        <v>7</v>
      </c>
      <c r="AH161">
        <v>-15</v>
      </c>
      <c r="AI161" t="s">
        <v>7</v>
      </c>
      <c r="AJ161">
        <v>129</v>
      </c>
      <c r="AK161" t="s">
        <v>7</v>
      </c>
      <c r="AL161">
        <v>83</v>
      </c>
      <c r="AM161" t="s">
        <v>7</v>
      </c>
      <c r="AN161">
        <v>70</v>
      </c>
      <c r="AO161" t="s">
        <v>7</v>
      </c>
      <c r="AP161">
        <v>2</v>
      </c>
      <c r="AQ161" t="s">
        <v>7</v>
      </c>
      <c r="AR161">
        <v>3.4458989999999998</v>
      </c>
      <c r="AS161">
        <v>4.6309469999999998E-2</v>
      </c>
      <c r="AT161">
        <v>0</v>
      </c>
      <c r="AU161" t="s">
        <v>7</v>
      </c>
      <c r="AV161">
        <v>921742168960685</v>
      </c>
      <c r="AW161" t="s">
        <v>7</v>
      </c>
      <c r="AZ161" s="13">
        <f t="shared" si="9"/>
        <v>0.89338892197736719</v>
      </c>
      <c r="BA161" s="14">
        <f t="shared" si="10"/>
        <v>1679</v>
      </c>
      <c r="BB161" s="14">
        <f t="shared" si="11"/>
        <v>21</v>
      </c>
    </row>
    <row r="162" spans="1:54" x14ac:dyDescent="0.25">
      <c r="A162" t="s">
        <v>2357</v>
      </c>
      <c r="B162" t="s">
        <v>2358</v>
      </c>
      <c r="C162" s="8">
        <f t="shared" si="8"/>
        <v>214</v>
      </c>
      <c r="D162" t="s">
        <v>1992</v>
      </c>
      <c r="E162" s="1">
        <v>0.79008136574074073</v>
      </c>
      <c r="F162">
        <v>23.652999999999999</v>
      </c>
      <c r="G162" t="s">
        <v>2359</v>
      </c>
      <c r="H162" s="9">
        <v>3.9929999999999999</v>
      </c>
      <c r="I162" s="9">
        <v>6.6000000000000003E-2</v>
      </c>
      <c r="J162" s="9">
        <v>0.28389999999999999</v>
      </c>
      <c r="K162" s="9">
        <v>4.1999999999999997E-3</v>
      </c>
      <c r="L162" s="9">
        <v>0.48508000000000001</v>
      </c>
      <c r="O162">
        <v>0.1023</v>
      </c>
      <c r="P162">
        <v>1.4E-3</v>
      </c>
      <c r="Q162">
        <v>0.38066</v>
      </c>
      <c r="R162">
        <v>8.3699999999999997E-2</v>
      </c>
      <c r="S162">
        <v>2.7000000000000001E-3</v>
      </c>
      <c r="T162">
        <v>4.34</v>
      </c>
      <c r="U162">
        <v>0.12</v>
      </c>
      <c r="V162" s="10">
        <v>1627</v>
      </c>
      <c r="W162">
        <v>14</v>
      </c>
      <c r="X162" s="10">
        <v>1608</v>
      </c>
      <c r="Y162">
        <v>21</v>
      </c>
      <c r="Z162">
        <v>1625</v>
      </c>
      <c r="AA162">
        <v>50</v>
      </c>
      <c r="AB162" s="10">
        <v>1637</v>
      </c>
      <c r="AC162">
        <v>25</v>
      </c>
      <c r="AD162">
        <v>-19</v>
      </c>
      <c r="AE162" t="s">
        <v>7</v>
      </c>
      <c r="AF162">
        <v>-2</v>
      </c>
      <c r="AG162" t="s">
        <v>7</v>
      </c>
      <c r="AH162">
        <v>-4</v>
      </c>
      <c r="AI162" t="s">
        <v>7</v>
      </c>
      <c r="AJ162">
        <v>70</v>
      </c>
      <c r="AK162" t="s">
        <v>7</v>
      </c>
      <c r="AL162">
        <v>56</v>
      </c>
      <c r="AM162" t="s">
        <v>7</v>
      </c>
      <c r="AN162">
        <v>44</v>
      </c>
      <c r="AO162" t="s">
        <v>7</v>
      </c>
      <c r="AP162">
        <v>1</v>
      </c>
      <c r="AQ162" t="s">
        <v>7</v>
      </c>
      <c r="AR162">
        <v>3.522367</v>
      </c>
      <c r="AS162">
        <v>5.210969E-2</v>
      </c>
      <c r="AT162">
        <v>-2</v>
      </c>
      <c r="AU162" t="s">
        <v>7</v>
      </c>
      <c r="AV162">
        <v>500055759230935</v>
      </c>
      <c r="AW162" t="s">
        <v>7</v>
      </c>
      <c r="AZ162" s="13">
        <f t="shared" si="9"/>
        <v>0.610873549175317</v>
      </c>
      <c r="BA162" s="14">
        <f t="shared" si="10"/>
        <v>1637</v>
      </c>
      <c r="BB162" s="14">
        <f t="shared" si="11"/>
        <v>25</v>
      </c>
    </row>
    <row r="163" spans="1:54" x14ac:dyDescent="0.25">
      <c r="A163" t="s">
        <v>2360</v>
      </c>
      <c r="B163" t="s">
        <v>2361</v>
      </c>
      <c r="C163" s="8">
        <f t="shared" si="8"/>
        <v>215</v>
      </c>
      <c r="D163" t="s">
        <v>1992</v>
      </c>
      <c r="E163" s="1">
        <v>0.79104351851851851</v>
      </c>
      <c r="F163">
        <v>18.818999999999999</v>
      </c>
      <c r="G163" t="s">
        <v>2362</v>
      </c>
      <c r="H163" s="9">
        <v>2.8039999999999998</v>
      </c>
      <c r="I163" s="9">
        <v>4.2999999999999997E-2</v>
      </c>
      <c r="J163" s="9">
        <v>0.224</v>
      </c>
      <c r="K163" s="9">
        <v>3.3E-3</v>
      </c>
      <c r="L163" s="9">
        <v>0.42688999999999999</v>
      </c>
      <c r="O163">
        <v>9.0700000000000003E-2</v>
      </c>
      <c r="P163">
        <v>1.1999999999999999E-3</v>
      </c>
      <c r="Q163">
        <v>0.51536999999999999</v>
      </c>
      <c r="R163">
        <v>7.3499999999999996E-2</v>
      </c>
      <c r="S163">
        <v>2.3E-3</v>
      </c>
      <c r="T163">
        <v>4.57</v>
      </c>
      <c r="U163">
        <v>0.13</v>
      </c>
      <c r="V163" s="10">
        <v>1351</v>
      </c>
      <c r="W163">
        <v>12</v>
      </c>
      <c r="X163" s="10">
        <v>1300</v>
      </c>
      <c r="Y163">
        <v>17</v>
      </c>
      <c r="Z163">
        <v>1432</v>
      </c>
      <c r="AA163">
        <v>44</v>
      </c>
      <c r="AB163" s="10">
        <v>1417</v>
      </c>
      <c r="AC163">
        <v>25</v>
      </c>
      <c r="AD163">
        <v>-23</v>
      </c>
      <c r="AE163" t="s">
        <v>7</v>
      </c>
      <c r="AF163">
        <v>-2</v>
      </c>
      <c r="AG163" t="s">
        <v>7</v>
      </c>
      <c r="AH163">
        <v>-4</v>
      </c>
      <c r="AI163" t="s">
        <v>7</v>
      </c>
      <c r="AJ163">
        <v>101</v>
      </c>
      <c r="AK163" t="s">
        <v>7</v>
      </c>
      <c r="AL163">
        <v>75</v>
      </c>
      <c r="AM163" t="s">
        <v>7</v>
      </c>
      <c r="AN163">
        <v>50</v>
      </c>
      <c r="AO163" t="s">
        <v>7</v>
      </c>
      <c r="AP163">
        <v>2</v>
      </c>
      <c r="AQ163" t="s">
        <v>7</v>
      </c>
      <c r="AR163">
        <v>4.4642860000000004</v>
      </c>
      <c r="AS163">
        <v>6.5768489999999999E-2</v>
      </c>
      <c r="AT163">
        <v>1</v>
      </c>
      <c r="AU163" t="s">
        <v>7</v>
      </c>
      <c r="AV163">
        <v>567422138513584</v>
      </c>
      <c r="AW163" t="s">
        <v>7</v>
      </c>
      <c r="AZ163" s="13">
        <f t="shared" si="9"/>
        <v>4.6577275935074098</v>
      </c>
      <c r="BA163" s="14">
        <f t="shared" si="10"/>
        <v>1417</v>
      </c>
      <c r="BB163" s="14">
        <f t="shared" si="11"/>
        <v>25</v>
      </c>
    </row>
    <row r="164" spans="1:54" x14ac:dyDescent="0.25">
      <c r="A164" t="s">
        <v>2363</v>
      </c>
      <c r="B164" t="s">
        <v>2364</v>
      </c>
      <c r="C164" s="8">
        <f t="shared" si="8"/>
        <v>216</v>
      </c>
      <c r="D164" t="s">
        <v>1992</v>
      </c>
      <c r="E164" s="1">
        <v>0.79198981481481479</v>
      </c>
      <c r="F164">
        <v>19.036000000000001</v>
      </c>
      <c r="G164" t="s">
        <v>2365</v>
      </c>
      <c r="H164" s="9">
        <v>2.137</v>
      </c>
      <c r="I164" s="9">
        <v>3.5999999999999997E-2</v>
      </c>
      <c r="J164" s="9">
        <v>0.1855</v>
      </c>
      <c r="K164" s="9">
        <v>2.8E-3</v>
      </c>
      <c r="L164" s="9">
        <v>0.71645000000000003</v>
      </c>
      <c r="O164">
        <v>8.3290000000000003E-2</v>
      </c>
      <c r="P164">
        <v>8.4999999999999995E-4</v>
      </c>
      <c r="Q164">
        <v>0.31911</v>
      </c>
      <c r="R164">
        <v>6.2799999999999995E-2</v>
      </c>
      <c r="S164">
        <v>2E-3</v>
      </c>
      <c r="T164">
        <v>7.8</v>
      </c>
      <c r="U164">
        <v>0.19</v>
      </c>
      <c r="V164" s="10">
        <v>1156</v>
      </c>
      <c r="W164">
        <v>11</v>
      </c>
      <c r="X164" s="10">
        <v>1095</v>
      </c>
      <c r="Y164">
        <v>15</v>
      </c>
      <c r="Z164">
        <v>1230</v>
      </c>
      <c r="AA164">
        <v>38</v>
      </c>
      <c r="AB164" s="10">
        <v>1264</v>
      </c>
      <c r="AC164">
        <v>19</v>
      </c>
      <c r="AD164">
        <v>-26</v>
      </c>
      <c r="AE164" t="s">
        <v>7</v>
      </c>
      <c r="AF164">
        <v>-2</v>
      </c>
      <c r="AG164" t="s">
        <v>7</v>
      </c>
      <c r="AH164">
        <v>-3</v>
      </c>
      <c r="AI164" t="s">
        <v>7</v>
      </c>
      <c r="AJ164">
        <v>578</v>
      </c>
      <c r="AK164" t="s">
        <v>7</v>
      </c>
      <c r="AL164">
        <v>211</v>
      </c>
      <c r="AM164" t="s">
        <v>7</v>
      </c>
      <c r="AN164">
        <v>122</v>
      </c>
      <c r="AO164" t="s">
        <v>7</v>
      </c>
      <c r="AP164">
        <v>3</v>
      </c>
      <c r="AQ164" t="s">
        <v>7</v>
      </c>
      <c r="AR164">
        <v>5.3908360000000002</v>
      </c>
      <c r="AS164">
        <v>8.1371100000000002E-2</v>
      </c>
      <c r="AT164">
        <v>11</v>
      </c>
      <c r="AU164" t="s">
        <v>7</v>
      </c>
      <c r="AV164">
        <v>2432291226191330</v>
      </c>
      <c r="AW164" t="s">
        <v>7</v>
      </c>
      <c r="AZ164" s="13">
        <f t="shared" si="9"/>
        <v>8.5443037974683556</v>
      </c>
      <c r="BA164" s="14">
        <f t="shared" si="10"/>
        <v>1264</v>
      </c>
      <c r="BB164" s="14">
        <f t="shared" si="11"/>
        <v>19</v>
      </c>
    </row>
    <row r="165" spans="1:54" x14ac:dyDescent="0.25">
      <c r="A165" t="s">
        <v>2366</v>
      </c>
      <c r="B165" t="s">
        <v>2367</v>
      </c>
      <c r="C165" s="8">
        <f t="shared" si="8"/>
        <v>217</v>
      </c>
      <c r="D165" t="s">
        <v>1992</v>
      </c>
      <c r="E165" s="1">
        <v>0.79294201388888885</v>
      </c>
      <c r="F165">
        <v>24.492999999999999</v>
      </c>
      <c r="G165" t="s">
        <v>2368</v>
      </c>
      <c r="H165" s="9">
        <v>14.37</v>
      </c>
      <c r="I165" s="9">
        <v>0.19</v>
      </c>
      <c r="J165" s="9">
        <v>0.53810000000000002</v>
      </c>
      <c r="K165" s="9">
        <v>7.4999999999999997E-3</v>
      </c>
      <c r="L165" s="9">
        <v>0.58057000000000003</v>
      </c>
      <c r="O165">
        <v>0.193</v>
      </c>
      <c r="P165">
        <v>1.9E-3</v>
      </c>
      <c r="Q165">
        <v>0.55274000000000001</v>
      </c>
      <c r="R165">
        <v>0.14729999999999999</v>
      </c>
      <c r="S165">
        <v>4.4000000000000003E-3</v>
      </c>
      <c r="T165">
        <v>2.6560000000000001</v>
      </c>
      <c r="U165">
        <v>6.9000000000000006E-2</v>
      </c>
      <c r="V165" s="10">
        <v>2769</v>
      </c>
      <c r="W165">
        <v>13</v>
      </c>
      <c r="X165" s="10">
        <v>2771</v>
      </c>
      <c r="Y165">
        <v>31</v>
      </c>
      <c r="Z165">
        <v>2777</v>
      </c>
      <c r="AA165">
        <v>77</v>
      </c>
      <c r="AB165" s="10">
        <v>2759</v>
      </c>
      <c r="AC165">
        <v>16</v>
      </c>
      <c r="AD165">
        <v>30</v>
      </c>
      <c r="AE165" t="s">
        <v>7</v>
      </c>
      <c r="AF165">
        <v>6</v>
      </c>
      <c r="AG165" t="s">
        <v>7</v>
      </c>
      <c r="AH165">
        <v>8</v>
      </c>
      <c r="AI165" t="s">
        <v>7</v>
      </c>
      <c r="AJ165">
        <v>94</v>
      </c>
      <c r="AK165" t="s">
        <v>7</v>
      </c>
      <c r="AL165">
        <v>126</v>
      </c>
      <c r="AM165" t="s">
        <v>7</v>
      </c>
      <c r="AN165">
        <v>172</v>
      </c>
      <c r="AO165" t="s">
        <v>7</v>
      </c>
      <c r="AP165">
        <v>1</v>
      </c>
      <c r="AQ165" t="s">
        <v>7</v>
      </c>
      <c r="AR165">
        <v>1.8583909999999999</v>
      </c>
      <c r="AS165">
        <v>2.5902120000000001E-2</v>
      </c>
      <c r="AT165">
        <v>-1</v>
      </c>
      <c r="AU165" t="s">
        <v>7</v>
      </c>
      <c r="AV165">
        <v>1473553790972170</v>
      </c>
      <c r="AW165" t="s">
        <v>7</v>
      </c>
      <c r="AZ165" s="13">
        <f t="shared" si="9"/>
        <v>-0.36245016310256783</v>
      </c>
      <c r="BA165" s="14">
        <f t="shared" si="10"/>
        <v>2759</v>
      </c>
      <c r="BB165" s="14">
        <f t="shared" si="11"/>
        <v>16</v>
      </c>
    </row>
    <row r="166" spans="1:54" x14ac:dyDescent="0.25">
      <c r="A166" t="s">
        <v>2369</v>
      </c>
      <c r="B166" t="s">
        <v>2370</v>
      </c>
      <c r="C166" s="8">
        <f t="shared" si="8"/>
        <v>218</v>
      </c>
      <c r="D166" t="s">
        <v>1992</v>
      </c>
      <c r="E166" s="1">
        <v>0.79392418981481472</v>
      </c>
      <c r="F166">
        <v>21.629000000000001</v>
      </c>
      <c r="G166" t="s">
        <v>2371</v>
      </c>
      <c r="H166" s="9">
        <v>3.7730000000000001</v>
      </c>
      <c r="I166" s="9">
        <v>5.6000000000000001E-2</v>
      </c>
      <c r="J166" s="9">
        <v>0.28039999999999998</v>
      </c>
      <c r="K166" s="9">
        <v>3.8999999999999998E-3</v>
      </c>
      <c r="L166" s="9">
        <v>0.47087000000000001</v>
      </c>
      <c r="O166">
        <v>9.7500000000000003E-2</v>
      </c>
      <c r="P166">
        <v>1.1000000000000001E-3</v>
      </c>
      <c r="Q166">
        <v>0.44325999999999999</v>
      </c>
      <c r="R166">
        <v>8.0199999999999994E-2</v>
      </c>
      <c r="S166">
        <v>2.5000000000000001E-3</v>
      </c>
      <c r="T166">
        <v>4.9400000000000004</v>
      </c>
      <c r="U166">
        <v>0.12</v>
      </c>
      <c r="V166" s="10">
        <v>1583</v>
      </c>
      <c r="W166">
        <v>12</v>
      </c>
      <c r="X166" s="10">
        <v>1591</v>
      </c>
      <c r="Y166">
        <v>20</v>
      </c>
      <c r="Z166">
        <v>1558</v>
      </c>
      <c r="AA166">
        <v>47</v>
      </c>
      <c r="AB166" s="10">
        <v>1559</v>
      </c>
      <c r="AC166">
        <v>22</v>
      </c>
      <c r="AD166">
        <v>-19</v>
      </c>
      <c r="AE166" t="s">
        <v>7</v>
      </c>
      <c r="AF166">
        <v>-2</v>
      </c>
      <c r="AG166" t="s">
        <v>7</v>
      </c>
      <c r="AH166">
        <v>-5</v>
      </c>
      <c r="AI166" t="s">
        <v>7</v>
      </c>
      <c r="AJ166">
        <v>131</v>
      </c>
      <c r="AK166" t="s">
        <v>7</v>
      </c>
      <c r="AL166">
        <v>94</v>
      </c>
      <c r="AM166" t="s">
        <v>7</v>
      </c>
      <c r="AN166">
        <v>70</v>
      </c>
      <c r="AO166" t="s">
        <v>7</v>
      </c>
      <c r="AP166">
        <v>1</v>
      </c>
      <c r="AQ166" t="s">
        <v>7</v>
      </c>
      <c r="AR166">
        <v>3.5663339999999999</v>
      </c>
      <c r="AS166">
        <v>4.9603069999999999E-2</v>
      </c>
      <c r="AT166">
        <v>-5</v>
      </c>
      <c r="AU166" t="s">
        <v>7</v>
      </c>
      <c r="AV166">
        <v>917421899918969</v>
      </c>
      <c r="AW166" t="s">
        <v>7</v>
      </c>
      <c r="AZ166" s="13">
        <f t="shared" si="9"/>
        <v>-1.5394483643361045</v>
      </c>
      <c r="BA166" s="14">
        <f t="shared" si="10"/>
        <v>1559</v>
      </c>
      <c r="BB166" s="14">
        <f t="shared" si="11"/>
        <v>22</v>
      </c>
    </row>
    <row r="167" spans="1:54" x14ac:dyDescent="0.25">
      <c r="A167" t="s">
        <v>2372</v>
      </c>
      <c r="B167" t="s">
        <v>2373</v>
      </c>
      <c r="C167" s="8">
        <f t="shared" si="8"/>
        <v>219</v>
      </c>
      <c r="D167" t="s">
        <v>1992</v>
      </c>
      <c r="E167" s="1">
        <v>0.79484513888888886</v>
      </c>
      <c r="F167">
        <v>14.866</v>
      </c>
      <c r="G167" t="s">
        <v>2374</v>
      </c>
      <c r="H167" s="9">
        <v>3.9649999999999999</v>
      </c>
      <c r="I167" s="9">
        <v>7.9000000000000001E-2</v>
      </c>
      <c r="J167" s="9">
        <v>0.27100000000000002</v>
      </c>
      <c r="K167" s="9">
        <v>3.8E-3</v>
      </c>
      <c r="L167" s="9">
        <v>0.41787999999999997</v>
      </c>
      <c r="O167">
        <v>0.1065</v>
      </c>
      <c r="P167">
        <v>1.8E-3</v>
      </c>
      <c r="Q167">
        <v>0.38995999999999997</v>
      </c>
      <c r="R167">
        <v>8.8400000000000006E-2</v>
      </c>
      <c r="S167">
        <v>3.3E-3</v>
      </c>
      <c r="T167">
        <v>4.4800000000000004</v>
      </c>
      <c r="U167">
        <v>0.12</v>
      </c>
      <c r="V167" s="10">
        <v>1624</v>
      </c>
      <c r="W167">
        <v>16</v>
      </c>
      <c r="X167" s="10">
        <v>1543</v>
      </c>
      <c r="Y167">
        <v>19</v>
      </c>
      <c r="Z167">
        <v>1710</v>
      </c>
      <c r="AA167">
        <v>59</v>
      </c>
      <c r="AB167" s="10">
        <v>1720</v>
      </c>
      <c r="AC167">
        <v>29</v>
      </c>
      <c r="AD167">
        <v>-21</v>
      </c>
      <c r="AE167" t="s">
        <v>7</v>
      </c>
      <c r="AF167">
        <v>-2</v>
      </c>
      <c r="AG167" t="s">
        <v>7</v>
      </c>
      <c r="AH167">
        <v>-5</v>
      </c>
      <c r="AI167" t="s">
        <v>7</v>
      </c>
      <c r="AJ167">
        <v>141</v>
      </c>
      <c r="AK167" t="s">
        <v>7</v>
      </c>
      <c r="AL167">
        <v>96</v>
      </c>
      <c r="AM167" t="s">
        <v>7</v>
      </c>
      <c r="AN167">
        <v>79</v>
      </c>
      <c r="AO167" t="s">
        <v>7</v>
      </c>
      <c r="AP167">
        <v>1</v>
      </c>
      <c r="AQ167" t="s">
        <v>7</v>
      </c>
      <c r="AR167">
        <v>3.6900369999999998</v>
      </c>
      <c r="AS167">
        <v>5.1742209999999997E-2</v>
      </c>
      <c r="AT167">
        <v>8</v>
      </c>
      <c r="AU167" t="s">
        <v>7</v>
      </c>
      <c r="AV167">
        <v>945030660087002</v>
      </c>
      <c r="AW167" t="s">
        <v>7</v>
      </c>
      <c r="AZ167" s="13">
        <f t="shared" si="9"/>
        <v>5.5813953488372148</v>
      </c>
      <c r="BA167" s="14">
        <f t="shared" si="10"/>
        <v>1720</v>
      </c>
      <c r="BB167" s="14">
        <f t="shared" si="11"/>
        <v>29</v>
      </c>
    </row>
    <row r="168" spans="1:54" x14ac:dyDescent="0.25">
      <c r="A168" t="s">
        <v>2375</v>
      </c>
      <c r="B168" t="s">
        <v>2376</v>
      </c>
      <c r="C168" s="8">
        <f t="shared" si="8"/>
        <v>220</v>
      </c>
      <c r="D168" t="s">
        <v>1992</v>
      </c>
      <c r="E168" s="1">
        <v>0.79580081018518511</v>
      </c>
      <c r="F168">
        <v>24.492999999999999</v>
      </c>
      <c r="G168" t="s">
        <v>2377</v>
      </c>
      <c r="H168" s="9">
        <v>1.69</v>
      </c>
      <c r="I168" s="9">
        <v>2.4E-2</v>
      </c>
      <c r="J168" s="9">
        <v>0.16919999999999999</v>
      </c>
      <c r="K168" s="9">
        <v>2.3E-3</v>
      </c>
      <c r="L168" s="9">
        <v>0.48028999999999999</v>
      </c>
      <c r="O168">
        <v>7.2209999999999996E-2</v>
      </c>
      <c r="P168">
        <v>7.7999999999999999E-4</v>
      </c>
      <c r="Q168">
        <v>0.48163</v>
      </c>
      <c r="R168">
        <v>5.1700000000000003E-2</v>
      </c>
      <c r="S168">
        <v>1.6000000000000001E-3</v>
      </c>
      <c r="T168">
        <v>5.97</v>
      </c>
      <c r="U168">
        <v>0.15</v>
      </c>
      <c r="V168" s="10">
        <v>1002.4</v>
      </c>
      <c r="W168">
        <v>9</v>
      </c>
      <c r="X168" s="10">
        <v>1007</v>
      </c>
      <c r="Y168">
        <v>12</v>
      </c>
      <c r="Z168">
        <v>1018</v>
      </c>
      <c r="AA168">
        <v>30</v>
      </c>
      <c r="AB168" s="10">
        <v>973</v>
      </c>
      <c r="AC168">
        <v>22</v>
      </c>
      <c r="AD168">
        <v>-20</v>
      </c>
      <c r="AE168" t="s">
        <v>7</v>
      </c>
      <c r="AF168">
        <v>-2</v>
      </c>
      <c r="AG168" t="s">
        <v>7</v>
      </c>
      <c r="AH168">
        <v>-3</v>
      </c>
      <c r="AI168" t="s">
        <v>7</v>
      </c>
      <c r="AJ168">
        <v>309</v>
      </c>
      <c r="AK168" t="s">
        <v>7</v>
      </c>
      <c r="AL168">
        <v>170</v>
      </c>
      <c r="AM168" t="s">
        <v>7</v>
      </c>
      <c r="AN168">
        <v>82</v>
      </c>
      <c r="AO168" t="s">
        <v>7</v>
      </c>
      <c r="AP168">
        <v>2</v>
      </c>
      <c r="AQ168" t="s">
        <v>7</v>
      </c>
      <c r="AR168">
        <v>5.9101650000000001</v>
      </c>
      <c r="AS168">
        <v>8.0339129999999995E-2</v>
      </c>
      <c r="AT168">
        <v>-14</v>
      </c>
      <c r="AU168" t="s">
        <v>7</v>
      </c>
      <c r="AV168">
        <v>1255498412612960</v>
      </c>
      <c r="AW168" t="s">
        <v>7</v>
      </c>
      <c r="AZ168" s="13">
        <f t="shared" si="9"/>
        <v>-3.0215827338129442</v>
      </c>
      <c r="BA168" s="14">
        <f t="shared" si="10"/>
        <v>973</v>
      </c>
      <c r="BB168" s="14">
        <f t="shared" si="11"/>
        <v>22</v>
      </c>
    </row>
    <row r="169" spans="1:54" x14ac:dyDescent="0.25">
      <c r="A169" t="s">
        <v>2378</v>
      </c>
      <c r="B169" t="s">
        <v>2379</v>
      </c>
      <c r="C169" s="8">
        <f t="shared" si="8"/>
        <v>227</v>
      </c>
      <c r="D169" t="s">
        <v>1992</v>
      </c>
      <c r="E169" s="1">
        <v>0.8027626157407407</v>
      </c>
      <c r="F169">
        <v>23.989000000000001</v>
      </c>
      <c r="G169" t="s">
        <v>2380</v>
      </c>
      <c r="H169" s="9">
        <v>3.0430000000000001</v>
      </c>
      <c r="I169" s="9">
        <v>6.5000000000000002E-2</v>
      </c>
      <c r="J169" s="9">
        <v>0.24590000000000001</v>
      </c>
      <c r="K169" s="9">
        <v>4.1999999999999997E-3</v>
      </c>
      <c r="L169" s="9">
        <v>0.24807000000000001</v>
      </c>
      <c r="O169">
        <v>9.11E-2</v>
      </c>
      <c r="P169">
        <v>1.9E-3</v>
      </c>
      <c r="Q169">
        <v>0.44136999999999998</v>
      </c>
      <c r="R169">
        <v>7.5300000000000006E-2</v>
      </c>
      <c r="S169">
        <v>3.0999999999999999E-3</v>
      </c>
      <c r="T169">
        <v>7.64</v>
      </c>
      <c r="U169">
        <v>0.32</v>
      </c>
      <c r="V169" s="10">
        <v>1406</v>
      </c>
      <c r="W169">
        <v>17</v>
      </c>
      <c r="X169" s="10">
        <v>1414</v>
      </c>
      <c r="Y169">
        <v>22</v>
      </c>
      <c r="Z169">
        <v>1463</v>
      </c>
      <c r="AA169">
        <v>57</v>
      </c>
      <c r="AB169" s="10">
        <v>1372</v>
      </c>
      <c r="AC169">
        <v>41</v>
      </c>
      <c r="AD169">
        <v>-15</v>
      </c>
      <c r="AE169" t="s">
        <v>7</v>
      </c>
      <c r="AF169">
        <v>-1</v>
      </c>
      <c r="AG169" t="s">
        <v>7</v>
      </c>
      <c r="AH169">
        <v>-2</v>
      </c>
      <c r="AI169" t="s">
        <v>7</v>
      </c>
      <c r="AJ169">
        <v>29</v>
      </c>
      <c r="AK169" t="s">
        <v>7</v>
      </c>
      <c r="AL169">
        <v>14</v>
      </c>
      <c r="AM169" t="s">
        <v>7</v>
      </c>
      <c r="AN169">
        <v>10</v>
      </c>
      <c r="AO169" t="s">
        <v>7</v>
      </c>
      <c r="AP169">
        <v>2</v>
      </c>
      <c r="AQ169" t="s">
        <v>7</v>
      </c>
      <c r="AR169">
        <v>4.066694</v>
      </c>
      <c r="AS169">
        <v>6.9459590000000002E-2</v>
      </c>
      <c r="AT169">
        <v>7</v>
      </c>
      <c r="AU169" t="s">
        <v>7</v>
      </c>
      <c r="AV169">
        <v>166389524952157</v>
      </c>
      <c r="AW169" t="s">
        <v>7</v>
      </c>
      <c r="AZ169" s="13">
        <f t="shared" si="9"/>
        <v>-2.4781341107871668</v>
      </c>
      <c r="BA169" s="14">
        <f t="shared" si="10"/>
        <v>1372</v>
      </c>
      <c r="BB169" s="14">
        <f t="shared" si="11"/>
        <v>41</v>
      </c>
    </row>
    <row r="170" spans="1:54" x14ac:dyDescent="0.25">
      <c r="A170" t="s">
        <v>2381</v>
      </c>
      <c r="B170" t="s">
        <v>2382</v>
      </c>
      <c r="C170" s="8">
        <f t="shared" si="8"/>
        <v>228</v>
      </c>
      <c r="D170" t="s">
        <v>1992</v>
      </c>
      <c r="E170" s="1">
        <v>0.80370972222222214</v>
      </c>
      <c r="F170">
        <v>24.157</v>
      </c>
      <c r="G170" t="s">
        <v>2383</v>
      </c>
      <c r="H170" s="9">
        <v>10.38</v>
      </c>
      <c r="I170" s="9">
        <v>0.15</v>
      </c>
      <c r="J170" s="9">
        <v>0.46829999999999999</v>
      </c>
      <c r="K170" s="9">
        <v>6.7000000000000002E-3</v>
      </c>
      <c r="L170" s="9">
        <v>0.48326000000000002</v>
      </c>
      <c r="O170">
        <v>0.1603</v>
      </c>
      <c r="P170">
        <v>1.9E-3</v>
      </c>
      <c r="Q170">
        <v>0.48480000000000001</v>
      </c>
      <c r="R170">
        <v>0.13120000000000001</v>
      </c>
      <c r="S170">
        <v>4.0000000000000001E-3</v>
      </c>
      <c r="T170">
        <v>2.5190000000000001</v>
      </c>
      <c r="U170">
        <v>6.2E-2</v>
      </c>
      <c r="V170" s="10">
        <v>2463</v>
      </c>
      <c r="W170">
        <v>14</v>
      </c>
      <c r="X170" s="10">
        <v>2471</v>
      </c>
      <c r="Y170">
        <v>30</v>
      </c>
      <c r="Z170">
        <v>2490</v>
      </c>
      <c r="AA170">
        <v>72</v>
      </c>
      <c r="AB170" s="10">
        <v>2443</v>
      </c>
      <c r="AC170">
        <v>20</v>
      </c>
      <c r="AD170">
        <v>-51</v>
      </c>
      <c r="AE170" t="s">
        <v>7</v>
      </c>
      <c r="AF170">
        <v>-8</v>
      </c>
      <c r="AG170" t="s">
        <v>7</v>
      </c>
      <c r="AH170">
        <v>-19</v>
      </c>
      <c r="AI170" t="s">
        <v>7</v>
      </c>
      <c r="AJ170">
        <v>47</v>
      </c>
      <c r="AK170" t="s">
        <v>7</v>
      </c>
      <c r="AL170">
        <v>66</v>
      </c>
      <c r="AM170" t="s">
        <v>7</v>
      </c>
      <c r="AN170">
        <v>81</v>
      </c>
      <c r="AO170" t="s">
        <v>7</v>
      </c>
      <c r="AP170">
        <v>1</v>
      </c>
      <c r="AQ170" t="s">
        <v>7</v>
      </c>
      <c r="AR170">
        <v>2.135383</v>
      </c>
      <c r="AS170">
        <v>3.055107E-2</v>
      </c>
      <c r="AT170">
        <v>-2</v>
      </c>
      <c r="AU170" t="s">
        <v>7</v>
      </c>
      <c r="AV170">
        <v>617822920590270</v>
      </c>
      <c r="AW170" t="s">
        <v>7</v>
      </c>
      <c r="AZ170" s="13">
        <f t="shared" si="9"/>
        <v>-0.81866557511256488</v>
      </c>
      <c r="BA170" s="14">
        <f t="shared" si="10"/>
        <v>2443</v>
      </c>
      <c r="BB170" s="14">
        <f t="shared" si="11"/>
        <v>20</v>
      </c>
    </row>
    <row r="171" spans="1:54" x14ac:dyDescent="0.25">
      <c r="A171" t="s">
        <v>2384</v>
      </c>
      <c r="B171" t="s">
        <v>2385</v>
      </c>
      <c r="C171" s="8">
        <f t="shared" si="8"/>
        <v>229</v>
      </c>
      <c r="D171" t="s">
        <v>1992</v>
      </c>
      <c r="E171" s="1">
        <v>0.80466145833333336</v>
      </c>
      <c r="F171">
        <v>24.93</v>
      </c>
      <c r="G171" t="s">
        <v>2386</v>
      </c>
      <c r="H171" s="9">
        <v>4.2910000000000004</v>
      </c>
      <c r="I171" s="9">
        <v>5.7000000000000002E-2</v>
      </c>
      <c r="J171" s="9">
        <v>0.2984</v>
      </c>
      <c r="K171" s="9">
        <v>4.0000000000000001E-3</v>
      </c>
      <c r="L171" s="9">
        <v>0.57970999999999995</v>
      </c>
      <c r="O171">
        <v>0.10390000000000001</v>
      </c>
      <c r="P171">
        <v>1E-3</v>
      </c>
      <c r="Q171">
        <v>0.57015000000000005</v>
      </c>
      <c r="R171">
        <v>8.7499999999999994E-2</v>
      </c>
      <c r="S171">
        <v>2.5999999999999999E-3</v>
      </c>
      <c r="T171">
        <v>5.97</v>
      </c>
      <c r="U171">
        <v>0.14000000000000001</v>
      </c>
      <c r="V171" s="10">
        <v>1688</v>
      </c>
      <c r="W171">
        <v>11</v>
      </c>
      <c r="X171" s="10">
        <v>1680</v>
      </c>
      <c r="Y171">
        <v>20</v>
      </c>
      <c r="Z171">
        <v>1694</v>
      </c>
      <c r="AA171">
        <v>49</v>
      </c>
      <c r="AB171" s="10">
        <v>1683</v>
      </c>
      <c r="AC171">
        <v>18</v>
      </c>
      <c r="AD171">
        <v>-124</v>
      </c>
      <c r="AE171" t="s">
        <v>7</v>
      </c>
      <c r="AF171">
        <v>-14</v>
      </c>
      <c r="AG171" t="s">
        <v>7</v>
      </c>
      <c r="AH171">
        <v>-20</v>
      </c>
      <c r="AI171" t="s">
        <v>7</v>
      </c>
      <c r="AJ171">
        <v>244</v>
      </c>
      <c r="AK171" t="s">
        <v>7</v>
      </c>
      <c r="AL171">
        <v>138</v>
      </c>
      <c r="AM171" t="s">
        <v>7</v>
      </c>
      <c r="AN171">
        <v>113</v>
      </c>
      <c r="AO171" t="s">
        <v>7</v>
      </c>
      <c r="AP171">
        <v>2</v>
      </c>
      <c r="AQ171" t="s">
        <v>7</v>
      </c>
      <c r="AR171">
        <v>3.3512059999999999</v>
      </c>
      <c r="AS171">
        <v>4.4922339999999998E-2</v>
      </c>
      <c r="AT171">
        <v>-2</v>
      </c>
      <c r="AU171" t="s">
        <v>7</v>
      </c>
      <c r="AV171">
        <v>1746018388069330</v>
      </c>
      <c r="AW171" t="s">
        <v>7</v>
      </c>
      <c r="AZ171" s="13">
        <f t="shared" si="9"/>
        <v>-0.29708853238266109</v>
      </c>
      <c r="BA171" s="14">
        <f t="shared" si="10"/>
        <v>1683</v>
      </c>
      <c r="BB171" s="14">
        <f t="shared" si="11"/>
        <v>18</v>
      </c>
    </row>
    <row r="172" spans="1:54" x14ac:dyDescent="0.25">
      <c r="A172" t="s">
        <v>2387</v>
      </c>
      <c r="B172" t="s">
        <v>2388</v>
      </c>
      <c r="C172" s="8">
        <f t="shared" si="8"/>
        <v>230</v>
      </c>
      <c r="D172" t="s">
        <v>1992</v>
      </c>
      <c r="E172" s="1">
        <v>0.80559722222222219</v>
      </c>
      <c r="F172">
        <v>26.085000000000001</v>
      </c>
      <c r="G172" t="s">
        <v>2389</v>
      </c>
      <c r="H172" s="9">
        <v>2.4239999999999999</v>
      </c>
      <c r="I172" s="9">
        <v>3.9E-2</v>
      </c>
      <c r="J172" s="9">
        <v>0.21560000000000001</v>
      </c>
      <c r="K172" s="9">
        <v>3.0999999999999999E-3</v>
      </c>
      <c r="L172" s="9">
        <v>0.42071999999999998</v>
      </c>
      <c r="O172">
        <v>8.1299999999999997E-2</v>
      </c>
      <c r="P172">
        <v>1.1000000000000001E-3</v>
      </c>
      <c r="Q172">
        <v>0.42509000000000002</v>
      </c>
      <c r="R172">
        <v>6.8099999999999994E-2</v>
      </c>
      <c r="S172">
        <v>2.0999999999999999E-3</v>
      </c>
      <c r="T172">
        <v>5.09</v>
      </c>
      <c r="U172">
        <v>0.14000000000000001</v>
      </c>
      <c r="V172" s="10">
        <v>1245</v>
      </c>
      <c r="W172">
        <v>12</v>
      </c>
      <c r="X172" s="10">
        <v>1256</v>
      </c>
      <c r="Y172">
        <v>16</v>
      </c>
      <c r="Z172">
        <v>1331</v>
      </c>
      <c r="AA172">
        <v>41</v>
      </c>
      <c r="AB172" s="10">
        <v>1201</v>
      </c>
      <c r="AC172">
        <v>27</v>
      </c>
      <c r="AD172">
        <v>-52</v>
      </c>
      <c r="AE172" t="s">
        <v>7</v>
      </c>
      <c r="AF172">
        <v>-5</v>
      </c>
      <c r="AG172" t="s">
        <v>7</v>
      </c>
      <c r="AH172">
        <v>-10</v>
      </c>
      <c r="AI172" t="s">
        <v>7</v>
      </c>
      <c r="AJ172">
        <v>106</v>
      </c>
      <c r="AK172" t="s">
        <v>7</v>
      </c>
      <c r="AL172">
        <v>69</v>
      </c>
      <c r="AM172" t="s">
        <v>7</v>
      </c>
      <c r="AN172">
        <v>43</v>
      </c>
      <c r="AO172" t="s">
        <v>7</v>
      </c>
      <c r="AP172">
        <v>2</v>
      </c>
      <c r="AQ172" t="s">
        <v>7</v>
      </c>
      <c r="AR172">
        <v>4.6382190000000003</v>
      </c>
      <c r="AS172">
        <v>6.6690529999999998E-2</v>
      </c>
      <c r="AT172">
        <v>-15</v>
      </c>
      <c r="AU172" t="s">
        <v>7</v>
      </c>
      <c r="AV172">
        <v>567486534349564</v>
      </c>
      <c r="AW172" t="s">
        <v>7</v>
      </c>
      <c r="AZ172" s="13">
        <f t="shared" si="9"/>
        <v>-3.6636136552872678</v>
      </c>
      <c r="BA172" s="14">
        <f t="shared" si="10"/>
        <v>1201</v>
      </c>
      <c r="BB172" s="14">
        <f t="shared" si="11"/>
        <v>27</v>
      </c>
    </row>
    <row r="173" spans="1:54" x14ac:dyDescent="0.25">
      <c r="A173" s="15" t="s">
        <v>2390</v>
      </c>
      <c r="B173" s="15" t="s">
        <v>2391</v>
      </c>
      <c r="C173" s="16">
        <f t="shared" si="8"/>
        <v>231</v>
      </c>
      <c r="D173" s="15" t="s">
        <v>1992</v>
      </c>
      <c r="E173" s="17">
        <v>0.80661145833333336</v>
      </c>
      <c r="F173" s="15">
        <v>17.169</v>
      </c>
      <c r="G173" s="15" t="s">
        <v>2392</v>
      </c>
      <c r="H173" s="15">
        <v>2.2690000000000001</v>
      </c>
      <c r="I173" s="15">
        <v>5.2999999999999999E-2</v>
      </c>
      <c r="J173" s="15">
        <v>0.1837</v>
      </c>
      <c r="K173" s="15">
        <v>3.8999999999999998E-3</v>
      </c>
      <c r="L173" s="15">
        <v>0.62726999999999999</v>
      </c>
      <c r="M173" s="15"/>
      <c r="N173" s="15"/>
      <c r="O173" s="15">
        <v>8.9300000000000004E-2</v>
      </c>
      <c r="P173" s="15">
        <v>1.4E-3</v>
      </c>
      <c r="Q173" s="15">
        <v>0.22126999999999999</v>
      </c>
      <c r="R173" s="15">
        <v>6.6000000000000003E-2</v>
      </c>
      <c r="S173" s="15">
        <v>2.0999999999999999E-3</v>
      </c>
      <c r="T173" s="15">
        <v>4.87</v>
      </c>
      <c r="U173" s="15">
        <v>0.14000000000000001</v>
      </c>
      <c r="V173" s="18">
        <v>1188</v>
      </c>
      <c r="W173" s="15">
        <v>17</v>
      </c>
      <c r="X173" s="18">
        <v>1083</v>
      </c>
      <c r="Y173" s="15">
        <v>21</v>
      </c>
      <c r="Z173" s="15">
        <v>1291</v>
      </c>
      <c r="AA173" s="15">
        <v>40</v>
      </c>
      <c r="AB173" s="18">
        <v>1364</v>
      </c>
      <c r="AC173" s="15">
        <v>32</v>
      </c>
      <c r="AD173" s="15">
        <v>-76</v>
      </c>
      <c r="AE173" s="15" t="s">
        <v>7</v>
      </c>
      <c r="AF173" s="15">
        <v>-6</v>
      </c>
      <c r="AG173" s="15" t="s">
        <v>7</v>
      </c>
      <c r="AH173" s="15">
        <v>-15</v>
      </c>
      <c r="AI173" s="15" t="s">
        <v>7</v>
      </c>
      <c r="AJ173" s="15">
        <v>145</v>
      </c>
      <c r="AK173" s="15" t="s">
        <v>7</v>
      </c>
      <c r="AL173" s="15">
        <v>83</v>
      </c>
      <c r="AM173" s="15" t="s">
        <v>7</v>
      </c>
      <c r="AN173" s="15">
        <v>50</v>
      </c>
      <c r="AO173" s="15" t="s">
        <v>7</v>
      </c>
      <c r="AP173" s="15">
        <v>2</v>
      </c>
      <c r="AQ173" s="15" t="s">
        <v>7</v>
      </c>
      <c r="AR173" s="15">
        <v>5.4436580000000001</v>
      </c>
      <c r="AS173" s="15">
        <v>0.1155703</v>
      </c>
      <c r="AT173" s="15">
        <v>8</v>
      </c>
      <c r="AU173" s="15" t="s">
        <v>7</v>
      </c>
      <c r="AV173" s="15">
        <v>618353542172971</v>
      </c>
      <c r="AW173" s="15" t="s">
        <v>7</v>
      </c>
      <c r="AX173" s="15"/>
      <c r="AY173" s="15"/>
      <c r="AZ173" s="19">
        <f t="shared" si="9"/>
        <v>12.903225806451612</v>
      </c>
      <c r="BA173" s="18">
        <f t="shared" si="10"/>
        <v>1364</v>
      </c>
      <c r="BB173" s="18">
        <f t="shared" si="11"/>
        <v>32</v>
      </c>
    </row>
    <row r="174" spans="1:54" x14ac:dyDescent="0.25">
      <c r="A174" t="s">
        <v>2393</v>
      </c>
      <c r="B174" t="s">
        <v>2394</v>
      </c>
      <c r="C174" s="8">
        <f t="shared" si="8"/>
        <v>232</v>
      </c>
      <c r="D174" t="s">
        <v>1992</v>
      </c>
      <c r="E174" s="1">
        <v>0.807496875</v>
      </c>
      <c r="F174">
        <v>23.635000000000002</v>
      </c>
      <c r="G174" t="s">
        <v>2395</v>
      </c>
      <c r="H174" s="9">
        <v>3.3530000000000002</v>
      </c>
      <c r="I174" s="9">
        <v>4.5999999999999999E-2</v>
      </c>
      <c r="J174" s="9">
        <v>0.26169999999999999</v>
      </c>
      <c r="K174" s="9">
        <v>3.5000000000000001E-3</v>
      </c>
      <c r="L174" s="9">
        <v>0.50229999999999997</v>
      </c>
      <c r="O174">
        <v>9.2410000000000006E-2</v>
      </c>
      <c r="P174">
        <v>9.5E-4</v>
      </c>
      <c r="Q174">
        <v>0.53454999999999997</v>
      </c>
      <c r="R174">
        <v>7.7799999999999994E-2</v>
      </c>
      <c r="S174">
        <v>2.3E-3</v>
      </c>
      <c r="T174">
        <v>6.64</v>
      </c>
      <c r="U174">
        <v>0.17</v>
      </c>
      <c r="V174" s="10">
        <v>1490</v>
      </c>
      <c r="W174">
        <v>11</v>
      </c>
      <c r="X174" s="10">
        <v>1496</v>
      </c>
      <c r="Y174">
        <v>18</v>
      </c>
      <c r="Z174">
        <v>1512</v>
      </c>
      <c r="AA174">
        <v>44</v>
      </c>
      <c r="AB174" s="10">
        <v>1462</v>
      </c>
      <c r="AC174">
        <v>20</v>
      </c>
      <c r="AD174">
        <v>-133</v>
      </c>
      <c r="AE174" t="s">
        <v>7</v>
      </c>
      <c r="AF174">
        <v>-13</v>
      </c>
      <c r="AG174" t="s">
        <v>7</v>
      </c>
      <c r="AH174">
        <v>-19</v>
      </c>
      <c r="AI174" t="s">
        <v>7</v>
      </c>
      <c r="AJ174">
        <v>201</v>
      </c>
      <c r="AK174" t="s">
        <v>7</v>
      </c>
      <c r="AL174">
        <v>101</v>
      </c>
      <c r="AM174" t="s">
        <v>7</v>
      </c>
      <c r="AN174">
        <v>73</v>
      </c>
      <c r="AO174" t="s">
        <v>7</v>
      </c>
      <c r="AP174">
        <v>2</v>
      </c>
      <c r="AQ174" t="s">
        <v>7</v>
      </c>
      <c r="AR174">
        <v>3.8211689999999998</v>
      </c>
      <c r="AS174">
        <v>5.1104669999999998E-2</v>
      </c>
      <c r="AT174">
        <v>-6</v>
      </c>
      <c r="AU174" t="s">
        <v>7</v>
      </c>
      <c r="AV174">
        <v>1262422428943550</v>
      </c>
      <c r="AW174" t="s">
        <v>7</v>
      </c>
      <c r="AZ174" s="13">
        <f t="shared" si="9"/>
        <v>-1.9151846785225635</v>
      </c>
      <c r="BA174" s="14">
        <f t="shared" si="10"/>
        <v>1462</v>
      </c>
      <c r="BB174" s="14">
        <f t="shared" si="11"/>
        <v>20</v>
      </c>
    </row>
    <row r="175" spans="1:54" x14ac:dyDescent="0.25">
      <c r="A175" t="s">
        <v>2396</v>
      </c>
      <c r="B175" t="s">
        <v>2397</v>
      </c>
      <c r="C175" s="8">
        <f t="shared" si="8"/>
        <v>233</v>
      </c>
      <c r="D175" t="s">
        <v>1992</v>
      </c>
      <c r="E175" s="1">
        <v>0.80847210648148149</v>
      </c>
      <c r="F175">
        <v>21.670999999999999</v>
      </c>
      <c r="G175" t="s">
        <v>2398</v>
      </c>
      <c r="H175" s="9">
        <v>4.0860000000000003</v>
      </c>
      <c r="I175" s="9">
        <v>7.2999999999999995E-2</v>
      </c>
      <c r="J175" s="9">
        <v>0.29339999999999999</v>
      </c>
      <c r="K175" s="9">
        <v>4.5999999999999999E-3</v>
      </c>
      <c r="L175" s="9">
        <v>0.36001</v>
      </c>
      <c r="O175">
        <v>0.1007</v>
      </c>
      <c r="P175">
        <v>1.6000000000000001E-3</v>
      </c>
      <c r="Q175">
        <v>0.46089000000000002</v>
      </c>
      <c r="R175">
        <v>8.8700000000000001E-2</v>
      </c>
      <c r="S175">
        <v>2.8999999999999998E-3</v>
      </c>
      <c r="T175">
        <v>2.86</v>
      </c>
      <c r="U175">
        <v>7.6999999999999999E-2</v>
      </c>
      <c r="V175" s="10">
        <v>1641</v>
      </c>
      <c r="W175">
        <v>15</v>
      </c>
      <c r="X175" s="10">
        <v>1655</v>
      </c>
      <c r="Y175">
        <v>23</v>
      </c>
      <c r="Z175">
        <v>1715</v>
      </c>
      <c r="AA175">
        <v>53</v>
      </c>
      <c r="AB175" s="10">
        <v>1599</v>
      </c>
      <c r="AC175">
        <v>30</v>
      </c>
      <c r="AD175">
        <v>-35</v>
      </c>
      <c r="AE175" t="s">
        <v>7</v>
      </c>
      <c r="AF175">
        <v>-4</v>
      </c>
      <c r="AG175" t="s">
        <v>7</v>
      </c>
      <c r="AH175">
        <v>-12</v>
      </c>
      <c r="AI175" t="s">
        <v>7</v>
      </c>
      <c r="AJ175">
        <v>46</v>
      </c>
      <c r="AK175" t="s">
        <v>7</v>
      </c>
      <c r="AL175">
        <v>54</v>
      </c>
      <c r="AM175" t="s">
        <v>7</v>
      </c>
      <c r="AN175">
        <v>44</v>
      </c>
      <c r="AO175" t="s">
        <v>7</v>
      </c>
      <c r="AP175">
        <v>1</v>
      </c>
      <c r="AQ175" t="s">
        <v>7</v>
      </c>
      <c r="AR175">
        <v>3.4083160000000001</v>
      </c>
      <c r="AS175">
        <v>5.3436450000000003E-2</v>
      </c>
      <c r="AT175">
        <v>-11</v>
      </c>
      <c r="AU175" t="s">
        <v>7</v>
      </c>
      <c r="AV175">
        <v>352819363666062</v>
      </c>
      <c r="AW175" t="s">
        <v>7</v>
      </c>
      <c r="AZ175" s="13">
        <f t="shared" si="9"/>
        <v>-2.6266416510319024</v>
      </c>
      <c r="BA175" s="14">
        <f t="shared" si="10"/>
        <v>1599</v>
      </c>
      <c r="BB175" s="14">
        <f t="shared" si="11"/>
        <v>30</v>
      </c>
    </row>
    <row r="176" spans="1:54" x14ac:dyDescent="0.25">
      <c r="A176" t="s">
        <v>2399</v>
      </c>
      <c r="B176" t="s">
        <v>2400</v>
      </c>
      <c r="C176" s="8">
        <f t="shared" si="8"/>
        <v>234</v>
      </c>
      <c r="D176" t="s">
        <v>1992</v>
      </c>
      <c r="E176" s="1">
        <v>0.80941423611111107</v>
      </c>
      <c r="F176">
        <v>15.654999999999999</v>
      </c>
      <c r="G176" t="s">
        <v>2401</v>
      </c>
      <c r="H176" s="9">
        <v>3.37</v>
      </c>
      <c r="I176" s="9">
        <v>5.1999999999999998E-2</v>
      </c>
      <c r="J176" s="9">
        <v>0.23860000000000001</v>
      </c>
      <c r="K176" s="9">
        <v>3.7000000000000002E-3</v>
      </c>
      <c r="L176" s="9">
        <v>0.72030000000000005</v>
      </c>
      <c r="O176">
        <v>0.10184</v>
      </c>
      <c r="P176">
        <v>8.7000000000000001E-4</v>
      </c>
      <c r="Q176">
        <v>0.46346999999999999</v>
      </c>
      <c r="R176">
        <v>4.8300000000000003E-2</v>
      </c>
      <c r="S176">
        <v>1.6000000000000001E-3</v>
      </c>
      <c r="T176">
        <v>6.95</v>
      </c>
      <c r="U176">
        <v>0.16</v>
      </c>
      <c r="V176" s="10">
        <v>1494</v>
      </c>
      <c r="W176">
        <v>12</v>
      </c>
      <c r="X176" s="10">
        <v>1378</v>
      </c>
      <c r="Y176">
        <v>19</v>
      </c>
      <c r="Z176">
        <v>952</v>
      </c>
      <c r="AA176">
        <v>31</v>
      </c>
      <c r="AB176" s="10">
        <v>1647</v>
      </c>
      <c r="AC176">
        <v>16</v>
      </c>
      <c r="AD176">
        <v>-200</v>
      </c>
      <c r="AE176" t="s">
        <v>7</v>
      </c>
      <c r="AF176">
        <v>-21</v>
      </c>
      <c r="AG176" t="s">
        <v>7</v>
      </c>
      <c r="AH176">
        <v>-30</v>
      </c>
      <c r="AI176" t="s">
        <v>7</v>
      </c>
      <c r="AJ176">
        <v>487</v>
      </c>
      <c r="AK176" t="s">
        <v>7</v>
      </c>
      <c r="AL176">
        <v>345</v>
      </c>
      <c r="AM176" t="s">
        <v>7</v>
      </c>
      <c r="AN176">
        <v>153</v>
      </c>
      <c r="AO176" t="s">
        <v>7</v>
      </c>
      <c r="AP176">
        <v>1</v>
      </c>
      <c r="AQ176" t="s">
        <v>7</v>
      </c>
      <c r="AR176">
        <v>4.1911149999999999</v>
      </c>
      <c r="AS176">
        <v>6.4992140000000004E-2</v>
      </c>
      <c r="AT176">
        <v>15</v>
      </c>
      <c r="AU176" t="s">
        <v>7</v>
      </c>
      <c r="AV176">
        <v>2900947784914070</v>
      </c>
      <c r="AW176" t="s">
        <v>7</v>
      </c>
      <c r="AZ176" s="13">
        <f t="shared" si="9"/>
        <v>9.2896174863387966</v>
      </c>
      <c r="BA176" s="14">
        <f t="shared" si="10"/>
        <v>1647</v>
      </c>
      <c r="BB176" s="14">
        <f t="shared" si="11"/>
        <v>16</v>
      </c>
    </row>
    <row r="177" spans="1:54" x14ac:dyDescent="0.25">
      <c r="A177" t="s">
        <v>2402</v>
      </c>
      <c r="B177" t="s">
        <v>2403</v>
      </c>
      <c r="C177" s="8">
        <f t="shared" si="8"/>
        <v>235</v>
      </c>
      <c r="D177" t="s">
        <v>1992</v>
      </c>
      <c r="E177" s="1">
        <v>0.81037870370370368</v>
      </c>
      <c r="F177">
        <v>23.954999999999998</v>
      </c>
      <c r="G177" t="s">
        <v>2404</v>
      </c>
      <c r="H177" s="9">
        <v>2.0950000000000002</v>
      </c>
      <c r="I177" s="9">
        <v>3.2000000000000001E-2</v>
      </c>
      <c r="J177" s="9">
        <v>0.1963</v>
      </c>
      <c r="K177" s="9">
        <v>2.7000000000000001E-3</v>
      </c>
      <c r="L177" s="9">
        <v>0.46783999999999998</v>
      </c>
      <c r="O177">
        <v>7.7060000000000003E-2</v>
      </c>
      <c r="P177">
        <v>8.9999999999999998E-4</v>
      </c>
      <c r="Q177">
        <v>0.42668</v>
      </c>
      <c r="R177">
        <v>5.8299999999999998E-2</v>
      </c>
      <c r="S177">
        <v>1.9E-3</v>
      </c>
      <c r="T177">
        <v>9.06</v>
      </c>
      <c r="U177">
        <v>0.24</v>
      </c>
      <c r="V177" s="10">
        <v>1145</v>
      </c>
      <c r="W177">
        <v>10</v>
      </c>
      <c r="X177" s="10">
        <v>1155</v>
      </c>
      <c r="Y177">
        <v>15</v>
      </c>
      <c r="Z177">
        <v>1144</v>
      </c>
      <c r="AA177">
        <v>36</v>
      </c>
      <c r="AB177" s="10">
        <v>1104</v>
      </c>
      <c r="AC177">
        <v>24</v>
      </c>
      <c r="AD177">
        <v>-92</v>
      </c>
      <c r="AE177" t="s">
        <v>7</v>
      </c>
      <c r="AF177">
        <v>-7</v>
      </c>
      <c r="AG177" t="s">
        <v>7</v>
      </c>
      <c r="AH177">
        <v>-10</v>
      </c>
      <c r="AI177" t="s">
        <v>7</v>
      </c>
      <c r="AJ177">
        <v>199</v>
      </c>
      <c r="AK177" t="s">
        <v>7</v>
      </c>
      <c r="AL177">
        <v>75</v>
      </c>
      <c r="AM177" t="s">
        <v>7</v>
      </c>
      <c r="AN177">
        <v>40</v>
      </c>
      <c r="AO177" t="s">
        <v>7</v>
      </c>
      <c r="AP177">
        <v>3</v>
      </c>
      <c r="AQ177" t="s">
        <v>7</v>
      </c>
      <c r="AR177">
        <v>5.0942439999999998</v>
      </c>
      <c r="AS177">
        <v>7.0068560000000002E-2</v>
      </c>
      <c r="AT177">
        <v>-14</v>
      </c>
      <c r="AU177" t="s">
        <v>7</v>
      </c>
      <c r="AV177">
        <v>908407831866365</v>
      </c>
      <c r="AW177" t="s">
        <v>7</v>
      </c>
      <c r="AZ177" s="13">
        <f t="shared" si="9"/>
        <v>-3.7137681159420399</v>
      </c>
      <c r="BA177" s="14">
        <f t="shared" si="10"/>
        <v>1104</v>
      </c>
      <c r="BB177" s="14">
        <f t="shared" si="11"/>
        <v>24</v>
      </c>
    </row>
    <row r="178" spans="1:54" x14ac:dyDescent="0.25">
      <c r="A178" t="s">
        <v>2405</v>
      </c>
      <c r="B178" t="s">
        <v>2406</v>
      </c>
      <c r="C178" s="8">
        <f t="shared" si="8"/>
        <v>236</v>
      </c>
      <c r="D178" t="s">
        <v>1992</v>
      </c>
      <c r="E178" s="1">
        <v>0.81132511574074073</v>
      </c>
      <c r="F178">
        <v>24.19</v>
      </c>
      <c r="G178" t="s">
        <v>2407</v>
      </c>
      <c r="H178" s="9">
        <v>2.0680000000000001</v>
      </c>
      <c r="I178" s="9">
        <v>2.9000000000000001E-2</v>
      </c>
      <c r="J178" s="9">
        <v>0.19120000000000001</v>
      </c>
      <c r="K178" s="9">
        <v>2.7000000000000001E-3</v>
      </c>
      <c r="L178" s="9">
        <v>0.72636999999999996</v>
      </c>
      <c r="O178">
        <v>7.7969999999999998E-2</v>
      </c>
      <c r="P178">
        <v>6.8999999999999997E-4</v>
      </c>
      <c r="Q178">
        <v>0.47253000000000001</v>
      </c>
      <c r="R178">
        <v>5.5300000000000002E-2</v>
      </c>
      <c r="S178">
        <v>1.6999999999999999E-3</v>
      </c>
      <c r="T178">
        <v>5.34</v>
      </c>
      <c r="U178">
        <v>0.12</v>
      </c>
      <c r="V178" s="10">
        <v>1135.2</v>
      </c>
      <c r="W178">
        <v>9.6</v>
      </c>
      <c r="X178" s="10">
        <v>1127</v>
      </c>
      <c r="Y178">
        <v>15</v>
      </c>
      <c r="Z178">
        <v>1088</v>
      </c>
      <c r="AA178">
        <v>32</v>
      </c>
      <c r="AB178" s="10">
        <v>1139</v>
      </c>
      <c r="AC178">
        <v>18</v>
      </c>
      <c r="AD178">
        <v>-456</v>
      </c>
      <c r="AE178" t="s">
        <v>7</v>
      </c>
      <c r="AF178">
        <v>-38</v>
      </c>
      <c r="AG178" t="s">
        <v>7</v>
      </c>
      <c r="AH178">
        <v>-89</v>
      </c>
      <c r="AI178" t="s">
        <v>7</v>
      </c>
      <c r="AJ178">
        <v>894</v>
      </c>
      <c r="AK178" t="s">
        <v>7</v>
      </c>
      <c r="AL178">
        <v>579</v>
      </c>
      <c r="AM178" t="s">
        <v>7</v>
      </c>
      <c r="AN178">
        <v>295</v>
      </c>
      <c r="AO178" t="s">
        <v>7</v>
      </c>
      <c r="AP178">
        <v>2</v>
      </c>
      <c r="AQ178" t="s">
        <v>7</v>
      </c>
      <c r="AR178">
        <v>5.2301260000000003</v>
      </c>
      <c r="AS178">
        <v>7.3856379999999999E-2</v>
      </c>
      <c r="AT178">
        <v>-3</v>
      </c>
      <c r="AU178" t="s">
        <v>7</v>
      </c>
      <c r="AV178">
        <v>4162083011807000</v>
      </c>
      <c r="AW178" t="s">
        <v>7</v>
      </c>
      <c r="AZ178" s="13">
        <f t="shared" si="9"/>
        <v>0.33362598770850793</v>
      </c>
      <c r="BA178" s="14">
        <f t="shared" si="10"/>
        <v>1139</v>
      </c>
      <c r="BB178" s="14">
        <f t="shared" si="11"/>
        <v>18</v>
      </c>
    </row>
    <row r="179" spans="1:54" x14ac:dyDescent="0.25">
      <c r="A179" t="s">
        <v>2408</v>
      </c>
      <c r="B179" t="s">
        <v>2409</v>
      </c>
      <c r="C179" s="8">
        <f t="shared" si="8"/>
        <v>237</v>
      </c>
      <c r="D179" t="s">
        <v>1992</v>
      </c>
      <c r="E179" s="1">
        <v>0.81228043981481479</v>
      </c>
      <c r="F179">
        <v>23.652999999999999</v>
      </c>
      <c r="G179" t="s">
        <v>2410</v>
      </c>
      <c r="H179" s="9">
        <v>1.7709999999999999</v>
      </c>
      <c r="I179" s="9">
        <v>2.5999999999999999E-2</v>
      </c>
      <c r="J179" s="9">
        <v>0.17419999999999999</v>
      </c>
      <c r="K179" s="9">
        <v>2.3999999999999998E-3</v>
      </c>
      <c r="L179" s="9">
        <v>0.51707000000000003</v>
      </c>
      <c r="O179">
        <v>7.3590000000000003E-2</v>
      </c>
      <c r="P179">
        <v>8.0999999999999996E-4</v>
      </c>
      <c r="Q179">
        <v>0.47271000000000002</v>
      </c>
      <c r="R179">
        <v>6.3200000000000006E-2</v>
      </c>
      <c r="S179">
        <v>2.3E-3</v>
      </c>
      <c r="T179">
        <v>30.9</v>
      </c>
      <c r="U179">
        <v>1.1000000000000001</v>
      </c>
      <c r="V179" s="10">
        <v>1032</v>
      </c>
      <c r="W179">
        <v>9.4</v>
      </c>
      <c r="X179" s="10">
        <v>1034</v>
      </c>
      <c r="Y179">
        <v>13</v>
      </c>
      <c r="Z179">
        <v>1236</v>
      </c>
      <c r="AA179">
        <v>44</v>
      </c>
      <c r="AB179" s="10">
        <v>1014</v>
      </c>
      <c r="AC179">
        <v>22</v>
      </c>
      <c r="AD179">
        <v>-223</v>
      </c>
      <c r="AE179" t="s">
        <v>7</v>
      </c>
      <c r="AF179">
        <v>-16</v>
      </c>
      <c r="AG179" t="s">
        <v>7</v>
      </c>
      <c r="AH179">
        <v>-8</v>
      </c>
      <c r="AI179" t="s">
        <v>7</v>
      </c>
      <c r="AJ179">
        <v>316</v>
      </c>
      <c r="AK179" t="s">
        <v>7</v>
      </c>
      <c r="AL179">
        <v>33</v>
      </c>
      <c r="AM179" t="s">
        <v>7</v>
      </c>
      <c r="AN179">
        <v>19</v>
      </c>
      <c r="AO179" t="s">
        <v>7</v>
      </c>
      <c r="AP179">
        <v>11</v>
      </c>
      <c r="AQ179" t="s">
        <v>7</v>
      </c>
      <c r="AR179">
        <v>5.7405280000000003</v>
      </c>
      <c r="AS179">
        <v>7.9088790000000006E-2</v>
      </c>
      <c r="AT179">
        <v>-12</v>
      </c>
      <c r="AU179" t="s">
        <v>7</v>
      </c>
      <c r="AV179">
        <v>1204308348165450</v>
      </c>
      <c r="AW179" t="s">
        <v>7</v>
      </c>
      <c r="AZ179" s="13">
        <f t="shared" si="9"/>
        <v>-1.7751479289940919</v>
      </c>
      <c r="BA179" s="14">
        <f t="shared" si="10"/>
        <v>1014</v>
      </c>
      <c r="BB179" s="14">
        <f t="shared" si="11"/>
        <v>22</v>
      </c>
    </row>
    <row r="180" spans="1:54" x14ac:dyDescent="0.25">
      <c r="A180" t="s">
        <v>2411</v>
      </c>
      <c r="B180" t="s">
        <v>2412</v>
      </c>
      <c r="C180" s="8">
        <f t="shared" si="8"/>
        <v>238</v>
      </c>
      <c r="D180" t="s">
        <v>1992</v>
      </c>
      <c r="E180" s="1">
        <v>0.81323912037037038</v>
      </c>
      <c r="F180">
        <v>23.821000000000002</v>
      </c>
      <c r="G180" t="s">
        <v>2413</v>
      </c>
      <c r="H180" s="9">
        <v>3.343</v>
      </c>
      <c r="I180" s="9">
        <v>5.5E-2</v>
      </c>
      <c r="J180" s="9">
        <v>0.2626</v>
      </c>
      <c r="K180" s="9">
        <v>4.0000000000000001E-3</v>
      </c>
      <c r="L180" s="9">
        <v>7.8236E-3</v>
      </c>
      <c r="O180">
        <v>9.2499999999999999E-2</v>
      </c>
      <c r="P180">
        <v>1.2999999999999999E-3</v>
      </c>
      <c r="Q180">
        <v>0.10438</v>
      </c>
      <c r="R180">
        <v>7.6999999999999999E-2</v>
      </c>
      <c r="S180">
        <v>2.8999999999999998E-3</v>
      </c>
      <c r="T180">
        <v>12.14</v>
      </c>
      <c r="U180">
        <v>0.41</v>
      </c>
      <c r="V180" s="10">
        <v>1483</v>
      </c>
      <c r="W180">
        <v>13</v>
      </c>
      <c r="X180" s="10">
        <v>1501</v>
      </c>
      <c r="Y180">
        <v>20</v>
      </c>
      <c r="Z180">
        <v>1494</v>
      </c>
      <c r="AA180">
        <v>54</v>
      </c>
      <c r="AB180" s="10">
        <v>1439</v>
      </c>
      <c r="AC180">
        <v>28</v>
      </c>
      <c r="AD180">
        <v>-54</v>
      </c>
      <c r="AE180" t="s">
        <v>7</v>
      </c>
      <c r="AF180">
        <v>-5</v>
      </c>
      <c r="AG180" t="s">
        <v>7</v>
      </c>
      <c r="AH180">
        <v>-5</v>
      </c>
      <c r="AI180" t="s">
        <v>7</v>
      </c>
      <c r="AJ180">
        <v>67</v>
      </c>
      <c r="AK180" t="s">
        <v>7</v>
      </c>
      <c r="AL180">
        <v>20</v>
      </c>
      <c r="AM180" t="s">
        <v>7</v>
      </c>
      <c r="AN180">
        <v>14</v>
      </c>
      <c r="AO180" t="s">
        <v>7</v>
      </c>
      <c r="AP180">
        <v>3</v>
      </c>
      <c r="AQ180" t="s">
        <v>7</v>
      </c>
      <c r="AR180">
        <v>3.8080729999999998</v>
      </c>
      <c r="AS180">
        <v>5.8005679999999997E-2</v>
      </c>
      <c r="AT180">
        <v>-13</v>
      </c>
      <c r="AU180" t="s">
        <v>7</v>
      </c>
      <c r="AV180">
        <v>406127450823789</v>
      </c>
      <c r="AW180" t="s">
        <v>7</v>
      </c>
      <c r="AZ180" s="13">
        <f t="shared" si="9"/>
        <v>-3.0576789437109175</v>
      </c>
      <c r="BA180" s="14">
        <f t="shared" si="10"/>
        <v>1439</v>
      </c>
      <c r="BB180" s="14">
        <f t="shared" si="11"/>
        <v>28</v>
      </c>
    </row>
    <row r="181" spans="1:54" x14ac:dyDescent="0.25">
      <c r="A181" t="s">
        <v>2414</v>
      </c>
      <c r="B181" t="s">
        <v>2415</v>
      </c>
      <c r="C181" s="8">
        <f t="shared" si="8"/>
        <v>239</v>
      </c>
      <c r="D181" t="s">
        <v>1992</v>
      </c>
      <c r="E181" s="1">
        <v>0.81417870370370371</v>
      </c>
      <c r="F181">
        <v>17.260999999999999</v>
      </c>
      <c r="G181" t="s">
        <v>2416</v>
      </c>
      <c r="H181" s="9">
        <v>3.97</v>
      </c>
      <c r="I181" s="9">
        <v>5.6000000000000001E-2</v>
      </c>
      <c r="J181" s="9">
        <v>0.2888</v>
      </c>
      <c r="K181" s="9">
        <v>4.1000000000000003E-3</v>
      </c>
      <c r="L181" s="9">
        <v>0.61109000000000002</v>
      </c>
      <c r="O181">
        <v>9.9559999999999996E-2</v>
      </c>
      <c r="P181">
        <v>9.8999999999999999E-4</v>
      </c>
      <c r="Q181">
        <v>0.53454999999999997</v>
      </c>
      <c r="R181">
        <v>8.5099999999999995E-2</v>
      </c>
      <c r="S181">
        <v>2.5999999999999999E-3</v>
      </c>
      <c r="T181">
        <v>4.58</v>
      </c>
      <c r="U181">
        <v>0.11</v>
      </c>
      <c r="V181" s="10">
        <v>1625</v>
      </c>
      <c r="W181">
        <v>12</v>
      </c>
      <c r="X181" s="10">
        <v>1632</v>
      </c>
      <c r="Y181">
        <v>20</v>
      </c>
      <c r="Z181">
        <v>1649</v>
      </c>
      <c r="AA181">
        <v>47</v>
      </c>
      <c r="AB181" s="10">
        <v>1603</v>
      </c>
      <c r="AC181">
        <v>18</v>
      </c>
      <c r="AD181">
        <v>-162</v>
      </c>
      <c r="AE181" t="s">
        <v>7</v>
      </c>
      <c r="AF181">
        <v>-17</v>
      </c>
      <c r="AG181" t="s">
        <v>7</v>
      </c>
      <c r="AH181">
        <v>-34</v>
      </c>
      <c r="AI181" t="s">
        <v>7</v>
      </c>
      <c r="AJ181">
        <v>221</v>
      </c>
      <c r="AK181" t="s">
        <v>7</v>
      </c>
      <c r="AL181">
        <v>161</v>
      </c>
      <c r="AM181" t="s">
        <v>7</v>
      </c>
      <c r="AN181">
        <v>127</v>
      </c>
      <c r="AO181" t="s">
        <v>7</v>
      </c>
      <c r="AP181">
        <v>1</v>
      </c>
      <c r="AQ181" t="s">
        <v>7</v>
      </c>
      <c r="AR181">
        <v>3.4626039999999998</v>
      </c>
      <c r="AS181">
        <v>4.9157470000000002E-2</v>
      </c>
      <c r="AT181">
        <v>-4</v>
      </c>
      <c r="AU181" t="s">
        <v>7</v>
      </c>
      <c r="AV181">
        <v>1570357628542620</v>
      </c>
      <c r="AW181" t="s">
        <v>7</v>
      </c>
      <c r="AZ181" s="13">
        <f t="shared" si="9"/>
        <v>-1.3724266999376233</v>
      </c>
      <c r="BA181" s="14">
        <f t="shared" si="10"/>
        <v>1603</v>
      </c>
      <c r="BB181" s="14">
        <f t="shared" si="11"/>
        <v>18</v>
      </c>
    </row>
    <row r="182" spans="1:54" x14ac:dyDescent="0.25">
      <c r="A182" t="s">
        <v>2417</v>
      </c>
      <c r="B182" t="s">
        <v>2418</v>
      </c>
      <c r="C182" s="8">
        <f t="shared" si="8"/>
        <v>240</v>
      </c>
      <c r="D182" t="s">
        <v>1992</v>
      </c>
      <c r="E182" s="1">
        <v>0.81528078703703699</v>
      </c>
      <c r="F182">
        <v>11.942</v>
      </c>
      <c r="G182" t="s">
        <v>2419</v>
      </c>
      <c r="H182" s="9">
        <v>1.9590000000000001</v>
      </c>
      <c r="I182" s="9">
        <v>2.5000000000000001E-2</v>
      </c>
      <c r="J182" s="9">
        <v>0.1938</v>
      </c>
      <c r="K182" s="9">
        <v>2.5000000000000001E-3</v>
      </c>
      <c r="L182" s="9">
        <v>0.63270000000000004</v>
      </c>
      <c r="O182">
        <v>7.3090000000000002E-2</v>
      </c>
      <c r="P182">
        <v>6.4999999999999997E-4</v>
      </c>
      <c r="Q182">
        <v>0.51093999999999995</v>
      </c>
      <c r="R182">
        <v>4.4900000000000002E-2</v>
      </c>
      <c r="S182">
        <v>1.8E-3</v>
      </c>
      <c r="T182">
        <v>390</v>
      </c>
      <c r="U182">
        <v>18</v>
      </c>
      <c r="V182" s="10">
        <v>1100.5</v>
      </c>
      <c r="W182">
        <v>8.9</v>
      </c>
      <c r="X182" s="10">
        <v>1141</v>
      </c>
      <c r="Y182">
        <v>14</v>
      </c>
      <c r="Z182">
        <v>883</v>
      </c>
      <c r="AA182">
        <v>35</v>
      </c>
      <c r="AB182" s="10">
        <v>1006</v>
      </c>
      <c r="AC182">
        <v>18</v>
      </c>
      <c r="AD182">
        <v>-679</v>
      </c>
      <c r="AE182" t="s">
        <v>7</v>
      </c>
      <c r="AF182">
        <v>-51</v>
      </c>
      <c r="AG182" t="s">
        <v>7</v>
      </c>
      <c r="AH182">
        <v>-2</v>
      </c>
      <c r="AI182" t="s">
        <v>7</v>
      </c>
      <c r="AJ182">
        <v>1183</v>
      </c>
      <c r="AK182" t="s">
        <v>7</v>
      </c>
      <c r="AL182">
        <v>17</v>
      </c>
      <c r="AM182" t="s">
        <v>7</v>
      </c>
      <c r="AN182">
        <v>7</v>
      </c>
      <c r="AO182" t="s">
        <v>7</v>
      </c>
      <c r="AP182">
        <v>71</v>
      </c>
      <c r="AQ182" t="s">
        <v>7</v>
      </c>
      <c r="AR182">
        <v>5.1599589999999997</v>
      </c>
      <c r="AS182">
        <v>6.6562930000000006E-2</v>
      </c>
      <c r="AT182">
        <v>-18</v>
      </c>
      <c r="AU182" t="s">
        <v>7</v>
      </c>
      <c r="AV182">
        <v>4924071975942420</v>
      </c>
      <c r="AW182" t="s">
        <v>7</v>
      </c>
      <c r="AZ182" s="13">
        <f t="shared" si="9"/>
        <v>-9.3936381709741603</v>
      </c>
      <c r="BA182" s="14">
        <f t="shared" si="10"/>
        <v>1006</v>
      </c>
      <c r="BB182" s="14">
        <f t="shared" si="11"/>
        <v>18</v>
      </c>
    </row>
    <row r="183" spans="1:54" x14ac:dyDescent="0.25">
      <c r="A183" t="s">
        <v>2420</v>
      </c>
      <c r="B183" t="s">
        <v>2421</v>
      </c>
      <c r="C183" s="8">
        <f t="shared" si="8"/>
        <v>247</v>
      </c>
      <c r="D183" t="s">
        <v>1992</v>
      </c>
      <c r="E183" s="1">
        <v>0.82210277777777785</v>
      </c>
      <c r="F183">
        <v>24.997</v>
      </c>
      <c r="G183" t="s">
        <v>2422</v>
      </c>
      <c r="H183" s="9">
        <v>1.9570000000000001</v>
      </c>
      <c r="I183" s="9">
        <v>3.5999999999999997E-2</v>
      </c>
      <c r="J183" s="9">
        <v>0.1905</v>
      </c>
      <c r="K183" s="9">
        <v>3.0000000000000001E-3</v>
      </c>
      <c r="L183" s="9">
        <v>0.28199999999999997</v>
      </c>
      <c r="O183">
        <v>7.4800000000000005E-2</v>
      </c>
      <c r="P183">
        <v>1.2999999999999999E-3</v>
      </c>
      <c r="Q183">
        <v>0.46507999999999999</v>
      </c>
      <c r="R183">
        <v>5.91E-2</v>
      </c>
      <c r="S183">
        <v>1.9E-3</v>
      </c>
      <c r="T183">
        <v>3.75</v>
      </c>
      <c r="U183">
        <v>0.1</v>
      </c>
      <c r="V183" s="10">
        <v>1093</v>
      </c>
      <c r="W183">
        <v>12</v>
      </c>
      <c r="X183" s="10">
        <v>1123</v>
      </c>
      <c r="Y183">
        <v>16</v>
      </c>
      <c r="Z183">
        <v>1160</v>
      </c>
      <c r="AA183">
        <v>37</v>
      </c>
      <c r="AB183" s="10">
        <v>1009</v>
      </c>
      <c r="AC183">
        <v>36</v>
      </c>
      <c r="AD183">
        <v>-40</v>
      </c>
      <c r="AE183" t="s">
        <v>7</v>
      </c>
      <c r="AF183">
        <v>-3</v>
      </c>
      <c r="AG183" t="s">
        <v>7</v>
      </c>
      <c r="AH183">
        <v>-11</v>
      </c>
      <c r="AI183" t="s">
        <v>7</v>
      </c>
      <c r="AJ183">
        <v>88</v>
      </c>
      <c r="AK183" t="s">
        <v>7</v>
      </c>
      <c r="AL183">
        <v>78</v>
      </c>
      <c r="AM183" t="s">
        <v>7</v>
      </c>
      <c r="AN183">
        <v>43</v>
      </c>
      <c r="AO183" t="s">
        <v>7</v>
      </c>
      <c r="AP183">
        <v>1</v>
      </c>
      <c r="AQ183" t="s">
        <v>7</v>
      </c>
      <c r="AR183">
        <v>5.2493439999999998</v>
      </c>
      <c r="AS183">
        <v>8.2666829999999997E-2</v>
      </c>
      <c r="AT183">
        <v>-35</v>
      </c>
      <c r="AU183" t="s">
        <v>7</v>
      </c>
      <c r="AV183">
        <v>433959144884914</v>
      </c>
      <c r="AW183" t="s">
        <v>7</v>
      </c>
      <c r="AZ183" s="13">
        <f t="shared" si="9"/>
        <v>-8.3250743310208097</v>
      </c>
      <c r="BA183" s="14">
        <f t="shared" si="10"/>
        <v>1009</v>
      </c>
      <c r="BB183" s="14">
        <f t="shared" si="11"/>
        <v>36</v>
      </c>
    </row>
    <row r="184" spans="1:54" x14ac:dyDescent="0.25">
      <c r="A184" t="s">
        <v>2423</v>
      </c>
      <c r="B184" t="s">
        <v>2424</v>
      </c>
      <c r="C184" s="8">
        <f t="shared" si="8"/>
        <v>248</v>
      </c>
      <c r="D184" t="s">
        <v>1992</v>
      </c>
      <c r="E184" s="1">
        <v>0.82305300925925928</v>
      </c>
      <c r="F184">
        <v>20.11</v>
      </c>
      <c r="G184" t="s">
        <v>2425</v>
      </c>
      <c r="H184" s="9">
        <v>3.177</v>
      </c>
      <c r="I184" s="9">
        <v>4.2999999999999997E-2</v>
      </c>
      <c r="J184" s="9">
        <v>0.25390000000000001</v>
      </c>
      <c r="K184" s="9">
        <v>3.3E-3</v>
      </c>
      <c r="L184" s="9">
        <v>0.60280999999999996</v>
      </c>
      <c r="O184">
        <v>9.0240000000000001E-2</v>
      </c>
      <c r="P184">
        <v>8.0000000000000004E-4</v>
      </c>
      <c r="Q184">
        <v>0.44297999999999998</v>
      </c>
      <c r="R184">
        <v>7.7100000000000002E-2</v>
      </c>
      <c r="S184">
        <v>2.3E-3</v>
      </c>
      <c r="T184">
        <v>5.66</v>
      </c>
      <c r="U184">
        <v>0.13</v>
      </c>
      <c r="V184" s="10">
        <v>1449</v>
      </c>
      <c r="W184">
        <v>10</v>
      </c>
      <c r="X184" s="10">
        <v>1457</v>
      </c>
      <c r="Y184">
        <v>17</v>
      </c>
      <c r="Z184">
        <v>1499</v>
      </c>
      <c r="AA184">
        <v>43</v>
      </c>
      <c r="AB184" s="10">
        <v>1419</v>
      </c>
      <c r="AC184">
        <v>17</v>
      </c>
      <c r="AD184">
        <v>-211</v>
      </c>
      <c r="AE184" t="s">
        <v>7</v>
      </c>
      <c r="AF184">
        <v>-20</v>
      </c>
      <c r="AG184" t="s">
        <v>7</v>
      </c>
      <c r="AH184">
        <v>-37</v>
      </c>
      <c r="AI184" t="s">
        <v>7</v>
      </c>
      <c r="AJ184">
        <v>536</v>
      </c>
      <c r="AK184" t="s">
        <v>7</v>
      </c>
      <c r="AL184">
        <v>306</v>
      </c>
      <c r="AM184" t="s">
        <v>7</v>
      </c>
      <c r="AN184">
        <v>217</v>
      </c>
      <c r="AO184" t="s">
        <v>7</v>
      </c>
      <c r="AP184">
        <v>2</v>
      </c>
      <c r="AQ184" t="s">
        <v>7</v>
      </c>
      <c r="AR184">
        <v>3.938558</v>
      </c>
      <c r="AS184">
        <v>5.1190399999999997E-2</v>
      </c>
      <c r="AT184">
        <v>-5</v>
      </c>
      <c r="AU184" t="s">
        <v>7</v>
      </c>
      <c r="AV184">
        <v>3307373281958230</v>
      </c>
      <c r="AW184" t="s">
        <v>7</v>
      </c>
      <c r="AZ184" s="13">
        <f t="shared" si="9"/>
        <v>-2.114164904862581</v>
      </c>
      <c r="BA184" s="14">
        <f t="shared" si="10"/>
        <v>1419</v>
      </c>
      <c r="BB184" s="14">
        <f t="shared" si="11"/>
        <v>17</v>
      </c>
    </row>
    <row r="185" spans="1:54" x14ac:dyDescent="0.25">
      <c r="A185" t="s">
        <v>2426</v>
      </c>
      <c r="B185" t="s">
        <v>2427</v>
      </c>
      <c r="C185" s="8">
        <f t="shared" si="8"/>
        <v>249</v>
      </c>
      <c r="D185" t="s">
        <v>1992</v>
      </c>
      <c r="E185" s="1">
        <v>0.8241239583333333</v>
      </c>
      <c r="F185">
        <v>15.375</v>
      </c>
      <c r="G185" t="s">
        <v>2428</v>
      </c>
      <c r="H185" s="9">
        <v>4.266</v>
      </c>
      <c r="I185" s="9">
        <v>5.3999999999999999E-2</v>
      </c>
      <c r="J185" s="9">
        <v>0.30449999999999999</v>
      </c>
      <c r="K185" s="9">
        <v>4.0000000000000001E-3</v>
      </c>
      <c r="L185" s="9">
        <v>0.45454</v>
      </c>
      <c r="O185">
        <v>0.10113</v>
      </c>
      <c r="P185">
        <v>8.9999999999999998E-4</v>
      </c>
      <c r="Q185">
        <v>0.58221999999999996</v>
      </c>
      <c r="R185">
        <v>8.7300000000000003E-2</v>
      </c>
      <c r="S185">
        <v>2.5999999999999999E-3</v>
      </c>
      <c r="T185">
        <v>5.75</v>
      </c>
      <c r="U185">
        <v>0.13</v>
      </c>
      <c r="V185" s="10">
        <v>1685</v>
      </c>
      <c r="W185">
        <v>11</v>
      </c>
      <c r="X185" s="10">
        <v>1712</v>
      </c>
      <c r="Y185">
        <v>20</v>
      </c>
      <c r="Z185">
        <v>1692</v>
      </c>
      <c r="AA185">
        <v>48</v>
      </c>
      <c r="AB185" s="10">
        <v>1637</v>
      </c>
      <c r="AC185">
        <v>16</v>
      </c>
      <c r="AD185">
        <v>-214</v>
      </c>
      <c r="AE185" t="s">
        <v>7</v>
      </c>
      <c r="AF185">
        <v>-24</v>
      </c>
      <c r="AG185" t="s">
        <v>7</v>
      </c>
      <c r="AH185">
        <v>-42</v>
      </c>
      <c r="AI185" t="s">
        <v>7</v>
      </c>
      <c r="AJ185">
        <v>515</v>
      </c>
      <c r="AK185" t="s">
        <v>7</v>
      </c>
      <c r="AL185">
        <v>315</v>
      </c>
      <c r="AM185" t="s">
        <v>7</v>
      </c>
      <c r="AN185">
        <v>254</v>
      </c>
      <c r="AO185" t="s">
        <v>7</v>
      </c>
      <c r="AP185">
        <v>2</v>
      </c>
      <c r="AQ185" t="s">
        <v>7</v>
      </c>
      <c r="AR185">
        <v>3.2840720000000001</v>
      </c>
      <c r="AS185">
        <v>4.3140520000000002E-2</v>
      </c>
      <c r="AT185">
        <v>-6</v>
      </c>
      <c r="AU185" t="s">
        <v>7</v>
      </c>
      <c r="AV185">
        <v>3829347159087680</v>
      </c>
      <c r="AW185" t="s">
        <v>7</v>
      </c>
      <c r="AZ185" s="13">
        <f t="shared" si="9"/>
        <v>-2.9321930360415305</v>
      </c>
      <c r="BA185" s="14">
        <f t="shared" si="10"/>
        <v>1637</v>
      </c>
      <c r="BB185" s="14">
        <f t="shared" si="11"/>
        <v>16</v>
      </c>
    </row>
    <row r="186" spans="1:54" x14ac:dyDescent="0.25">
      <c r="A186" t="s">
        <v>2429</v>
      </c>
      <c r="B186" t="s">
        <v>2430</v>
      </c>
      <c r="C186" s="8">
        <f t="shared" si="8"/>
        <v>250</v>
      </c>
      <c r="D186" t="s">
        <v>1992</v>
      </c>
      <c r="E186" s="1">
        <v>0.82497870370370363</v>
      </c>
      <c r="F186">
        <v>20.748000000000001</v>
      </c>
      <c r="G186" t="s">
        <v>2431</v>
      </c>
      <c r="H186" s="9">
        <v>1.9550000000000001</v>
      </c>
      <c r="I186" s="9">
        <v>2.8000000000000001E-2</v>
      </c>
      <c r="J186" s="9">
        <v>0.18379999999999999</v>
      </c>
      <c r="K186" s="9">
        <v>2.5999999999999999E-3</v>
      </c>
      <c r="L186" s="9">
        <v>0.59411000000000003</v>
      </c>
      <c r="O186">
        <v>7.6730000000000007E-2</v>
      </c>
      <c r="P186">
        <v>7.2000000000000005E-4</v>
      </c>
      <c r="Q186">
        <v>0.37553999999999998</v>
      </c>
      <c r="R186">
        <v>5.6500000000000002E-2</v>
      </c>
      <c r="S186">
        <v>1.6999999999999999E-3</v>
      </c>
      <c r="T186">
        <v>4.66</v>
      </c>
      <c r="U186">
        <v>0.11</v>
      </c>
      <c r="V186" s="10">
        <v>1096.4000000000001</v>
      </c>
      <c r="W186">
        <v>9.1999999999999993</v>
      </c>
      <c r="X186" s="10">
        <v>1087</v>
      </c>
      <c r="Y186">
        <v>14</v>
      </c>
      <c r="Z186">
        <v>1110</v>
      </c>
      <c r="AA186">
        <v>32</v>
      </c>
      <c r="AB186" s="10">
        <v>1102</v>
      </c>
      <c r="AC186">
        <v>19</v>
      </c>
      <c r="AD186">
        <v>-279</v>
      </c>
      <c r="AE186" t="s">
        <v>7</v>
      </c>
      <c r="AF186">
        <v>-23</v>
      </c>
      <c r="AG186" t="s">
        <v>7</v>
      </c>
      <c r="AH186">
        <v>-60</v>
      </c>
      <c r="AI186" t="s">
        <v>7</v>
      </c>
      <c r="AJ186">
        <v>746</v>
      </c>
      <c r="AK186" t="s">
        <v>7</v>
      </c>
      <c r="AL186">
        <v>510</v>
      </c>
      <c r="AM186" t="s">
        <v>7</v>
      </c>
      <c r="AN186">
        <v>265</v>
      </c>
      <c r="AO186" t="s">
        <v>7</v>
      </c>
      <c r="AP186">
        <v>1</v>
      </c>
      <c r="AQ186" t="s">
        <v>7</v>
      </c>
      <c r="AR186">
        <v>5.440696</v>
      </c>
      <c r="AS186">
        <v>7.696306E-2</v>
      </c>
      <c r="AT186">
        <v>-2</v>
      </c>
      <c r="AU186" t="s">
        <v>7</v>
      </c>
      <c r="AV186">
        <v>3369888729940790</v>
      </c>
      <c r="AW186" t="s">
        <v>7</v>
      </c>
      <c r="AZ186" s="13">
        <f t="shared" si="9"/>
        <v>0.50816696914699477</v>
      </c>
      <c r="BA186" s="14">
        <f t="shared" si="10"/>
        <v>1102</v>
      </c>
      <c r="BB186" s="14">
        <f t="shared" si="11"/>
        <v>19</v>
      </c>
    </row>
    <row r="187" spans="1:54" x14ac:dyDescent="0.25">
      <c r="A187" t="s">
        <v>2432</v>
      </c>
      <c r="B187" t="s">
        <v>2433</v>
      </c>
      <c r="C187" s="8">
        <f t="shared" si="8"/>
        <v>251</v>
      </c>
      <c r="D187" t="s">
        <v>1992</v>
      </c>
      <c r="E187" s="1">
        <v>0.82592534722222222</v>
      </c>
      <c r="F187">
        <v>20.332000000000001</v>
      </c>
      <c r="G187" t="s">
        <v>2434</v>
      </c>
      <c r="H187" s="9">
        <v>3.157</v>
      </c>
      <c r="I187" s="9">
        <v>4.8000000000000001E-2</v>
      </c>
      <c r="J187" s="9">
        <v>0.23380000000000001</v>
      </c>
      <c r="K187" s="9">
        <v>3.3E-3</v>
      </c>
      <c r="L187" s="9">
        <v>0.49432999999999999</v>
      </c>
      <c r="O187">
        <v>9.7500000000000003E-2</v>
      </c>
      <c r="P187">
        <v>1.1999999999999999E-3</v>
      </c>
      <c r="Q187">
        <v>0.46871000000000002</v>
      </c>
      <c r="R187">
        <v>6.8900000000000003E-2</v>
      </c>
      <c r="S187">
        <v>2.3E-3</v>
      </c>
      <c r="T187">
        <v>7.95</v>
      </c>
      <c r="U187">
        <v>0.22</v>
      </c>
      <c r="V187" s="10">
        <v>1440</v>
      </c>
      <c r="W187">
        <v>12</v>
      </c>
      <c r="X187" s="10">
        <v>1353</v>
      </c>
      <c r="Y187">
        <v>17</v>
      </c>
      <c r="Z187">
        <v>1346</v>
      </c>
      <c r="AA187">
        <v>43</v>
      </c>
      <c r="AB187" s="10">
        <v>1556</v>
      </c>
      <c r="AC187">
        <v>23</v>
      </c>
      <c r="AD187">
        <v>-72</v>
      </c>
      <c r="AE187" t="s">
        <v>7</v>
      </c>
      <c r="AF187">
        <v>-7</v>
      </c>
      <c r="AG187" t="s">
        <v>7</v>
      </c>
      <c r="AH187">
        <v>-10</v>
      </c>
      <c r="AI187" t="s">
        <v>7</v>
      </c>
      <c r="AJ187">
        <v>126</v>
      </c>
      <c r="AK187" t="s">
        <v>7</v>
      </c>
      <c r="AL187">
        <v>55</v>
      </c>
      <c r="AM187" t="s">
        <v>7</v>
      </c>
      <c r="AN187">
        <v>35</v>
      </c>
      <c r="AO187" t="s">
        <v>7</v>
      </c>
      <c r="AP187">
        <v>2</v>
      </c>
      <c r="AQ187" t="s">
        <v>7</v>
      </c>
      <c r="AR187">
        <v>4.2771600000000003</v>
      </c>
      <c r="AS187">
        <v>6.0370519999999997E-2</v>
      </c>
      <c r="AT187">
        <v>10</v>
      </c>
      <c r="AU187" t="s">
        <v>7</v>
      </c>
      <c r="AV187">
        <v>699678437891252</v>
      </c>
      <c r="AW187" t="s">
        <v>7</v>
      </c>
      <c r="AZ187" s="13">
        <f t="shared" si="9"/>
        <v>7.455012853470433</v>
      </c>
      <c r="BA187" s="14">
        <f t="shared" si="10"/>
        <v>1556</v>
      </c>
      <c r="BB187" s="14">
        <f t="shared" si="11"/>
        <v>23</v>
      </c>
    </row>
    <row r="188" spans="1:54" x14ac:dyDescent="0.25">
      <c r="A188" t="s">
        <v>2435</v>
      </c>
      <c r="B188" t="s">
        <v>2436</v>
      </c>
      <c r="C188" s="8">
        <f t="shared" si="8"/>
        <v>252</v>
      </c>
      <c r="D188" t="s">
        <v>1992</v>
      </c>
      <c r="E188" s="1">
        <v>0.82697905092592594</v>
      </c>
      <c r="F188">
        <v>15.683</v>
      </c>
      <c r="G188" t="s">
        <v>2437</v>
      </c>
      <c r="H188" s="9">
        <v>13.8</v>
      </c>
      <c r="I188" s="9">
        <v>0.18</v>
      </c>
      <c r="J188" s="9">
        <v>0.51759999999999995</v>
      </c>
      <c r="K188" s="9">
        <v>7.1000000000000004E-3</v>
      </c>
      <c r="L188" s="9">
        <v>0.55994999999999995</v>
      </c>
      <c r="O188">
        <v>0.19259999999999999</v>
      </c>
      <c r="P188">
        <v>1.9E-3</v>
      </c>
      <c r="Q188">
        <v>0.55186000000000002</v>
      </c>
      <c r="R188">
        <v>0.1454</v>
      </c>
      <c r="S188">
        <v>4.4000000000000003E-3</v>
      </c>
      <c r="T188">
        <v>3.8420000000000001</v>
      </c>
      <c r="U188">
        <v>9.8000000000000004E-2</v>
      </c>
      <c r="V188" s="10">
        <v>2731</v>
      </c>
      <c r="W188">
        <v>13</v>
      </c>
      <c r="X188" s="10">
        <v>2684</v>
      </c>
      <c r="Y188">
        <v>30</v>
      </c>
      <c r="Z188">
        <v>2742</v>
      </c>
      <c r="AA188">
        <v>77</v>
      </c>
      <c r="AB188" s="10">
        <v>2755</v>
      </c>
      <c r="AC188">
        <v>16</v>
      </c>
      <c r="AD188">
        <v>-97</v>
      </c>
      <c r="AE188" t="s">
        <v>7</v>
      </c>
      <c r="AF188">
        <v>-19</v>
      </c>
      <c r="AG188" t="s">
        <v>7</v>
      </c>
      <c r="AH188">
        <v>-23</v>
      </c>
      <c r="AI188" t="s">
        <v>7</v>
      </c>
      <c r="AJ188">
        <v>101</v>
      </c>
      <c r="AK188" t="s">
        <v>7</v>
      </c>
      <c r="AL188">
        <v>95</v>
      </c>
      <c r="AM188" t="s">
        <v>7</v>
      </c>
      <c r="AN188">
        <v>127</v>
      </c>
      <c r="AO188" t="s">
        <v>7</v>
      </c>
      <c r="AP188">
        <v>1</v>
      </c>
      <c r="AQ188" t="s">
        <v>7</v>
      </c>
      <c r="AR188">
        <v>1.931994</v>
      </c>
      <c r="AS188">
        <v>2.6501460000000001E-2</v>
      </c>
      <c r="AT188">
        <v>2</v>
      </c>
      <c r="AU188" t="s">
        <v>7</v>
      </c>
      <c r="AV188">
        <v>1495014209626090</v>
      </c>
      <c r="AW188" t="s">
        <v>7</v>
      </c>
      <c r="AZ188" s="13">
        <f t="shared" si="9"/>
        <v>0.87114337568058309</v>
      </c>
      <c r="BA188" s="14">
        <f t="shared" si="10"/>
        <v>2755</v>
      </c>
      <c r="BB188" s="14">
        <f t="shared" si="11"/>
        <v>16</v>
      </c>
    </row>
    <row r="189" spans="1:54" x14ac:dyDescent="0.25">
      <c r="A189" t="s">
        <v>2438</v>
      </c>
      <c r="B189" t="s">
        <v>2439</v>
      </c>
      <c r="C189" s="8">
        <f t="shared" si="8"/>
        <v>253</v>
      </c>
      <c r="D189" t="s">
        <v>1992</v>
      </c>
      <c r="E189" s="1">
        <v>0.82785798611111117</v>
      </c>
      <c r="F189">
        <v>21.754000000000001</v>
      </c>
      <c r="G189" t="s">
        <v>2440</v>
      </c>
      <c r="H189" s="9">
        <v>2.8210000000000002</v>
      </c>
      <c r="I189" s="9">
        <v>4.2000000000000003E-2</v>
      </c>
      <c r="J189" s="9">
        <v>0.2334</v>
      </c>
      <c r="K189" s="9">
        <v>3.2000000000000002E-3</v>
      </c>
      <c r="L189" s="9">
        <v>0.38727</v>
      </c>
      <c r="O189">
        <v>8.7800000000000003E-2</v>
      </c>
      <c r="P189">
        <v>1.1000000000000001E-3</v>
      </c>
      <c r="Q189">
        <v>0.48188999999999999</v>
      </c>
      <c r="R189">
        <v>7.0599999999999996E-2</v>
      </c>
      <c r="S189">
        <v>2.2000000000000001E-3</v>
      </c>
      <c r="T189">
        <v>5.04</v>
      </c>
      <c r="U189">
        <v>0.13</v>
      </c>
      <c r="V189" s="10">
        <v>1357</v>
      </c>
      <c r="W189">
        <v>11</v>
      </c>
      <c r="X189" s="10">
        <v>1350</v>
      </c>
      <c r="Y189">
        <v>17</v>
      </c>
      <c r="Z189">
        <v>1377</v>
      </c>
      <c r="AA189">
        <v>42</v>
      </c>
      <c r="AB189" s="10">
        <v>1357</v>
      </c>
      <c r="AC189">
        <v>24</v>
      </c>
      <c r="AD189">
        <v>-98</v>
      </c>
      <c r="AE189" t="s">
        <v>7</v>
      </c>
      <c r="AF189">
        <v>-9</v>
      </c>
      <c r="AG189" t="s">
        <v>7</v>
      </c>
      <c r="AH189">
        <v>-19</v>
      </c>
      <c r="AI189" t="s">
        <v>7</v>
      </c>
      <c r="AJ189">
        <v>136</v>
      </c>
      <c r="AK189" t="s">
        <v>7</v>
      </c>
      <c r="AL189">
        <v>90</v>
      </c>
      <c r="AM189" t="s">
        <v>7</v>
      </c>
      <c r="AN189">
        <v>59</v>
      </c>
      <c r="AO189" t="s">
        <v>7</v>
      </c>
      <c r="AP189">
        <v>2</v>
      </c>
      <c r="AQ189" t="s">
        <v>7</v>
      </c>
      <c r="AR189">
        <v>4.2844899999999999</v>
      </c>
      <c r="AS189">
        <v>5.8741939999999999E-2</v>
      </c>
      <c r="AT189">
        <v>-5</v>
      </c>
      <c r="AU189" t="s">
        <v>7</v>
      </c>
      <c r="AV189">
        <v>784759488909077</v>
      </c>
      <c r="AW189" t="s">
        <v>7</v>
      </c>
      <c r="AZ189" s="13">
        <f t="shared" si="9"/>
        <v>0</v>
      </c>
      <c r="BA189" s="14">
        <f t="shared" si="10"/>
        <v>1357</v>
      </c>
      <c r="BB189" s="14">
        <f t="shared" si="11"/>
        <v>24</v>
      </c>
    </row>
    <row r="190" spans="1:54" x14ac:dyDescent="0.25">
      <c r="A190" t="s">
        <v>2441</v>
      </c>
      <c r="B190" t="s">
        <v>2442</v>
      </c>
      <c r="C190" s="8">
        <f t="shared" si="8"/>
        <v>254</v>
      </c>
      <c r="D190" t="s">
        <v>1992</v>
      </c>
      <c r="E190" s="1">
        <v>0.82881493055555555</v>
      </c>
      <c r="F190">
        <v>22.073</v>
      </c>
      <c r="G190" t="s">
        <v>2443</v>
      </c>
      <c r="H190" s="9">
        <v>2.3519999999999999</v>
      </c>
      <c r="I190" s="9">
        <v>3.4000000000000002E-2</v>
      </c>
      <c r="J190" s="9">
        <v>0.20649999999999999</v>
      </c>
      <c r="K190" s="9">
        <v>2.8E-3</v>
      </c>
      <c r="L190" s="9">
        <v>0.48300999999999999</v>
      </c>
      <c r="O190">
        <v>8.2309999999999994E-2</v>
      </c>
      <c r="P190">
        <v>8.9999999999999998E-4</v>
      </c>
      <c r="Q190">
        <v>0.45666000000000001</v>
      </c>
      <c r="R190">
        <v>6.93E-2</v>
      </c>
      <c r="S190">
        <v>2.3E-3</v>
      </c>
      <c r="T190">
        <v>9.7200000000000006</v>
      </c>
      <c r="U190">
        <v>0.25</v>
      </c>
      <c r="V190" s="10">
        <v>1225</v>
      </c>
      <c r="W190">
        <v>10</v>
      </c>
      <c r="X190" s="10">
        <v>1209</v>
      </c>
      <c r="Y190">
        <v>15</v>
      </c>
      <c r="Z190">
        <v>1353</v>
      </c>
      <c r="AA190">
        <v>43</v>
      </c>
      <c r="AB190" s="10">
        <v>1237</v>
      </c>
      <c r="AC190">
        <v>22</v>
      </c>
      <c r="AD190">
        <v>-177</v>
      </c>
      <c r="AE190" t="s">
        <v>7</v>
      </c>
      <c r="AF190">
        <v>-15</v>
      </c>
      <c r="AG190" t="s">
        <v>7</v>
      </c>
      <c r="AH190">
        <v>-18</v>
      </c>
      <c r="AI190" t="s">
        <v>7</v>
      </c>
      <c r="AJ190">
        <v>269</v>
      </c>
      <c r="AK190" t="s">
        <v>7</v>
      </c>
      <c r="AL190">
        <v>84</v>
      </c>
      <c r="AM190" t="s">
        <v>7</v>
      </c>
      <c r="AN190">
        <v>53</v>
      </c>
      <c r="AO190" t="s">
        <v>7</v>
      </c>
      <c r="AP190">
        <v>3</v>
      </c>
      <c r="AQ190" t="s">
        <v>7</v>
      </c>
      <c r="AR190">
        <v>4.8426150000000003</v>
      </c>
      <c r="AS190">
        <v>6.5662579999999998E-2</v>
      </c>
      <c r="AT190">
        <v>-2</v>
      </c>
      <c r="AU190" t="s">
        <v>7</v>
      </c>
      <c r="AV190">
        <v>1278699856342810</v>
      </c>
      <c r="AW190" t="s">
        <v>7</v>
      </c>
      <c r="AZ190" s="13">
        <f t="shared" si="9"/>
        <v>0.97008892481811326</v>
      </c>
      <c r="BA190" s="14">
        <f t="shared" si="10"/>
        <v>1237</v>
      </c>
      <c r="BB190" s="14">
        <f t="shared" si="11"/>
        <v>22</v>
      </c>
    </row>
    <row r="191" spans="1:54" x14ac:dyDescent="0.25">
      <c r="A191" t="s">
        <v>2444</v>
      </c>
      <c r="B191" t="s">
        <v>2445</v>
      </c>
      <c r="C191" s="8">
        <f t="shared" si="8"/>
        <v>255</v>
      </c>
      <c r="D191" t="s">
        <v>1992</v>
      </c>
      <c r="E191" s="1">
        <v>0.82972662037037048</v>
      </c>
      <c r="F191">
        <v>25.298999999999999</v>
      </c>
      <c r="G191" t="s">
        <v>2446</v>
      </c>
      <c r="H191" s="9">
        <v>4.5650000000000004</v>
      </c>
      <c r="I191" s="9">
        <v>6.0999999999999999E-2</v>
      </c>
      <c r="J191" s="9">
        <v>0.3115</v>
      </c>
      <c r="K191" s="9">
        <v>4.1999999999999997E-3</v>
      </c>
      <c r="L191" s="9">
        <v>0.62831999999999999</v>
      </c>
      <c r="O191">
        <v>0.10577</v>
      </c>
      <c r="P191">
        <v>9.7000000000000005E-4</v>
      </c>
      <c r="Q191">
        <v>0.55815999999999999</v>
      </c>
      <c r="R191">
        <v>9.0499999999999997E-2</v>
      </c>
      <c r="S191">
        <v>2.7000000000000001E-3</v>
      </c>
      <c r="T191">
        <v>5.38</v>
      </c>
      <c r="U191">
        <v>0.14000000000000001</v>
      </c>
      <c r="V191" s="10">
        <v>1739</v>
      </c>
      <c r="W191">
        <v>11</v>
      </c>
      <c r="X191" s="10">
        <v>1746</v>
      </c>
      <c r="Y191">
        <v>21</v>
      </c>
      <c r="Z191">
        <v>1750</v>
      </c>
      <c r="AA191">
        <v>50</v>
      </c>
      <c r="AB191" s="10">
        <v>1717</v>
      </c>
      <c r="AC191">
        <v>17</v>
      </c>
      <c r="AD191">
        <v>-311</v>
      </c>
      <c r="AE191" t="s">
        <v>7</v>
      </c>
      <c r="AF191">
        <v>-34</v>
      </c>
      <c r="AG191" t="s">
        <v>7</v>
      </c>
      <c r="AH191">
        <v>-56</v>
      </c>
      <c r="AI191" t="s">
        <v>7</v>
      </c>
      <c r="AJ191">
        <v>257</v>
      </c>
      <c r="AK191" t="s">
        <v>7</v>
      </c>
      <c r="AL191">
        <v>166</v>
      </c>
      <c r="AM191" t="s">
        <v>7</v>
      </c>
      <c r="AN191">
        <v>138</v>
      </c>
      <c r="AO191" t="s">
        <v>7</v>
      </c>
      <c r="AP191">
        <v>2</v>
      </c>
      <c r="AQ191" t="s">
        <v>7</v>
      </c>
      <c r="AR191">
        <v>3.2102729999999999</v>
      </c>
      <c r="AS191">
        <v>4.3284580000000003E-2</v>
      </c>
      <c r="AT191">
        <v>-4</v>
      </c>
      <c r="AU191" t="s">
        <v>7</v>
      </c>
      <c r="AV191">
        <v>1923082800739100</v>
      </c>
      <c r="AW191" t="s">
        <v>7</v>
      </c>
      <c r="AZ191" s="13">
        <f t="shared" si="9"/>
        <v>-1.2813046010483387</v>
      </c>
      <c r="BA191" s="14">
        <f t="shared" si="10"/>
        <v>1717</v>
      </c>
      <c r="BB191" s="14">
        <f t="shared" si="11"/>
        <v>17</v>
      </c>
    </row>
    <row r="192" spans="1:54" x14ac:dyDescent="0.25">
      <c r="A192" t="s">
        <v>2447</v>
      </c>
      <c r="B192" t="s">
        <v>2448</v>
      </c>
      <c r="C192" s="8">
        <f t="shared" si="8"/>
        <v>256</v>
      </c>
      <c r="D192" t="s">
        <v>1992</v>
      </c>
      <c r="E192" s="1">
        <v>0.8306824074074074</v>
      </c>
      <c r="F192">
        <v>18.483000000000001</v>
      </c>
      <c r="G192" t="s">
        <v>2449</v>
      </c>
      <c r="H192" s="9">
        <v>3.1629999999999998</v>
      </c>
      <c r="I192" s="9">
        <v>4.4999999999999998E-2</v>
      </c>
      <c r="J192" s="9">
        <v>0.2407</v>
      </c>
      <c r="K192" s="9">
        <v>3.3999999999999998E-3</v>
      </c>
      <c r="L192" s="9">
        <v>0.62573999999999996</v>
      </c>
      <c r="O192">
        <v>9.4850000000000004E-2</v>
      </c>
      <c r="P192">
        <v>8.9999999999999998E-4</v>
      </c>
      <c r="Q192">
        <v>0.48399999999999999</v>
      </c>
      <c r="R192">
        <v>8.0600000000000005E-2</v>
      </c>
      <c r="S192">
        <v>2.3999999999999998E-3</v>
      </c>
      <c r="T192">
        <v>5.79</v>
      </c>
      <c r="U192">
        <v>0.15</v>
      </c>
      <c r="V192" s="10">
        <v>1445</v>
      </c>
      <c r="W192">
        <v>11</v>
      </c>
      <c r="X192" s="10">
        <v>1389</v>
      </c>
      <c r="Y192">
        <v>18</v>
      </c>
      <c r="Z192">
        <v>1566</v>
      </c>
      <c r="AA192">
        <v>45</v>
      </c>
      <c r="AB192" s="10">
        <v>1514</v>
      </c>
      <c r="AC192">
        <v>18</v>
      </c>
      <c r="AD192">
        <v>-677</v>
      </c>
      <c r="AE192" t="s">
        <v>7</v>
      </c>
      <c r="AF192">
        <v>-67</v>
      </c>
      <c r="AG192" t="s">
        <v>7</v>
      </c>
      <c r="AH192">
        <v>-114</v>
      </c>
      <c r="AI192" t="s">
        <v>7</v>
      </c>
      <c r="AJ192">
        <v>944</v>
      </c>
      <c r="AK192" t="s">
        <v>7</v>
      </c>
      <c r="AL192">
        <v>490</v>
      </c>
      <c r="AM192" t="s">
        <v>7</v>
      </c>
      <c r="AN192">
        <v>357</v>
      </c>
      <c r="AO192" t="s">
        <v>7</v>
      </c>
      <c r="AP192">
        <v>2</v>
      </c>
      <c r="AQ192" t="s">
        <v>7</v>
      </c>
      <c r="AR192">
        <v>4.1545490000000003</v>
      </c>
      <c r="AS192">
        <v>5.868495E-2</v>
      </c>
      <c r="AT192">
        <v>6</v>
      </c>
      <c r="AU192" t="s">
        <v>7</v>
      </c>
      <c r="AV192">
        <v>5454075688525560</v>
      </c>
      <c r="AW192" t="s">
        <v>7</v>
      </c>
      <c r="AZ192" s="13">
        <f t="shared" si="9"/>
        <v>4.557463672391016</v>
      </c>
      <c r="BA192" s="14">
        <f t="shared" si="10"/>
        <v>1514</v>
      </c>
      <c r="BB192" s="14">
        <f t="shared" si="11"/>
        <v>18</v>
      </c>
    </row>
    <row r="193" spans="1:54" x14ac:dyDescent="0.25">
      <c r="A193" t="s">
        <v>2450</v>
      </c>
      <c r="B193" t="s">
        <v>2451</v>
      </c>
      <c r="C193" s="8">
        <f t="shared" si="8"/>
        <v>257</v>
      </c>
      <c r="D193" t="s">
        <v>1992</v>
      </c>
      <c r="E193" s="1">
        <v>0.83162291666666677</v>
      </c>
      <c r="F193">
        <v>24.459</v>
      </c>
      <c r="G193" t="s">
        <v>2452</v>
      </c>
      <c r="H193" s="9">
        <v>4.2039999999999997</v>
      </c>
      <c r="I193" s="9">
        <v>6.0999999999999999E-2</v>
      </c>
      <c r="J193" s="9">
        <v>0.3009</v>
      </c>
      <c r="K193" s="9">
        <v>4.1999999999999997E-3</v>
      </c>
      <c r="L193" s="9">
        <v>0.58006999999999997</v>
      </c>
      <c r="O193">
        <v>0.1009</v>
      </c>
      <c r="P193">
        <v>1E-3</v>
      </c>
      <c r="Q193">
        <v>0.45784999999999998</v>
      </c>
      <c r="R193">
        <v>8.8800000000000004E-2</v>
      </c>
      <c r="S193">
        <v>2.7000000000000001E-3</v>
      </c>
      <c r="T193">
        <v>2.3479999999999999</v>
      </c>
      <c r="U193">
        <v>5.6000000000000001E-2</v>
      </c>
      <c r="V193" s="10">
        <v>1670</v>
      </c>
      <c r="W193">
        <v>12</v>
      </c>
      <c r="X193" s="10">
        <v>1693</v>
      </c>
      <c r="Y193">
        <v>21</v>
      </c>
      <c r="Z193">
        <v>1719</v>
      </c>
      <c r="AA193">
        <v>49</v>
      </c>
      <c r="AB193" s="10">
        <v>1626</v>
      </c>
      <c r="AC193">
        <v>20</v>
      </c>
      <c r="AD193">
        <v>-283</v>
      </c>
      <c r="AE193" t="s">
        <v>7</v>
      </c>
      <c r="AF193">
        <v>-29</v>
      </c>
      <c r="AG193" t="s">
        <v>7</v>
      </c>
      <c r="AH193">
        <v>-121</v>
      </c>
      <c r="AI193" t="s">
        <v>7</v>
      </c>
      <c r="AJ193">
        <v>209</v>
      </c>
      <c r="AK193" t="s">
        <v>7</v>
      </c>
      <c r="AL193">
        <v>301</v>
      </c>
      <c r="AM193" t="s">
        <v>7</v>
      </c>
      <c r="AN193">
        <v>246</v>
      </c>
      <c r="AO193" t="s">
        <v>7</v>
      </c>
      <c r="AP193">
        <v>1</v>
      </c>
      <c r="AQ193" t="s">
        <v>7</v>
      </c>
      <c r="AR193">
        <v>3.3233630000000001</v>
      </c>
      <c r="AS193">
        <v>4.6387919999999999E-2</v>
      </c>
      <c r="AT193">
        <v>-7</v>
      </c>
      <c r="AU193" t="s">
        <v>7</v>
      </c>
      <c r="AV193">
        <v>1737063175909300</v>
      </c>
      <c r="AW193" t="s">
        <v>7</v>
      </c>
      <c r="AZ193" s="13">
        <f t="shared" si="9"/>
        <v>-2.7060270602706105</v>
      </c>
      <c r="BA193" s="14">
        <f t="shared" si="10"/>
        <v>1626</v>
      </c>
      <c r="BB193" s="14">
        <f t="shared" si="11"/>
        <v>20</v>
      </c>
    </row>
    <row r="194" spans="1:54" x14ac:dyDescent="0.25">
      <c r="A194" t="s">
        <v>2453</v>
      </c>
      <c r="B194" t="s">
        <v>2454</v>
      </c>
      <c r="C194" s="8">
        <f t="shared" ref="C194:C252" si="12">LEFT(B194,5)-22315+1</f>
        <v>258</v>
      </c>
      <c r="D194" t="s">
        <v>1992</v>
      </c>
      <c r="E194" s="1">
        <v>0.8326358796296297</v>
      </c>
      <c r="F194">
        <v>19.937999999999999</v>
      </c>
      <c r="G194" t="s">
        <v>2455</v>
      </c>
      <c r="H194" s="9">
        <v>2.2629999999999999</v>
      </c>
      <c r="I194" s="9">
        <v>3.1E-2</v>
      </c>
      <c r="J194" s="9">
        <v>0.2049</v>
      </c>
      <c r="K194" s="9">
        <v>2.7000000000000001E-3</v>
      </c>
      <c r="L194" s="9">
        <v>0.50961000000000001</v>
      </c>
      <c r="O194">
        <v>7.9880000000000007E-2</v>
      </c>
      <c r="P194">
        <v>8.0000000000000004E-4</v>
      </c>
      <c r="Q194">
        <v>0.46487000000000001</v>
      </c>
      <c r="R194">
        <v>6.1400000000000003E-2</v>
      </c>
      <c r="S194">
        <v>1.9E-3</v>
      </c>
      <c r="T194">
        <v>7.39</v>
      </c>
      <c r="U194">
        <v>0.18</v>
      </c>
      <c r="V194" s="10">
        <v>1199.5999999999999</v>
      </c>
      <c r="W194">
        <v>9.8000000000000007</v>
      </c>
      <c r="X194" s="10">
        <v>1201</v>
      </c>
      <c r="Y194">
        <v>14</v>
      </c>
      <c r="Z194">
        <v>1203</v>
      </c>
      <c r="AA194">
        <v>36</v>
      </c>
      <c r="AB194" s="10">
        <v>1182</v>
      </c>
      <c r="AC194">
        <v>20</v>
      </c>
      <c r="AD194">
        <v>-262</v>
      </c>
      <c r="AE194" t="s">
        <v>7</v>
      </c>
      <c r="AF194">
        <v>-22</v>
      </c>
      <c r="AG194" t="s">
        <v>7</v>
      </c>
      <c r="AH194">
        <v>-35</v>
      </c>
      <c r="AI194" t="s">
        <v>7</v>
      </c>
      <c r="AJ194">
        <v>384</v>
      </c>
      <c r="AK194" t="s">
        <v>7</v>
      </c>
      <c r="AL194">
        <v>176</v>
      </c>
      <c r="AM194" t="s">
        <v>7</v>
      </c>
      <c r="AN194">
        <v>99</v>
      </c>
      <c r="AO194" t="s">
        <v>7</v>
      </c>
      <c r="AP194">
        <v>2</v>
      </c>
      <c r="AQ194" t="s">
        <v>7</v>
      </c>
      <c r="AR194">
        <v>4.8804290000000004</v>
      </c>
      <c r="AS194">
        <v>6.4310199999999998E-2</v>
      </c>
      <c r="AT194">
        <v>-5</v>
      </c>
      <c r="AU194" t="s">
        <v>7</v>
      </c>
      <c r="AV194">
        <v>1860816718755230</v>
      </c>
      <c r="AW194" t="s">
        <v>7</v>
      </c>
      <c r="AZ194" s="13">
        <f t="shared" ref="AZ194:AZ252" si="13">IF(X194&lt;1000,(1-(V194/X194))*100,(1-(V194/AB194))*100)</f>
        <v>-1.4890016920473759</v>
      </c>
      <c r="BA194" s="14">
        <f t="shared" ref="BA194:BA252" si="14">IF(X194&lt;1000,X194,AB194)</f>
        <v>1182</v>
      </c>
      <c r="BB194" s="14">
        <f t="shared" ref="BB194:BB252" si="15">IF(X194&lt;1000,Y194,AC194)</f>
        <v>20</v>
      </c>
    </row>
    <row r="195" spans="1:54" x14ac:dyDescent="0.25">
      <c r="A195" t="s">
        <v>2456</v>
      </c>
      <c r="B195" t="s">
        <v>2457</v>
      </c>
      <c r="C195" s="8">
        <f t="shared" si="12"/>
        <v>259</v>
      </c>
      <c r="D195" t="s">
        <v>1992</v>
      </c>
      <c r="E195" s="1">
        <v>0.83356377314814811</v>
      </c>
      <c r="F195">
        <v>21.774000000000001</v>
      </c>
      <c r="G195" t="s">
        <v>2458</v>
      </c>
      <c r="H195" s="9">
        <v>1.9550000000000001</v>
      </c>
      <c r="I195" s="9">
        <v>3.3000000000000002E-2</v>
      </c>
      <c r="J195" s="9">
        <v>0.18920000000000001</v>
      </c>
      <c r="K195" s="9">
        <v>2.8999999999999998E-3</v>
      </c>
      <c r="L195" s="9">
        <v>0.48683999999999999</v>
      </c>
      <c r="O195">
        <v>7.51E-2</v>
      </c>
      <c r="P195">
        <v>1E-3</v>
      </c>
      <c r="Q195">
        <v>0.41094999999999998</v>
      </c>
      <c r="R195">
        <v>5.5599999999999997E-2</v>
      </c>
      <c r="S195">
        <v>1.8E-3</v>
      </c>
      <c r="T195">
        <v>6.88</v>
      </c>
      <c r="U195">
        <v>0.19</v>
      </c>
      <c r="V195" s="10">
        <v>1096</v>
      </c>
      <c r="W195">
        <v>11</v>
      </c>
      <c r="X195" s="10">
        <v>1115</v>
      </c>
      <c r="Y195">
        <v>15</v>
      </c>
      <c r="Z195">
        <v>1092</v>
      </c>
      <c r="AA195">
        <v>35</v>
      </c>
      <c r="AB195" s="10">
        <v>1037</v>
      </c>
      <c r="AC195">
        <v>28</v>
      </c>
      <c r="AD195">
        <v>-68</v>
      </c>
      <c r="AE195" t="s">
        <v>7</v>
      </c>
      <c r="AF195">
        <v>-5</v>
      </c>
      <c r="AG195" t="s">
        <v>7</v>
      </c>
      <c r="AH195">
        <v>-10</v>
      </c>
      <c r="AI195" t="s">
        <v>7</v>
      </c>
      <c r="AJ195">
        <v>150</v>
      </c>
      <c r="AK195" t="s">
        <v>7</v>
      </c>
      <c r="AL195">
        <v>75</v>
      </c>
      <c r="AM195" t="s">
        <v>7</v>
      </c>
      <c r="AN195">
        <v>38</v>
      </c>
      <c r="AO195" t="s">
        <v>7</v>
      </c>
      <c r="AP195">
        <v>2</v>
      </c>
      <c r="AQ195" t="s">
        <v>7</v>
      </c>
      <c r="AR195">
        <v>5.285412</v>
      </c>
      <c r="AS195">
        <v>8.1013189999999999E-2</v>
      </c>
      <c r="AT195">
        <v>-41</v>
      </c>
      <c r="AU195" t="s">
        <v>7</v>
      </c>
      <c r="AV195">
        <v>670724086523048</v>
      </c>
      <c r="AW195" t="s">
        <v>7</v>
      </c>
      <c r="AZ195" s="13">
        <f t="shared" si="13"/>
        <v>-5.6894889103182189</v>
      </c>
      <c r="BA195" s="14">
        <f t="shared" si="14"/>
        <v>1037</v>
      </c>
      <c r="BB195" s="14">
        <f t="shared" si="15"/>
        <v>28</v>
      </c>
    </row>
    <row r="196" spans="1:54" x14ac:dyDescent="0.25">
      <c r="A196" s="15" t="s">
        <v>2459</v>
      </c>
      <c r="B196" s="15" t="s">
        <v>2460</v>
      </c>
      <c r="C196" s="16">
        <f t="shared" si="12"/>
        <v>260</v>
      </c>
      <c r="D196" s="15" t="s">
        <v>1992</v>
      </c>
      <c r="E196" s="17">
        <v>0.83454502314814816</v>
      </c>
      <c r="F196" s="15">
        <v>19.989000000000001</v>
      </c>
      <c r="G196" s="15" t="s">
        <v>2461</v>
      </c>
      <c r="H196" s="15">
        <v>4.0860000000000003</v>
      </c>
      <c r="I196" s="15">
        <v>8.8999999999999996E-2</v>
      </c>
      <c r="J196" s="15">
        <v>0.25</v>
      </c>
      <c r="K196" s="15">
        <v>3.3999999999999998E-3</v>
      </c>
      <c r="L196" s="15">
        <v>0.28953000000000001</v>
      </c>
      <c r="M196" s="15"/>
      <c r="N196" s="15"/>
      <c r="O196" s="15">
        <v>0.1173</v>
      </c>
      <c r="P196" s="15">
        <v>2.3E-3</v>
      </c>
      <c r="Q196" s="15">
        <v>0.11345</v>
      </c>
      <c r="R196" s="15">
        <v>9.4399999999999998E-2</v>
      </c>
      <c r="S196" s="15">
        <v>2.8999999999999998E-3</v>
      </c>
      <c r="T196" s="15">
        <v>2.2789999999999999</v>
      </c>
      <c r="U196" s="15">
        <v>6.5000000000000002E-2</v>
      </c>
      <c r="V196" s="18">
        <v>1627</v>
      </c>
      <c r="W196" s="15">
        <v>18</v>
      </c>
      <c r="X196" s="18">
        <v>1437</v>
      </c>
      <c r="Y196" s="15">
        <v>18</v>
      </c>
      <c r="Z196" s="15">
        <v>1820</v>
      </c>
      <c r="AA196" s="15">
        <v>54</v>
      </c>
      <c r="AB196" s="18">
        <v>1842</v>
      </c>
      <c r="AC196" s="15">
        <v>35</v>
      </c>
      <c r="AD196" s="15">
        <v>-2</v>
      </c>
      <c r="AE196" s="15" t="s">
        <v>7</v>
      </c>
      <c r="AF196" s="15">
        <v>5</v>
      </c>
      <c r="AG196" s="15" t="s">
        <v>7</v>
      </c>
      <c r="AH196" s="15">
        <v>14</v>
      </c>
      <c r="AI196" s="15" t="s">
        <v>7</v>
      </c>
      <c r="AJ196" s="15">
        <v>292</v>
      </c>
      <c r="AK196" s="15" t="s">
        <v>7</v>
      </c>
      <c r="AL196" s="15">
        <v>352</v>
      </c>
      <c r="AM196" s="15" t="s">
        <v>7</v>
      </c>
      <c r="AN196" s="15">
        <v>297</v>
      </c>
      <c r="AO196" s="15" t="s">
        <v>7</v>
      </c>
      <c r="AP196" s="15">
        <v>1</v>
      </c>
      <c r="AQ196" s="15" t="s">
        <v>7</v>
      </c>
      <c r="AR196" s="15">
        <v>4</v>
      </c>
      <c r="AS196" s="15">
        <v>5.4399999999999997E-2</v>
      </c>
      <c r="AT196" s="15">
        <v>17</v>
      </c>
      <c r="AU196" s="15" t="s">
        <v>7</v>
      </c>
      <c r="AV196" s="15">
        <v>1994273675449560</v>
      </c>
      <c r="AW196" s="15" t="s">
        <v>7</v>
      </c>
      <c r="AX196" s="15"/>
      <c r="AY196" s="15"/>
      <c r="AZ196" s="19">
        <f t="shared" si="13"/>
        <v>11.672095548317053</v>
      </c>
      <c r="BA196" s="18">
        <f t="shared" si="14"/>
        <v>1842</v>
      </c>
      <c r="BB196" s="18">
        <f t="shared" si="15"/>
        <v>35</v>
      </c>
    </row>
    <row r="197" spans="1:54" x14ac:dyDescent="0.25">
      <c r="A197" t="s">
        <v>2462</v>
      </c>
      <c r="B197" t="s">
        <v>2463</v>
      </c>
      <c r="C197" s="8">
        <f t="shared" si="12"/>
        <v>267</v>
      </c>
      <c r="D197" t="s">
        <v>1992</v>
      </c>
      <c r="E197" s="1">
        <v>0.84142465277777767</v>
      </c>
      <c r="F197">
        <v>24.594000000000001</v>
      </c>
      <c r="G197" t="s">
        <v>2464</v>
      </c>
      <c r="H197" s="9">
        <v>3.32</v>
      </c>
      <c r="I197" s="9">
        <v>4.3999999999999997E-2</v>
      </c>
      <c r="J197" s="9">
        <v>0.25879999999999997</v>
      </c>
      <c r="K197" s="9">
        <v>3.3999999999999998E-3</v>
      </c>
      <c r="L197" s="9">
        <v>0.60892000000000002</v>
      </c>
      <c r="O197">
        <v>9.2450000000000004E-2</v>
      </c>
      <c r="P197">
        <v>8.4999999999999995E-4</v>
      </c>
      <c r="Q197">
        <v>0.49371999999999999</v>
      </c>
      <c r="R197">
        <v>7.5300000000000006E-2</v>
      </c>
      <c r="S197">
        <v>2.2000000000000001E-3</v>
      </c>
      <c r="T197">
        <v>5.96</v>
      </c>
      <c r="U197">
        <v>0.14000000000000001</v>
      </c>
      <c r="V197" s="10">
        <v>1484</v>
      </c>
      <c r="W197">
        <v>10</v>
      </c>
      <c r="X197" s="10">
        <v>1482</v>
      </c>
      <c r="Y197">
        <v>17</v>
      </c>
      <c r="Z197">
        <v>1466</v>
      </c>
      <c r="AA197">
        <v>42</v>
      </c>
      <c r="AB197" s="10">
        <v>1468</v>
      </c>
      <c r="AC197">
        <v>18</v>
      </c>
      <c r="AD197">
        <v>-435</v>
      </c>
      <c r="AE197" t="s">
        <v>7</v>
      </c>
      <c r="AF197">
        <v>-42</v>
      </c>
      <c r="AG197" t="s">
        <v>7</v>
      </c>
      <c r="AH197">
        <v>-71</v>
      </c>
      <c r="AI197" t="s">
        <v>7</v>
      </c>
      <c r="AJ197">
        <v>442</v>
      </c>
      <c r="AK197" t="s">
        <v>7</v>
      </c>
      <c r="AL197">
        <v>255</v>
      </c>
      <c r="AM197" t="s">
        <v>7</v>
      </c>
      <c r="AN197">
        <v>177</v>
      </c>
      <c r="AO197" t="s">
        <v>7</v>
      </c>
      <c r="AP197">
        <v>2</v>
      </c>
      <c r="AQ197" t="s">
        <v>7</v>
      </c>
      <c r="AR197">
        <v>3.863988</v>
      </c>
      <c r="AS197">
        <v>5.076336E-2</v>
      </c>
      <c r="AT197">
        <v>-3</v>
      </c>
      <c r="AU197" t="s">
        <v>7</v>
      </c>
      <c r="AV197">
        <v>2786877322560920</v>
      </c>
      <c r="AW197" t="s">
        <v>7</v>
      </c>
      <c r="AZ197" s="13">
        <f t="shared" si="13"/>
        <v>-1.0899182561307841</v>
      </c>
      <c r="BA197" s="14">
        <f t="shared" si="14"/>
        <v>1468</v>
      </c>
      <c r="BB197" s="14">
        <f t="shared" si="15"/>
        <v>18</v>
      </c>
    </row>
    <row r="198" spans="1:54" x14ac:dyDescent="0.25">
      <c r="A198" t="s">
        <v>2465</v>
      </c>
      <c r="B198" t="s">
        <v>2466</v>
      </c>
      <c r="C198" s="8">
        <f t="shared" si="12"/>
        <v>268</v>
      </c>
      <c r="D198" t="s">
        <v>1992</v>
      </c>
      <c r="E198" s="1">
        <v>0.84238703703703699</v>
      </c>
      <c r="F198">
        <v>21.393999999999998</v>
      </c>
      <c r="G198" t="s">
        <v>2467</v>
      </c>
      <c r="H198" s="9">
        <v>2.3079999999999998</v>
      </c>
      <c r="I198" s="9">
        <v>3.7999999999999999E-2</v>
      </c>
      <c r="J198" s="9">
        <v>0.21099999999999999</v>
      </c>
      <c r="K198" s="9">
        <v>3.0999999999999999E-3</v>
      </c>
      <c r="L198" s="9">
        <v>0.36969999999999997</v>
      </c>
      <c r="O198">
        <v>7.9100000000000004E-2</v>
      </c>
      <c r="P198">
        <v>1.1000000000000001E-3</v>
      </c>
      <c r="Q198">
        <v>0.45837</v>
      </c>
      <c r="R198">
        <v>6.5500000000000003E-2</v>
      </c>
      <c r="S198">
        <v>2E-3</v>
      </c>
      <c r="T198">
        <v>3.4529999999999998</v>
      </c>
      <c r="U198">
        <v>9.9000000000000005E-2</v>
      </c>
      <c r="V198" s="10">
        <v>1211</v>
      </c>
      <c r="W198">
        <v>11</v>
      </c>
      <c r="X198" s="10">
        <v>1232</v>
      </c>
      <c r="Y198">
        <v>16</v>
      </c>
      <c r="Z198">
        <v>1282</v>
      </c>
      <c r="AA198">
        <v>39</v>
      </c>
      <c r="AB198" s="10">
        <v>1144</v>
      </c>
      <c r="AC198">
        <v>28</v>
      </c>
      <c r="AD198">
        <v>-93</v>
      </c>
      <c r="AE198" t="s">
        <v>7</v>
      </c>
      <c r="AF198">
        <v>-8</v>
      </c>
      <c r="AG198" t="s">
        <v>7</v>
      </c>
      <c r="AH198">
        <v>-27</v>
      </c>
      <c r="AI198" t="s">
        <v>7</v>
      </c>
      <c r="AJ198">
        <v>124</v>
      </c>
      <c r="AK198" t="s">
        <v>7</v>
      </c>
      <c r="AL198">
        <v>121</v>
      </c>
      <c r="AM198" t="s">
        <v>7</v>
      </c>
      <c r="AN198">
        <v>73</v>
      </c>
      <c r="AO198" t="s">
        <v>7</v>
      </c>
      <c r="AP198">
        <v>1</v>
      </c>
      <c r="AQ198" t="s">
        <v>7</v>
      </c>
      <c r="AR198">
        <v>4.7393359999999998</v>
      </c>
      <c r="AS198">
        <v>6.9630059999999994E-2</v>
      </c>
      <c r="AT198">
        <v>-21</v>
      </c>
      <c r="AU198" t="s">
        <v>7</v>
      </c>
      <c r="AV198">
        <v>679456857647016</v>
      </c>
      <c r="AW198" t="s">
        <v>7</v>
      </c>
      <c r="AZ198" s="13">
        <f t="shared" si="13"/>
        <v>-5.856643356643354</v>
      </c>
      <c r="BA198" s="14">
        <f t="shared" si="14"/>
        <v>1144</v>
      </c>
      <c r="BB198" s="14">
        <f t="shared" si="15"/>
        <v>28</v>
      </c>
    </row>
    <row r="199" spans="1:54" x14ac:dyDescent="0.25">
      <c r="A199" t="s">
        <v>2468</v>
      </c>
      <c r="B199" t="s">
        <v>2469</v>
      </c>
      <c r="C199" s="8">
        <f t="shared" si="12"/>
        <v>269</v>
      </c>
      <c r="D199" t="s">
        <v>1992</v>
      </c>
      <c r="E199" s="1">
        <v>0.84332893518518526</v>
      </c>
      <c r="F199">
        <v>21.850999999999999</v>
      </c>
      <c r="G199" t="s">
        <v>2470</v>
      </c>
      <c r="H199" s="9">
        <v>3.3359999999999999</v>
      </c>
      <c r="I199" s="9">
        <v>4.4999999999999998E-2</v>
      </c>
      <c r="J199" s="9">
        <v>0.25890000000000002</v>
      </c>
      <c r="K199" s="9">
        <v>3.3999999999999998E-3</v>
      </c>
      <c r="L199" s="9">
        <v>0.53288999999999997</v>
      </c>
      <c r="O199">
        <v>9.3030000000000002E-2</v>
      </c>
      <c r="P199">
        <v>9.3999999999999997E-4</v>
      </c>
      <c r="Q199">
        <v>0.49331999999999998</v>
      </c>
      <c r="R199">
        <v>7.6200000000000004E-2</v>
      </c>
      <c r="S199">
        <v>2.3E-3</v>
      </c>
      <c r="T199">
        <v>3.262</v>
      </c>
      <c r="U199">
        <v>8.6999999999999994E-2</v>
      </c>
      <c r="V199" s="10">
        <v>1486</v>
      </c>
      <c r="W199">
        <v>11</v>
      </c>
      <c r="X199" s="10">
        <v>1483</v>
      </c>
      <c r="Y199">
        <v>17</v>
      </c>
      <c r="Z199">
        <v>1484</v>
      </c>
      <c r="AA199">
        <v>43</v>
      </c>
      <c r="AB199" s="10">
        <v>1476</v>
      </c>
      <c r="AC199">
        <v>19</v>
      </c>
      <c r="AD199">
        <v>-232</v>
      </c>
      <c r="AE199" t="s">
        <v>7</v>
      </c>
      <c r="AF199">
        <v>-21</v>
      </c>
      <c r="AG199" t="s">
        <v>7</v>
      </c>
      <c r="AH199">
        <v>-70</v>
      </c>
      <c r="AI199" t="s">
        <v>7</v>
      </c>
      <c r="AJ199">
        <v>247</v>
      </c>
      <c r="AK199" t="s">
        <v>7</v>
      </c>
      <c r="AL199">
        <v>264</v>
      </c>
      <c r="AM199" t="s">
        <v>7</v>
      </c>
      <c r="AN199">
        <v>186</v>
      </c>
      <c r="AO199" t="s">
        <v>7</v>
      </c>
      <c r="AP199">
        <v>1</v>
      </c>
      <c r="AQ199" t="s">
        <v>7</v>
      </c>
      <c r="AR199">
        <v>3.862495</v>
      </c>
      <c r="AS199">
        <v>5.0724150000000003E-2</v>
      </c>
      <c r="AT199">
        <v>-3</v>
      </c>
      <c r="AU199" t="s">
        <v>7</v>
      </c>
      <c r="AV199">
        <v>1693221823348480</v>
      </c>
      <c r="AW199" t="s">
        <v>7</v>
      </c>
      <c r="AZ199" s="13">
        <f t="shared" si="13"/>
        <v>-0.67750677506774881</v>
      </c>
      <c r="BA199" s="14">
        <f t="shared" si="14"/>
        <v>1476</v>
      </c>
      <c r="BB199" s="14">
        <f t="shared" si="15"/>
        <v>19</v>
      </c>
    </row>
    <row r="200" spans="1:54" x14ac:dyDescent="0.25">
      <c r="A200" t="s">
        <v>2471</v>
      </c>
      <c r="B200" t="s">
        <v>2472</v>
      </c>
      <c r="C200" s="8">
        <f t="shared" si="12"/>
        <v>270</v>
      </c>
      <c r="D200" t="s">
        <v>1992</v>
      </c>
      <c r="E200" s="1">
        <v>0.84426412037037035</v>
      </c>
      <c r="F200">
        <v>12.69</v>
      </c>
      <c r="G200" t="s">
        <v>2473</v>
      </c>
      <c r="H200" s="9">
        <v>1.851</v>
      </c>
      <c r="I200" s="9">
        <v>4.8000000000000001E-2</v>
      </c>
      <c r="J200" s="9">
        <v>0.18060000000000001</v>
      </c>
      <c r="K200" s="9">
        <v>3.8E-3</v>
      </c>
      <c r="L200" s="9">
        <v>0.68462000000000001</v>
      </c>
      <c r="O200">
        <v>7.3980000000000004E-2</v>
      </c>
      <c r="P200">
        <v>9.3999999999999997E-4</v>
      </c>
      <c r="Q200">
        <v>0.36338999999999999</v>
      </c>
      <c r="R200">
        <v>5.3900000000000003E-2</v>
      </c>
      <c r="S200">
        <v>1.6999999999999999E-3</v>
      </c>
      <c r="T200">
        <v>8.32</v>
      </c>
      <c r="U200">
        <v>0.26</v>
      </c>
      <c r="V200" s="10">
        <v>1059</v>
      </c>
      <c r="W200">
        <v>15</v>
      </c>
      <c r="X200" s="10">
        <v>1070</v>
      </c>
      <c r="Y200">
        <v>20</v>
      </c>
      <c r="Z200">
        <v>1060</v>
      </c>
      <c r="AA200">
        <v>33</v>
      </c>
      <c r="AB200" s="10">
        <v>1014</v>
      </c>
      <c r="AC200">
        <v>24</v>
      </c>
      <c r="AD200">
        <v>-361</v>
      </c>
      <c r="AE200" t="s">
        <v>7</v>
      </c>
      <c r="AF200">
        <v>-27</v>
      </c>
      <c r="AG200" t="s">
        <v>7</v>
      </c>
      <c r="AH200">
        <v>-39</v>
      </c>
      <c r="AI200" t="s">
        <v>7</v>
      </c>
      <c r="AJ200">
        <v>699</v>
      </c>
      <c r="AK200" t="s">
        <v>7</v>
      </c>
      <c r="AL200">
        <v>250</v>
      </c>
      <c r="AM200" t="s">
        <v>7</v>
      </c>
      <c r="AN200">
        <v>125</v>
      </c>
      <c r="AO200" t="s">
        <v>7</v>
      </c>
      <c r="AP200">
        <v>3</v>
      </c>
      <c r="AQ200" t="s">
        <v>7</v>
      </c>
      <c r="AR200">
        <v>5.5370990000000004</v>
      </c>
      <c r="AS200">
        <v>0.1165059</v>
      </c>
      <c r="AT200">
        <v>-22</v>
      </c>
      <c r="AU200" t="s">
        <v>7</v>
      </c>
      <c r="AV200">
        <v>2869569778919410</v>
      </c>
      <c r="AW200" t="s">
        <v>7</v>
      </c>
      <c r="AZ200" s="13">
        <f t="shared" si="13"/>
        <v>-4.4378698224851965</v>
      </c>
      <c r="BA200" s="14">
        <f t="shared" si="14"/>
        <v>1014</v>
      </c>
      <c r="BB200" s="14">
        <f t="shared" si="15"/>
        <v>24</v>
      </c>
    </row>
    <row r="201" spans="1:54" x14ac:dyDescent="0.25">
      <c r="A201" t="s">
        <v>2474</v>
      </c>
      <c r="B201" t="s">
        <v>2475</v>
      </c>
      <c r="C201" s="8">
        <f t="shared" si="12"/>
        <v>271</v>
      </c>
      <c r="D201" t="s">
        <v>1992</v>
      </c>
      <c r="E201" s="1">
        <v>0.84527060185185177</v>
      </c>
      <c r="F201">
        <v>17.288</v>
      </c>
      <c r="G201" t="s">
        <v>2476</v>
      </c>
      <c r="H201" s="9">
        <v>3.3119999999999998</v>
      </c>
      <c r="I201" s="9">
        <v>4.4999999999999998E-2</v>
      </c>
      <c r="J201" s="9">
        <v>0.254</v>
      </c>
      <c r="K201" s="9">
        <v>3.3999999999999998E-3</v>
      </c>
      <c r="L201" s="9">
        <v>0.47189999999999999</v>
      </c>
      <c r="O201">
        <v>9.3740000000000004E-2</v>
      </c>
      <c r="P201">
        <v>9.1E-4</v>
      </c>
      <c r="Q201">
        <v>0.53488000000000002</v>
      </c>
      <c r="R201">
        <v>6.7000000000000004E-2</v>
      </c>
      <c r="S201">
        <v>2.0999999999999999E-3</v>
      </c>
      <c r="T201">
        <v>7.56</v>
      </c>
      <c r="U201">
        <v>0.18</v>
      </c>
      <c r="V201" s="10">
        <v>1481</v>
      </c>
      <c r="W201">
        <v>11</v>
      </c>
      <c r="X201" s="10">
        <v>1458</v>
      </c>
      <c r="Y201">
        <v>17</v>
      </c>
      <c r="Z201">
        <v>1309</v>
      </c>
      <c r="AA201">
        <v>39</v>
      </c>
      <c r="AB201" s="10">
        <v>1495</v>
      </c>
      <c r="AC201">
        <v>19</v>
      </c>
      <c r="AD201">
        <v>-255</v>
      </c>
      <c r="AE201" t="s">
        <v>7</v>
      </c>
      <c r="AF201">
        <v>-24</v>
      </c>
      <c r="AG201" t="s">
        <v>7</v>
      </c>
      <c r="AH201">
        <v>-30</v>
      </c>
      <c r="AI201" t="s">
        <v>7</v>
      </c>
      <c r="AJ201">
        <v>315</v>
      </c>
      <c r="AK201" t="s">
        <v>7</v>
      </c>
      <c r="AL201">
        <v>156</v>
      </c>
      <c r="AM201" t="s">
        <v>7</v>
      </c>
      <c r="AN201">
        <v>97</v>
      </c>
      <c r="AO201" t="s">
        <v>7</v>
      </c>
      <c r="AP201">
        <v>2</v>
      </c>
      <c r="AQ201" t="s">
        <v>7</v>
      </c>
      <c r="AR201">
        <v>3.9370080000000001</v>
      </c>
      <c r="AS201">
        <v>5.2700110000000001E-2</v>
      </c>
      <c r="AT201">
        <v>0</v>
      </c>
      <c r="AU201" t="s">
        <v>7</v>
      </c>
      <c r="AV201">
        <v>1917265427300350</v>
      </c>
      <c r="AW201" t="s">
        <v>7</v>
      </c>
      <c r="AZ201" s="13">
        <f t="shared" si="13"/>
        <v>0.93645484949832491</v>
      </c>
      <c r="BA201" s="14">
        <f t="shared" si="14"/>
        <v>1495</v>
      </c>
      <c r="BB201" s="14">
        <f t="shared" si="15"/>
        <v>19</v>
      </c>
    </row>
    <row r="202" spans="1:54" x14ac:dyDescent="0.25">
      <c r="A202" t="s">
        <v>2477</v>
      </c>
      <c r="B202" t="s">
        <v>2478</v>
      </c>
      <c r="C202" s="8">
        <f t="shared" si="12"/>
        <v>272</v>
      </c>
      <c r="D202" t="s">
        <v>1992</v>
      </c>
      <c r="E202" s="1">
        <v>0.84628634259259261</v>
      </c>
      <c r="F202">
        <v>15.541</v>
      </c>
      <c r="G202" t="s">
        <v>2479</v>
      </c>
      <c r="H202" s="9">
        <v>1.651</v>
      </c>
      <c r="I202" s="9">
        <v>2.4E-2</v>
      </c>
      <c r="J202" s="9">
        <v>0.16270000000000001</v>
      </c>
      <c r="K202" s="9">
        <v>2.2000000000000001E-3</v>
      </c>
      <c r="L202" s="9">
        <v>0.54334000000000005</v>
      </c>
      <c r="O202">
        <v>7.2889999999999996E-2</v>
      </c>
      <c r="P202">
        <v>7.7999999999999999E-4</v>
      </c>
      <c r="Q202">
        <v>0.41497000000000001</v>
      </c>
      <c r="R202">
        <v>4.9200000000000001E-2</v>
      </c>
      <c r="S202">
        <v>1.5E-3</v>
      </c>
      <c r="T202">
        <v>4.67</v>
      </c>
      <c r="U202">
        <v>0.11</v>
      </c>
      <c r="V202" s="10">
        <v>988.6</v>
      </c>
      <c r="W202">
        <v>8.9</v>
      </c>
      <c r="X202" s="10">
        <v>971</v>
      </c>
      <c r="Y202">
        <v>12</v>
      </c>
      <c r="Z202">
        <v>970</v>
      </c>
      <c r="AA202">
        <v>29</v>
      </c>
      <c r="AB202" s="10">
        <v>998</v>
      </c>
      <c r="AC202">
        <v>21</v>
      </c>
      <c r="AD202">
        <v>-261</v>
      </c>
      <c r="AE202" t="s">
        <v>7</v>
      </c>
      <c r="AF202">
        <v>-19</v>
      </c>
      <c r="AG202" t="s">
        <v>7</v>
      </c>
      <c r="AH202">
        <v>-52</v>
      </c>
      <c r="AI202" t="s">
        <v>7</v>
      </c>
      <c r="AJ202">
        <v>781</v>
      </c>
      <c r="AK202" t="s">
        <v>7</v>
      </c>
      <c r="AL202">
        <v>556</v>
      </c>
      <c r="AM202" t="s">
        <v>7</v>
      </c>
      <c r="AN202">
        <v>254</v>
      </c>
      <c r="AO202" t="s">
        <v>7</v>
      </c>
      <c r="AP202">
        <v>1</v>
      </c>
      <c r="AQ202" t="s">
        <v>7</v>
      </c>
      <c r="AR202">
        <v>6.1462810000000001</v>
      </c>
      <c r="AS202">
        <v>8.3108909999999994E-2</v>
      </c>
      <c r="AT202">
        <v>-1</v>
      </c>
      <c r="AU202" t="s">
        <v>7</v>
      </c>
      <c r="AV202">
        <v>3150094776099570</v>
      </c>
      <c r="AW202" t="s">
        <v>7</v>
      </c>
      <c r="AZ202" s="13">
        <f t="shared" si="13"/>
        <v>-1.8125643666323299</v>
      </c>
      <c r="BA202" s="14">
        <f t="shared" si="14"/>
        <v>971</v>
      </c>
      <c r="BB202" s="14">
        <f t="shared" si="15"/>
        <v>12</v>
      </c>
    </row>
    <row r="203" spans="1:54" x14ac:dyDescent="0.25">
      <c r="A203" t="s">
        <v>2480</v>
      </c>
      <c r="B203" t="s">
        <v>2481</v>
      </c>
      <c r="C203" s="8">
        <f t="shared" si="12"/>
        <v>273</v>
      </c>
      <c r="D203" t="s">
        <v>1992</v>
      </c>
      <c r="E203" s="1">
        <v>0.84716527777777773</v>
      </c>
      <c r="F203">
        <v>22.597000000000001</v>
      </c>
      <c r="G203" t="s">
        <v>2482</v>
      </c>
      <c r="H203" s="9">
        <v>4.0439999999999996</v>
      </c>
      <c r="I203" s="9">
        <v>5.8000000000000003E-2</v>
      </c>
      <c r="J203" s="9">
        <v>0.29149999999999998</v>
      </c>
      <c r="K203" s="9">
        <v>4.0000000000000001E-3</v>
      </c>
      <c r="L203" s="9">
        <v>0.41624</v>
      </c>
      <c r="O203">
        <v>0.1</v>
      </c>
      <c r="P203">
        <v>1.1000000000000001E-3</v>
      </c>
      <c r="Q203">
        <v>0.51327</v>
      </c>
      <c r="R203">
        <v>8.3699999999999997E-2</v>
      </c>
      <c r="S203">
        <v>2.8E-3</v>
      </c>
      <c r="T203">
        <v>5.97</v>
      </c>
      <c r="U203">
        <v>0.16</v>
      </c>
      <c r="V203" s="10">
        <v>1641</v>
      </c>
      <c r="W203">
        <v>12</v>
      </c>
      <c r="X203" s="10">
        <v>1649</v>
      </c>
      <c r="Y203">
        <v>20</v>
      </c>
      <c r="Z203">
        <v>1623</v>
      </c>
      <c r="AA203">
        <v>52</v>
      </c>
      <c r="AB203" s="10">
        <v>1607</v>
      </c>
      <c r="AC203">
        <v>22</v>
      </c>
      <c r="AD203">
        <v>-107</v>
      </c>
      <c r="AE203" t="s">
        <v>7</v>
      </c>
      <c r="AF203">
        <v>-11</v>
      </c>
      <c r="AG203" t="s">
        <v>7</v>
      </c>
      <c r="AH203">
        <v>-17</v>
      </c>
      <c r="AI203" t="s">
        <v>7</v>
      </c>
      <c r="AJ203">
        <v>129</v>
      </c>
      <c r="AK203" t="s">
        <v>7</v>
      </c>
      <c r="AL203">
        <v>78</v>
      </c>
      <c r="AM203" t="s">
        <v>7</v>
      </c>
      <c r="AN203">
        <v>60</v>
      </c>
      <c r="AO203" t="s">
        <v>7</v>
      </c>
      <c r="AP203">
        <v>2</v>
      </c>
      <c r="AQ203" t="s">
        <v>7</v>
      </c>
      <c r="AR203">
        <v>3.4305319999999999</v>
      </c>
      <c r="AS203">
        <v>4.7074190000000002E-2</v>
      </c>
      <c r="AT203">
        <v>-6</v>
      </c>
      <c r="AU203" t="s">
        <v>7</v>
      </c>
      <c r="AV203">
        <v>917067799314262</v>
      </c>
      <c r="AW203" t="s">
        <v>7</v>
      </c>
      <c r="AZ203" s="13">
        <f t="shared" si="13"/>
        <v>-2.1157436216552528</v>
      </c>
      <c r="BA203" s="14">
        <f t="shared" si="14"/>
        <v>1607</v>
      </c>
      <c r="BB203" s="14">
        <f t="shared" si="15"/>
        <v>22</v>
      </c>
    </row>
    <row r="204" spans="1:54" x14ac:dyDescent="0.25">
      <c r="A204" t="s">
        <v>2483</v>
      </c>
      <c r="B204" t="s">
        <v>2484</v>
      </c>
      <c r="C204" s="8">
        <f t="shared" si="12"/>
        <v>274</v>
      </c>
      <c r="D204" t="s">
        <v>1992</v>
      </c>
      <c r="E204" s="1">
        <v>0.84808773148148153</v>
      </c>
      <c r="F204">
        <v>24.896000000000001</v>
      </c>
      <c r="G204" t="s">
        <v>2485</v>
      </c>
      <c r="H204" s="9">
        <v>3.694</v>
      </c>
      <c r="I204" s="9">
        <v>4.9000000000000002E-2</v>
      </c>
      <c r="J204" s="9">
        <v>0.26790000000000003</v>
      </c>
      <c r="K204" s="9">
        <v>3.3999999999999998E-3</v>
      </c>
      <c r="L204" s="9">
        <v>0.46643000000000001</v>
      </c>
      <c r="O204">
        <v>9.9430000000000004E-2</v>
      </c>
      <c r="P204">
        <v>9.7000000000000005E-4</v>
      </c>
      <c r="Q204">
        <v>0.50699000000000005</v>
      </c>
      <c r="R204">
        <v>0.08</v>
      </c>
      <c r="S204">
        <v>2.3999999999999998E-3</v>
      </c>
      <c r="T204">
        <v>4.82</v>
      </c>
      <c r="U204">
        <v>0.11</v>
      </c>
      <c r="V204" s="10">
        <v>1566</v>
      </c>
      <c r="W204">
        <v>11</v>
      </c>
      <c r="X204" s="10">
        <v>1529</v>
      </c>
      <c r="Y204">
        <v>18</v>
      </c>
      <c r="Z204">
        <v>1555</v>
      </c>
      <c r="AA204">
        <v>44</v>
      </c>
      <c r="AB204" s="10">
        <v>1602</v>
      </c>
      <c r="AC204">
        <v>18</v>
      </c>
      <c r="AD204">
        <v>-304</v>
      </c>
      <c r="AE204" t="s">
        <v>7</v>
      </c>
      <c r="AF204">
        <v>-31</v>
      </c>
      <c r="AG204" t="s">
        <v>7</v>
      </c>
      <c r="AH204">
        <v>-61</v>
      </c>
      <c r="AI204" t="s">
        <v>7</v>
      </c>
      <c r="AJ204">
        <v>423</v>
      </c>
      <c r="AK204" t="s">
        <v>7</v>
      </c>
      <c r="AL204">
        <v>288</v>
      </c>
      <c r="AM204" t="s">
        <v>7</v>
      </c>
      <c r="AN204">
        <v>216</v>
      </c>
      <c r="AO204" t="s">
        <v>7</v>
      </c>
      <c r="AP204">
        <v>1</v>
      </c>
      <c r="AQ204" t="s">
        <v>7</v>
      </c>
      <c r="AR204">
        <v>3.7327360000000001</v>
      </c>
      <c r="AS204">
        <v>4.7373279999999997E-2</v>
      </c>
      <c r="AT204">
        <v>3</v>
      </c>
      <c r="AU204" t="s">
        <v>7</v>
      </c>
      <c r="AV204">
        <v>2810817879957070</v>
      </c>
      <c r="AW204" t="s">
        <v>7</v>
      </c>
      <c r="AZ204" s="13">
        <f t="shared" si="13"/>
        <v>2.2471910112359605</v>
      </c>
      <c r="BA204" s="14">
        <f t="shared" si="14"/>
        <v>1602</v>
      </c>
      <c r="BB204" s="14">
        <f t="shared" si="15"/>
        <v>18</v>
      </c>
    </row>
    <row r="205" spans="1:54" x14ac:dyDescent="0.25">
      <c r="A205" t="s">
        <v>2486</v>
      </c>
      <c r="B205" t="s">
        <v>2487</v>
      </c>
      <c r="C205" s="8">
        <f t="shared" si="12"/>
        <v>275</v>
      </c>
      <c r="D205" t="s">
        <v>1992</v>
      </c>
      <c r="E205" s="1">
        <v>0.84904722222222218</v>
      </c>
      <c r="F205">
        <v>24.997</v>
      </c>
      <c r="G205" t="s">
        <v>2488</v>
      </c>
      <c r="H205" s="9">
        <v>1.923</v>
      </c>
      <c r="I205" s="9">
        <v>2.9000000000000001E-2</v>
      </c>
      <c r="J205" s="9">
        <v>0.1825</v>
      </c>
      <c r="K205" s="9">
        <v>2.5000000000000001E-3</v>
      </c>
      <c r="L205" s="9">
        <v>0.35910999999999998</v>
      </c>
      <c r="O205">
        <v>7.596E-2</v>
      </c>
      <c r="P205">
        <v>8.5999999999999998E-4</v>
      </c>
      <c r="Q205">
        <v>0.25625999999999999</v>
      </c>
      <c r="R205">
        <v>5.7599999999999998E-2</v>
      </c>
      <c r="S205">
        <v>1.6999999999999999E-3</v>
      </c>
      <c r="T205">
        <v>5.44</v>
      </c>
      <c r="U205">
        <v>0.13</v>
      </c>
      <c r="V205" s="10">
        <v>1084</v>
      </c>
      <c r="W205">
        <v>10</v>
      </c>
      <c r="X205" s="10">
        <v>1079</v>
      </c>
      <c r="Y205">
        <v>13</v>
      </c>
      <c r="Z205">
        <v>1132</v>
      </c>
      <c r="AA205">
        <v>33</v>
      </c>
      <c r="AB205" s="10">
        <v>1071</v>
      </c>
      <c r="AC205">
        <v>23</v>
      </c>
      <c r="AD205">
        <v>-225</v>
      </c>
      <c r="AE205" t="s">
        <v>7</v>
      </c>
      <c r="AF205">
        <v>-18</v>
      </c>
      <c r="AG205" t="s">
        <v>7</v>
      </c>
      <c r="AH205">
        <v>-42</v>
      </c>
      <c r="AI205" t="s">
        <v>7</v>
      </c>
      <c r="AJ205">
        <v>347</v>
      </c>
      <c r="AK205" t="s">
        <v>7</v>
      </c>
      <c r="AL205">
        <v>202</v>
      </c>
      <c r="AM205" t="s">
        <v>7</v>
      </c>
      <c r="AN205">
        <v>108</v>
      </c>
      <c r="AO205" t="s">
        <v>7</v>
      </c>
      <c r="AP205">
        <v>2</v>
      </c>
      <c r="AQ205" t="s">
        <v>7</v>
      </c>
      <c r="AR205">
        <v>5.4794520000000002</v>
      </c>
      <c r="AS205">
        <v>7.5060989999999994E-2</v>
      </c>
      <c r="AT205">
        <v>-9</v>
      </c>
      <c r="AU205" t="s">
        <v>7</v>
      </c>
      <c r="AV205">
        <v>1519464153409330</v>
      </c>
      <c r="AW205" t="s">
        <v>7</v>
      </c>
      <c r="AZ205" s="13">
        <f t="shared" si="13"/>
        <v>-1.2138188608776801</v>
      </c>
      <c r="BA205" s="14">
        <f t="shared" si="14"/>
        <v>1071</v>
      </c>
      <c r="BB205" s="14">
        <f t="shared" si="15"/>
        <v>23</v>
      </c>
    </row>
    <row r="206" spans="1:54" x14ac:dyDescent="0.25">
      <c r="A206" t="s">
        <v>2489</v>
      </c>
      <c r="B206" t="s">
        <v>2490</v>
      </c>
      <c r="C206" s="8">
        <f t="shared" si="12"/>
        <v>276</v>
      </c>
      <c r="D206" t="s">
        <v>1992</v>
      </c>
      <c r="E206" s="1">
        <v>0.84999479166666669</v>
      </c>
      <c r="F206">
        <v>25.134</v>
      </c>
      <c r="G206" t="s">
        <v>2491</v>
      </c>
      <c r="H206" s="9">
        <v>3.66</v>
      </c>
      <c r="I206" s="9">
        <v>0.05</v>
      </c>
      <c r="J206" s="9">
        <v>0.27729999999999999</v>
      </c>
      <c r="K206" s="9">
        <v>3.7000000000000002E-3</v>
      </c>
      <c r="L206" s="9">
        <v>0.54410999999999998</v>
      </c>
      <c r="O206">
        <v>9.5030000000000003E-2</v>
      </c>
      <c r="P206">
        <v>9.6000000000000002E-4</v>
      </c>
      <c r="Q206">
        <v>0.48280000000000001</v>
      </c>
      <c r="R206">
        <v>8.0100000000000005E-2</v>
      </c>
      <c r="S206">
        <v>2.3999999999999998E-3</v>
      </c>
      <c r="T206">
        <v>7.52</v>
      </c>
      <c r="U206">
        <v>0.19</v>
      </c>
      <c r="V206" s="10">
        <v>1558</v>
      </c>
      <c r="W206">
        <v>11</v>
      </c>
      <c r="X206" s="10">
        <v>1577</v>
      </c>
      <c r="Y206">
        <v>19</v>
      </c>
      <c r="Z206">
        <v>1556</v>
      </c>
      <c r="AA206">
        <v>45</v>
      </c>
      <c r="AB206" s="10">
        <v>1517</v>
      </c>
      <c r="AC206">
        <v>19</v>
      </c>
      <c r="AD206">
        <v>-256</v>
      </c>
      <c r="AE206" t="s">
        <v>7</v>
      </c>
      <c r="AF206">
        <v>-25</v>
      </c>
      <c r="AG206" t="s">
        <v>7</v>
      </c>
      <c r="AH206">
        <v>-33</v>
      </c>
      <c r="AI206" t="s">
        <v>7</v>
      </c>
      <c r="AJ206">
        <v>298</v>
      </c>
      <c r="AK206" t="s">
        <v>7</v>
      </c>
      <c r="AL206">
        <v>130</v>
      </c>
      <c r="AM206" t="s">
        <v>7</v>
      </c>
      <c r="AN206">
        <v>97</v>
      </c>
      <c r="AO206" t="s">
        <v>7</v>
      </c>
      <c r="AP206">
        <v>2</v>
      </c>
      <c r="AQ206" t="s">
        <v>7</v>
      </c>
      <c r="AR206">
        <v>3.6062029999999998</v>
      </c>
      <c r="AS206">
        <v>4.8117380000000001E-2</v>
      </c>
      <c r="AT206">
        <v>-7</v>
      </c>
      <c r="AU206" t="s">
        <v>7</v>
      </c>
      <c r="AV206">
        <v>1922046923647950</v>
      </c>
      <c r="AW206" t="s">
        <v>7</v>
      </c>
      <c r="AZ206" s="13">
        <f t="shared" si="13"/>
        <v>-2.7027027027026973</v>
      </c>
      <c r="BA206" s="14">
        <f t="shared" si="14"/>
        <v>1517</v>
      </c>
      <c r="BB206" s="14">
        <f t="shared" si="15"/>
        <v>19</v>
      </c>
    </row>
    <row r="207" spans="1:54" x14ac:dyDescent="0.25">
      <c r="A207" t="s">
        <v>2492</v>
      </c>
      <c r="B207" t="s">
        <v>2493</v>
      </c>
      <c r="C207" s="8">
        <f t="shared" si="12"/>
        <v>277</v>
      </c>
      <c r="D207" t="s">
        <v>1992</v>
      </c>
      <c r="E207" s="1">
        <v>0.85095034722222218</v>
      </c>
      <c r="F207">
        <v>23.114000000000001</v>
      </c>
      <c r="G207" t="s">
        <v>2494</v>
      </c>
      <c r="H207" s="9">
        <v>2.1110000000000002</v>
      </c>
      <c r="I207" s="9">
        <v>0.03</v>
      </c>
      <c r="J207" s="9">
        <v>0.1958</v>
      </c>
      <c r="K207" s="9">
        <v>2.7000000000000001E-3</v>
      </c>
      <c r="L207" s="9">
        <v>0.44288</v>
      </c>
      <c r="O207">
        <v>7.7740000000000004E-2</v>
      </c>
      <c r="P207">
        <v>8.4000000000000003E-4</v>
      </c>
      <c r="Q207">
        <v>0.48968</v>
      </c>
      <c r="R207">
        <v>5.9200000000000003E-2</v>
      </c>
      <c r="S207">
        <v>1.9E-3</v>
      </c>
      <c r="T207">
        <v>10.69</v>
      </c>
      <c r="U207">
        <v>0.28000000000000003</v>
      </c>
      <c r="V207" s="10">
        <v>1149.5</v>
      </c>
      <c r="W207">
        <v>9.9</v>
      </c>
      <c r="X207" s="10">
        <v>1151</v>
      </c>
      <c r="Y207">
        <v>14</v>
      </c>
      <c r="Z207">
        <v>1162</v>
      </c>
      <c r="AA207">
        <v>36</v>
      </c>
      <c r="AB207" s="10">
        <v>1126</v>
      </c>
      <c r="AC207">
        <v>22</v>
      </c>
      <c r="AD207">
        <v>-191</v>
      </c>
      <c r="AE207" t="s">
        <v>7</v>
      </c>
      <c r="AF207">
        <v>-15</v>
      </c>
      <c r="AG207" t="s">
        <v>7</v>
      </c>
      <c r="AH207">
        <v>-18</v>
      </c>
      <c r="AI207" t="s">
        <v>7</v>
      </c>
      <c r="AJ207">
        <v>271</v>
      </c>
      <c r="AK207" t="s">
        <v>7</v>
      </c>
      <c r="AL207">
        <v>83</v>
      </c>
      <c r="AM207" t="s">
        <v>7</v>
      </c>
      <c r="AN207">
        <v>46</v>
      </c>
      <c r="AO207" t="s">
        <v>7</v>
      </c>
      <c r="AP207">
        <v>3</v>
      </c>
      <c r="AQ207" t="s">
        <v>7</v>
      </c>
      <c r="AR207">
        <v>5.1072519999999999</v>
      </c>
      <c r="AS207">
        <v>7.0426870000000003E-2</v>
      </c>
      <c r="AT207">
        <v>-12</v>
      </c>
      <c r="AU207" t="s">
        <v>7</v>
      </c>
      <c r="AV207">
        <v>1214143313752400</v>
      </c>
      <c r="AW207" t="s">
        <v>7</v>
      </c>
      <c r="AZ207" s="13">
        <f t="shared" si="13"/>
        <v>-2.0870337477797429</v>
      </c>
      <c r="BA207" s="14">
        <f t="shared" si="14"/>
        <v>1126</v>
      </c>
      <c r="BB207" s="14">
        <f t="shared" si="15"/>
        <v>22</v>
      </c>
    </row>
    <row r="208" spans="1:54" x14ac:dyDescent="0.25">
      <c r="A208" t="s">
        <v>2495</v>
      </c>
      <c r="B208" t="s">
        <v>2496</v>
      </c>
      <c r="C208" s="8">
        <f t="shared" si="12"/>
        <v>278</v>
      </c>
      <c r="D208" t="s">
        <v>1992</v>
      </c>
      <c r="E208" s="1">
        <v>0.85189965277777768</v>
      </c>
      <c r="F208">
        <v>14.624000000000001</v>
      </c>
      <c r="G208" t="s">
        <v>2497</v>
      </c>
      <c r="H208" s="9">
        <v>2.8149999999999999</v>
      </c>
      <c r="I208" s="9">
        <v>3.9E-2</v>
      </c>
      <c r="J208" s="9">
        <v>0.21590000000000001</v>
      </c>
      <c r="K208" s="9">
        <v>3.0999999999999999E-3</v>
      </c>
      <c r="L208" s="9">
        <v>0.63144999999999996</v>
      </c>
      <c r="O208">
        <v>9.4030000000000002E-2</v>
      </c>
      <c r="P208">
        <v>8.3000000000000001E-4</v>
      </c>
      <c r="Q208">
        <v>0.58809</v>
      </c>
      <c r="R208">
        <v>6.3E-2</v>
      </c>
      <c r="S208">
        <v>1.9E-3</v>
      </c>
      <c r="T208">
        <v>11.71</v>
      </c>
      <c r="U208">
        <v>0.27</v>
      </c>
      <c r="V208" s="10">
        <v>1357</v>
      </c>
      <c r="W208">
        <v>10</v>
      </c>
      <c r="X208" s="10">
        <v>1260</v>
      </c>
      <c r="Y208">
        <v>16</v>
      </c>
      <c r="Z208">
        <v>1234</v>
      </c>
      <c r="AA208">
        <v>36</v>
      </c>
      <c r="AB208" s="10">
        <v>1498</v>
      </c>
      <c r="AC208">
        <v>17</v>
      </c>
      <c r="AD208">
        <v>-572</v>
      </c>
      <c r="AE208" t="s">
        <v>7</v>
      </c>
      <c r="AF208">
        <v>-55</v>
      </c>
      <c r="AG208" t="s">
        <v>7</v>
      </c>
      <c r="AH208">
        <v>-48</v>
      </c>
      <c r="AI208" t="s">
        <v>7</v>
      </c>
      <c r="AJ208">
        <v>1076</v>
      </c>
      <c r="AK208" t="s">
        <v>7</v>
      </c>
      <c r="AL208">
        <v>304</v>
      </c>
      <c r="AM208" t="s">
        <v>7</v>
      </c>
      <c r="AN208">
        <v>180</v>
      </c>
      <c r="AO208" t="s">
        <v>7</v>
      </c>
      <c r="AP208">
        <v>4</v>
      </c>
      <c r="AQ208" t="s">
        <v>7</v>
      </c>
      <c r="AR208">
        <v>4.6317740000000001</v>
      </c>
      <c r="AS208">
        <v>6.6505320000000007E-2</v>
      </c>
      <c r="AT208">
        <v>14</v>
      </c>
      <c r="AU208" t="s">
        <v>7</v>
      </c>
      <c r="AV208">
        <v>5303425058431180</v>
      </c>
      <c r="AW208" t="s">
        <v>7</v>
      </c>
      <c r="AZ208" s="13">
        <f t="shared" si="13"/>
        <v>9.4125500667556761</v>
      </c>
      <c r="BA208" s="14">
        <f t="shared" si="14"/>
        <v>1498</v>
      </c>
      <c r="BB208" s="14">
        <f t="shared" si="15"/>
        <v>17</v>
      </c>
    </row>
    <row r="209" spans="1:54" x14ac:dyDescent="0.25">
      <c r="A209" t="s">
        <v>2498</v>
      </c>
      <c r="B209" t="s">
        <v>2499</v>
      </c>
      <c r="C209" s="8">
        <f t="shared" si="12"/>
        <v>279</v>
      </c>
      <c r="D209" t="s">
        <v>1992</v>
      </c>
      <c r="E209" s="1">
        <v>0.85285543981481482</v>
      </c>
      <c r="F209">
        <v>25.971</v>
      </c>
      <c r="G209" t="s">
        <v>2500</v>
      </c>
      <c r="H209" s="9">
        <v>4.2830000000000004</v>
      </c>
      <c r="I209" s="9">
        <v>7.3999999999999996E-2</v>
      </c>
      <c r="J209" s="9">
        <v>0.2984</v>
      </c>
      <c r="K209" s="9">
        <v>4.4999999999999997E-3</v>
      </c>
      <c r="L209" s="9">
        <v>0.39795000000000003</v>
      </c>
      <c r="O209">
        <v>0.1037</v>
      </c>
      <c r="P209">
        <v>1.5E-3</v>
      </c>
      <c r="Q209">
        <v>0.43171999999999999</v>
      </c>
      <c r="R209">
        <v>9.1200000000000003E-2</v>
      </c>
      <c r="S209">
        <v>2.8999999999999998E-3</v>
      </c>
      <c r="T209">
        <v>3.1160000000000001</v>
      </c>
      <c r="U209">
        <v>8.2000000000000003E-2</v>
      </c>
      <c r="V209" s="10">
        <v>1680</v>
      </c>
      <c r="W209">
        <v>14</v>
      </c>
      <c r="X209" s="10">
        <v>1679</v>
      </c>
      <c r="Y209">
        <v>22</v>
      </c>
      <c r="Z209">
        <v>1761</v>
      </c>
      <c r="AA209">
        <v>53</v>
      </c>
      <c r="AB209" s="10">
        <v>1660</v>
      </c>
      <c r="AC209">
        <v>28</v>
      </c>
      <c r="AD209">
        <v>-62</v>
      </c>
      <c r="AE209" t="s">
        <v>7</v>
      </c>
      <c r="AF209">
        <v>-7</v>
      </c>
      <c r="AG209" t="s">
        <v>7</v>
      </c>
      <c r="AH209">
        <v>-19</v>
      </c>
      <c r="AI209" t="s">
        <v>7</v>
      </c>
      <c r="AJ209">
        <v>53</v>
      </c>
      <c r="AK209" t="s">
        <v>7</v>
      </c>
      <c r="AL209">
        <v>55</v>
      </c>
      <c r="AM209" t="s">
        <v>7</v>
      </c>
      <c r="AN209">
        <v>47</v>
      </c>
      <c r="AO209" t="s">
        <v>7</v>
      </c>
      <c r="AP209">
        <v>1</v>
      </c>
      <c r="AQ209" t="s">
        <v>7</v>
      </c>
      <c r="AR209">
        <v>3.3512059999999999</v>
      </c>
      <c r="AS209">
        <v>5.053763E-2</v>
      </c>
      <c r="AT209">
        <v>-9</v>
      </c>
      <c r="AU209" t="s">
        <v>7</v>
      </c>
      <c r="AV209">
        <v>402739363075413</v>
      </c>
      <c r="AW209" t="s">
        <v>7</v>
      </c>
      <c r="AZ209" s="13">
        <f t="shared" si="13"/>
        <v>-1.2048192771084265</v>
      </c>
      <c r="BA209" s="14">
        <f t="shared" si="14"/>
        <v>1660</v>
      </c>
      <c r="BB209" s="14">
        <f t="shared" si="15"/>
        <v>28</v>
      </c>
    </row>
    <row r="210" spans="1:54" x14ac:dyDescent="0.25">
      <c r="A210" t="s">
        <v>2501</v>
      </c>
      <c r="B210" t="s">
        <v>2502</v>
      </c>
      <c r="C210" s="8">
        <f t="shared" si="12"/>
        <v>280</v>
      </c>
      <c r="D210" t="s">
        <v>1992</v>
      </c>
      <c r="E210" s="1">
        <v>0.85382569444444434</v>
      </c>
      <c r="F210">
        <v>22.137</v>
      </c>
      <c r="G210" t="s">
        <v>2503</v>
      </c>
      <c r="H210" s="9">
        <v>1.95</v>
      </c>
      <c r="I210" s="9">
        <v>2.7E-2</v>
      </c>
      <c r="J210" s="9">
        <v>0.1822</v>
      </c>
      <c r="K210" s="9">
        <v>2.5000000000000001E-3</v>
      </c>
      <c r="L210" s="9">
        <v>0.47495999999999999</v>
      </c>
      <c r="O210">
        <v>7.7079999999999996E-2</v>
      </c>
      <c r="P210">
        <v>8.1999999999999998E-4</v>
      </c>
      <c r="Q210">
        <v>0.54144999999999999</v>
      </c>
      <c r="R210">
        <v>5.4199999999999998E-2</v>
      </c>
      <c r="S210">
        <v>1.6999999999999999E-3</v>
      </c>
      <c r="T210">
        <v>7.42</v>
      </c>
      <c r="U210">
        <v>0.18</v>
      </c>
      <c r="V210" s="10">
        <v>1096.2</v>
      </c>
      <c r="W210">
        <v>9.1999999999999993</v>
      </c>
      <c r="X210" s="10">
        <v>1079</v>
      </c>
      <c r="Y210">
        <v>14</v>
      </c>
      <c r="Z210">
        <v>1067</v>
      </c>
      <c r="AA210">
        <v>32</v>
      </c>
      <c r="AB210" s="10">
        <v>1108</v>
      </c>
      <c r="AC210">
        <v>22</v>
      </c>
      <c r="AD210">
        <v>-283</v>
      </c>
      <c r="AE210" t="s">
        <v>7</v>
      </c>
      <c r="AF210">
        <v>-22</v>
      </c>
      <c r="AG210" t="s">
        <v>7</v>
      </c>
      <c r="AH210">
        <v>-35</v>
      </c>
      <c r="AI210" t="s">
        <v>7</v>
      </c>
      <c r="AJ210">
        <v>463</v>
      </c>
      <c r="AK210" t="s">
        <v>7</v>
      </c>
      <c r="AL210">
        <v>207</v>
      </c>
      <c r="AM210" t="s">
        <v>7</v>
      </c>
      <c r="AN210">
        <v>106</v>
      </c>
      <c r="AO210" t="s">
        <v>7</v>
      </c>
      <c r="AP210">
        <v>2</v>
      </c>
      <c r="AQ210" t="s">
        <v>7</v>
      </c>
      <c r="AR210">
        <v>5.4884740000000001</v>
      </c>
      <c r="AS210">
        <v>7.5308369999999999E-2</v>
      </c>
      <c r="AT210">
        <v>-3</v>
      </c>
      <c r="AU210" t="s">
        <v>7</v>
      </c>
      <c r="AV210">
        <v>1989940058480160</v>
      </c>
      <c r="AW210" t="s">
        <v>7</v>
      </c>
      <c r="AZ210" s="13">
        <f t="shared" si="13"/>
        <v>1.0649819494584767</v>
      </c>
      <c r="BA210" s="14">
        <f t="shared" si="14"/>
        <v>1108</v>
      </c>
      <c r="BB210" s="14">
        <f t="shared" si="15"/>
        <v>22</v>
      </c>
    </row>
    <row r="211" spans="1:54" x14ac:dyDescent="0.25">
      <c r="A211" t="s">
        <v>2504</v>
      </c>
      <c r="B211" t="s">
        <v>2505</v>
      </c>
      <c r="C211" s="8">
        <f t="shared" si="12"/>
        <v>287</v>
      </c>
      <c r="D211" t="s">
        <v>1992</v>
      </c>
      <c r="E211" s="1">
        <v>0.86075405092592583</v>
      </c>
      <c r="F211">
        <v>14.749000000000001</v>
      </c>
      <c r="G211" t="s">
        <v>2506</v>
      </c>
      <c r="H211" s="9">
        <v>3.1320000000000001</v>
      </c>
      <c r="I211" s="9">
        <v>4.2999999999999997E-2</v>
      </c>
      <c r="J211" s="9">
        <v>0.24010000000000001</v>
      </c>
      <c r="K211" s="9">
        <v>3.0999999999999999E-3</v>
      </c>
      <c r="L211" s="9">
        <v>0.46717999999999998</v>
      </c>
      <c r="O211">
        <v>9.4289999999999999E-2</v>
      </c>
      <c r="P211">
        <v>9.7999999999999997E-4</v>
      </c>
      <c r="Q211">
        <v>0.56210000000000004</v>
      </c>
      <c r="R211">
        <v>7.2099999999999997E-2</v>
      </c>
      <c r="S211">
        <v>2.2000000000000001E-3</v>
      </c>
      <c r="T211">
        <v>1.56</v>
      </c>
      <c r="U211">
        <v>5.3999999999999999E-2</v>
      </c>
      <c r="V211" s="10">
        <v>1438</v>
      </c>
      <c r="W211">
        <v>11</v>
      </c>
      <c r="X211" s="10">
        <v>1385</v>
      </c>
      <c r="Y211">
        <v>17</v>
      </c>
      <c r="Z211">
        <v>1406</v>
      </c>
      <c r="AA211">
        <v>41</v>
      </c>
      <c r="AB211" s="10">
        <v>1498</v>
      </c>
      <c r="AC211">
        <v>21</v>
      </c>
      <c r="AD211">
        <v>-259</v>
      </c>
      <c r="AE211" t="s">
        <v>7</v>
      </c>
      <c r="AF211">
        <v>-25</v>
      </c>
      <c r="AG211" t="s">
        <v>7</v>
      </c>
      <c r="AH211">
        <v>-161</v>
      </c>
      <c r="AI211" t="s">
        <v>7</v>
      </c>
      <c r="AJ211">
        <v>285</v>
      </c>
      <c r="AK211" t="s">
        <v>7</v>
      </c>
      <c r="AL211">
        <v>584</v>
      </c>
      <c r="AM211" t="s">
        <v>7</v>
      </c>
      <c r="AN211">
        <v>398</v>
      </c>
      <c r="AO211" t="s">
        <v>7</v>
      </c>
      <c r="AP211">
        <v>0</v>
      </c>
      <c r="AQ211" t="s">
        <v>7</v>
      </c>
      <c r="AR211">
        <v>4.1649310000000002</v>
      </c>
      <c r="AS211">
        <v>5.3774620000000002E-2</v>
      </c>
      <c r="AT211">
        <v>5</v>
      </c>
      <c r="AU211" t="s">
        <v>7</v>
      </c>
      <c r="AV211">
        <v>2128723473120220</v>
      </c>
      <c r="AW211" t="s">
        <v>7</v>
      </c>
      <c r="AZ211" s="13">
        <f t="shared" si="13"/>
        <v>4.0053404539385884</v>
      </c>
      <c r="BA211" s="14">
        <f t="shared" si="14"/>
        <v>1498</v>
      </c>
      <c r="BB211" s="14">
        <f t="shared" si="15"/>
        <v>21</v>
      </c>
    </row>
    <row r="212" spans="1:54" x14ac:dyDescent="0.25">
      <c r="A212" t="s">
        <v>2507</v>
      </c>
      <c r="B212" t="s">
        <v>2508</v>
      </c>
      <c r="C212" s="8">
        <f t="shared" si="12"/>
        <v>288</v>
      </c>
      <c r="D212" t="s">
        <v>1992</v>
      </c>
      <c r="E212" s="1">
        <v>0.86171087962962967</v>
      </c>
      <c r="F212">
        <v>24.861999999999998</v>
      </c>
      <c r="G212" t="s">
        <v>2509</v>
      </c>
      <c r="H212" s="9">
        <v>2.9020000000000001</v>
      </c>
      <c r="I212" s="9">
        <v>0.04</v>
      </c>
      <c r="J212" s="9">
        <v>0.23949999999999999</v>
      </c>
      <c r="K212" s="9">
        <v>3.0999999999999999E-3</v>
      </c>
      <c r="L212" s="9">
        <v>0.53803999999999996</v>
      </c>
      <c r="O212">
        <v>8.72E-2</v>
      </c>
      <c r="P212">
        <v>8.7000000000000001E-4</v>
      </c>
      <c r="Q212">
        <v>0.43397000000000002</v>
      </c>
      <c r="R212">
        <v>7.0400000000000004E-2</v>
      </c>
      <c r="S212">
        <v>2.2000000000000001E-3</v>
      </c>
      <c r="T212">
        <v>8.7200000000000006</v>
      </c>
      <c r="U212">
        <v>0.21</v>
      </c>
      <c r="V212" s="10">
        <v>1380</v>
      </c>
      <c r="W212">
        <v>11</v>
      </c>
      <c r="X212" s="10">
        <v>1382</v>
      </c>
      <c r="Y212">
        <v>16</v>
      </c>
      <c r="Z212">
        <v>1375</v>
      </c>
      <c r="AA212">
        <v>41</v>
      </c>
      <c r="AB212" s="10">
        <v>1351</v>
      </c>
      <c r="AC212">
        <v>19</v>
      </c>
      <c r="AD212">
        <v>-264</v>
      </c>
      <c r="AE212" t="s">
        <v>7</v>
      </c>
      <c r="AF212">
        <v>-23</v>
      </c>
      <c r="AG212" t="s">
        <v>7</v>
      </c>
      <c r="AH212">
        <v>-29</v>
      </c>
      <c r="AI212" t="s">
        <v>7</v>
      </c>
      <c r="AJ212">
        <v>318</v>
      </c>
      <c r="AK212" t="s">
        <v>7</v>
      </c>
      <c r="AL212">
        <v>122</v>
      </c>
      <c r="AM212" t="s">
        <v>7</v>
      </c>
      <c r="AN212">
        <v>81</v>
      </c>
      <c r="AO212" t="s">
        <v>7</v>
      </c>
      <c r="AP212">
        <v>3</v>
      </c>
      <c r="AQ212" t="s">
        <v>7</v>
      </c>
      <c r="AR212">
        <v>4.1753650000000002</v>
      </c>
      <c r="AS212">
        <v>5.4044389999999998E-2</v>
      </c>
      <c r="AT212">
        <v>-5</v>
      </c>
      <c r="AU212" t="s">
        <v>7</v>
      </c>
      <c r="AV212">
        <v>1790385650971740</v>
      </c>
      <c r="AW212" t="s">
        <v>7</v>
      </c>
      <c r="AZ212" s="13">
        <f t="shared" si="13"/>
        <v>-2.1465581051073324</v>
      </c>
      <c r="BA212" s="14">
        <f t="shared" si="14"/>
        <v>1351</v>
      </c>
      <c r="BB212" s="14">
        <f t="shared" si="15"/>
        <v>19</v>
      </c>
    </row>
    <row r="213" spans="1:54" x14ac:dyDescent="0.25">
      <c r="A213" s="15" t="s">
        <v>2510</v>
      </c>
      <c r="B213" s="15" t="s">
        <v>2511</v>
      </c>
      <c r="C213" s="16">
        <f t="shared" si="12"/>
        <v>289</v>
      </c>
      <c r="D213" s="15" t="s">
        <v>1992</v>
      </c>
      <c r="E213" s="17">
        <v>0.86273680555555554</v>
      </c>
      <c r="F213" s="15">
        <v>19.216999999999999</v>
      </c>
      <c r="G213" s="15" t="s">
        <v>2512</v>
      </c>
      <c r="H213" s="15">
        <v>2.077</v>
      </c>
      <c r="I213" s="15">
        <v>3.9E-2</v>
      </c>
      <c r="J213" s="15">
        <v>0.1996</v>
      </c>
      <c r="K213" s="15">
        <v>3.0000000000000001E-3</v>
      </c>
      <c r="L213" s="15">
        <v>0.28342000000000001</v>
      </c>
      <c r="M213" s="15"/>
      <c r="N213" s="15"/>
      <c r="O213" s="15">
        <v>7.51E-2</v>
      </c>
      <c r="P213" s="15">
        <v>1.2999999999999999E-3</v>
      </c>
      <c r="Q213" s="15">
        <v>0.41055000000000003</v>
      </c>
      <c r="R213" s="15">
        <v>5.2900000000000003E-2</v>
      </c>
      <c r="S213" s="15">
        <v>1.8E-3</v>
      </c>
      <c r="T213" s="15">
        <v>3.67</v>
      </c>
      <c r="U213" s="15">
        <v>0.1</v>
      </c>
      <c r="V213" s="18">
        <v>1135</v>
      </c>
      <c r="W213" s="15">
        <v>13</v>
      </c>
      <c r="X213" s="18">
        <v>1172</v>
      </c>
      <c r="Y213" s="15">
        <v>16</v>
      </c>
      <c r="Z213" s="15">
        <v>1044</v>
      </c>
      <c r="AA213" s="15">
        <v>34</v>
      </c>
      <c r="AB213" s="18">
        <v>1027</v>
      </c>
      <c r="AC213" s="15">
        <v>36</v>
      </c>
      <c r="AD213" s="15">
        <v>-42</v>
      </c>
      <c r="AE213" s="15" t="s">
        <v>7</v>
      </c>
      <c r="AF213" s="15">
        <v>-3</v>
      </c>
      <c r="AG213" s="15" t="s">
        <v>7</v>
      </c>
      <c r="AH213" s="15">
        <v>-10</v>
      </c>
      <c r="AI213" s="15" t="s">
        <v>7</v>
      </c>
      <c r="AJ213" s="15">
        <v>63</v>
      </c>
      <c r="AK213" s="15" t="s">
        <v>7</v>
      </c>
      <c r="AL213" s="15">
        <v>66</v>
      </c>
      <c r="AM213" s="15" t="s">
        <v>7</v>
      </c>
      <c r="AN213" s="15">
        <v>33</v>
      </c>
      <c r="AO213" s="15" t="s">
        <v>7</v>
      </c>
      <c r="AP213" s="15">
        <v>1</v>
      </c>
      <c r="AQ213" s="15" t="s">
        <v>7</v>
      </c>
      <c r="AR213" s="15">
        <v>5.0100199999999999</v>
      </c>
      <c r="AS213" s="15">
        <v>7.5300900000000004E-2</v>
      </c>
      <c r="AT213" s="15">
        <v>-34</v>
      </c>
      <c r="AU213" s="15" t="s">
        <v>7</v>
      </c>
      <c r="AV213" s="15">
        <v>333109565459368</v>
      </c>
      <c r="AW213" s="15" t="s">
        <v>7</v>
      </c>
      <c r="AX213" s="15"/>
      <c r="AY213" s="15"/>
      <c r="AZ213" s="19">
        <f t="shared" si="13"/>
        <v>-10.516066212268749</v>
      </c>
      <c r="BA213" s="18">
        <f t="shared" si="14"/>
        <v>1027</v>
      </c>
      <c r="BB213" s="18">
        <f t="shared" si="15"/>
        <v>36</v>
      </c>
    </row>
    <row r="214" spans="1:54" x14ac:dyDescent="0.25">
      <c r="A214" t="s">
        <v>2513</v>
      </c>
      <c r="B214" t="s">
        <v>2514</v>
      </c>
      <c r="C214" s="8">
        <f t="shared" si="12"/>
        <v>290</v>
      </c>
      <c r="D214" t="s">
        <v>1992</v>
      </c>
      <c r="E214" s="1">
        <v>0.8636590277777777</v>
      </c>
      <c r="F214">
        <v>19.538</v>
      </c>
      <c r="G214" t="s">
        <v>2515</v>
      </c>
      <c r="H214" s="9">
        <v>1.9259999999999999</v>
      </c>
      <c r="I214" s="9">
        <v>2.5999999999999999E-2</v>
      </c>
      <c r="J214" s="9">
        <v>0.1802</v>
      </c>
      <c r="K214" s="9">
        <v>2.3999999999999998E-3</v>
      </c>
      <c r="L214" s="9">
        <v>0.46372000000000002</v>
      </c>
      <c r="O214">
        <v>7.6819999999999999E-2</v>
      </c>
      <c r="P214">
        <v>7.3999999999999999E-4</v>
      </c>
      <c r="Q214">
        <v>0.49969000000000002</v>
      </c>
      <c r="R214">
        <v>5.0700000000000002E-2</v>
      </c>
      <c r="S214">
        <v>1.5E-3</v>
      </c>
      <c r="T214">
        <v>3.403</v>
      </c>
      <c r="U214">
        <v>7.9000000000000001E-2</v>
      </c>
      <c r="V214" s="10">
        <v>1088.5999999999999</v>
      </c>
      <c r="W214">
        <v>8.9</v>
      </c>
      <c r="X214" s="10">
        <v>1067</v>
      </c>
      <c r="Y214">
        <v>13</v>
      </c>
      <c r="Z214">
        <v>999</v>
      </c>
      <c r="AA214">
        <v>29</v>
      </c>
      <c r="AB214" s="10">
        <v>1107</v>
      </c>
      <c r="AC214">
        <v>19</v>
      </c>
      <c r="AD214">
        <v>-424</v>
      </c>
      <c r="AE214" t="s">
        <v>7</v>
      </c>
      <c r="AF214">
        <v>-34</v>
      </c>
      <c r="AG214" t="s">
        <v>7</v>
      </c>
      <c r="AH214">
        <v>-121</v>
      </c>
      <c r="AI214" t="s">
        <v>7</v>
      </c>
      <c r="AJ214">
        <v>549</v>
      </c>
      <c r="AK214" t="s">
        <v>7</v>
      </c>
      <c r="AL214">
        <v>564</v>
      </c>
      <c r="AM214" t="s">
        <v>7</v>
      </c>
      <c r="AN214">
        <v>270</v>
      </c>
      <c r="AO214" t="s">
        <v>7</v>
      </c>
      <c r="AP214">
        <v>1</v>
      </c>
      <c r="AQ214" t="s">
        <v>7</v>
      </c>
      <c r="AR214">
        <v>5.5493899999999998</v>
      </c>
      <c r="AS214">
        <v>7.3909740000000002E-2</v>
      </c>
      <c r="AT214">
        <v>-1</v>
      </c>
      <c r="AU214" t="s">
        <v>7</v>
      </c>
      <c r="AV214">
        <v>2599515792880840</v>
      </c>
      <c r="AW214" t="s">
        <v>7</v>
      </c>
      <c r="AZ214" s="13">
        <f t="shared" si="13"/>
        <v>1.6621499548328922</v>
      </c>
      <c r="BA214" s="14">
        <f t="shared" si="14"/>
        <v>1107</v>
      </c>
      <c r="BB214" s="14">
        <f t="shared" si="15"/>
        <v>19</v>
      </c>
    </row>
    <row r="215" spans="1:54" x14ac:dyDescent="0.25">
      <c r="A215" t="s">
        <v>2516</v>
      </c>
      <c r="B215" t="s">
        <v>2517</v>
      </c>
      <c r="C215" s="8">
        <f t="shared" si="12"/>
        <v>291</v>
      </c>
      <c r="D215" t="s">
        <v>1992</v>
      </c>
      <c r="E215" s="1">
        <v>0.86455844907407409</v>
      </c>
      <c r="F215">
        <v>17.748999999999999</v>
      </c>
      <c r="G215" t="s">
        <v>2518</v>
      </c>
      <c r="H215" s="9">
        <v>3.3439999999999999</v>
      </c>
      <c r="I215" s="9">
        <v>4.5999999999999999E-2</v>
      </c>
      <c r="J215" s="9">
        <v>0.2495</v>
      </c>
      <c r="K215" s="9">
        <v>3.3E-3</v>
      </c>
      <c r="L215" s="9">
        <v>0.56528</v>
      </c>
      <c r="O215">
        <v>9.6240000000000006E-2</v>
      </c>
      <c r="P215">
        <v>9.6000000000000002E-4</v>
      </c>
      <c r="Q215">
        <v>0.49647000000000002</v>
      </c>
      <c r="R215">
        <v>8.1299999999999997E-2</v>
      </c>
      <c r="S215">
        <v>2.3999999999999998E-3</v>
      </c>
      <c r="T215">
        <v>5.33</v>
      </c>
      <c r="U215">
        <v>0.14000000000000001</v>
      </c>
      <c r="V215" s="10">
        <v>1488</v>
      </c>
      <c r="W215">
        <v>11</v>
      </c>
      <c r="X215" s="10">
        <v>1436</v>
      </c>
      <c r="Y215">
        <v>17</v>
      </c>
      <c r="Z215">
        <v>1578</v>
      </c>
      <c r="AA215">
        <v>46</v>
      </c>
      <c r="AB215" s="10">
        <v>1539</v>
      </c>
      <c r="AC215">
        <v>19</v>
      </c>
      <c r="AD215">
        <v>-136</v>
      </c>
      <c r="AE215" t="s">
        <v>7</v>
      </c>
      <c r="AF215">
        <v>-13</v>
      </c>
      <c r="AG215" t="s">
        <v>7</v>
      </c>
      <c r="AH215">
        <v>-26</v>
      </c>
      <c r="AI215" t="s">
        <v>7</v>
      </c>
      <c r="AJ215">
        <v>298</v>
      </c>
      <c r="AK215" t="s">
        <v>7</v>
      </c>
      <c r="AL215">
        <v>165</v>
      </c>
      <c r="AM215" t="s">
        <v>7</v>
      </c>
      <c r="AN215">
        <v>127</v>
      </c>
      <c r="AO215" t="s">
        <v>7</v>
      </c>
      <c r="AP215">
        <v>2</v>
      </c>
      <c r="AQ215" t="s">
        <v>7</v>
      </c>
      <c r="AR215">
        <v>4.0080159999999996</v>
      </c>
      <c r="AS215">
        <v>5.3011839999999998E-2</v>
      </c>
      <c r="AT215">
        <v>4</v>
      </c>
      <c r="AU215" t="s">
        <v>7</v>
      </c>
      <c r="AV215">
        <v>1791619320025670</v>
      </c>
      <c r="AW215" t="s">
        <v>7</v>
      </c>
      <c r="AZ215" s="13">
        <f t="shared" si="13"/>
        <v>3.3138401559454245</v>
      </c>
      <c r="BA215" s="14">
        <f t="shared" si="14"/>
        <v>1539</v>
      </c>
      <c r="BB215" s="14">
        <f t="shared" si="15"/>
        <v>19</v>
      </c>
    </row>
    <row r="216" spans="1:54" x14ac:dyDescent="0.25">
      <c r="A216" t="s">
        <v>2519</v>
      </c>
      <c r="B216" t="s">
        <v>2520</v>
      </c>
      <c r="C216" s="8">
        <f t="shared" si="12"/>
        <v>292</v>
      </c>
      <c r="D216" t="s">
        <v>1992</v>
      </c>
      <c r="E216" s="1">
        <v>0.86551932870370374</v>
      </c>
      <c r="F216">
        <v>23.81</v>
      </c>
      <c r="G216" t="s">
        <v>2521</v>
      </c>
      <c r="H216" s="9">
        <v>3.948</v>
      </c>
      <c r="I216" s="9">
        <v>5.2999999999999999E-2</v>
      </c>
      <c r="J216" s="9">
        <v>0.28289999999999998</v>
      </c>
      <c r="K216" s="9">
        <v>3.7000000000000002E-3</v>
      </c>
      <c r="L216" s="9">
        <v>0.53652999999999995</v>
      </c>
      <c r="O216">
        <v>0.10034</v>
      </c>
      <c r="P216">
        <v>9.7000000000000005E-4</v>
      </c>
      <c r="Q216">
        <v>0.50870000000000004</v>
      </c>
      <c r="R216">
        <v>0.08</v>
      </c>
      <c r="S216">
        <v>2.3999999999999998E-3</v>
      </c>
      <c r="T216">
        <v>4.2439999999999998</v>
      </c>
      <c r="U216">
        <v>9.9000000000000005E-2</v>
      </c>
      <c r="V216" s="10">
        <v>1621</v>
      </c>
      <c r="W216">
        <v>11</v>
      </c>
      <c r="X216" s="10">
        <v>1605</v>
      </c>
      <c r="Y216">
        <v>19</v>
      </c>
      <c r="Z216">
        <v>1554</v>
      </c>
      <c r="AA216">
        <v>44</v>
      </c>
      <c r="AB216" s="10">
        <v>1622</v>
      </c>
      <c r="AC216">
        <v>18</v>
      </c>
      <c r="AD216">
        <v>-173</v>
      </c>
      <c r="AE216" t="s">
        <v>7</v>
      </c>
      <c r="AF216">
        <v>-17</v>
      </c>
      <c r="AG216" t="s">
        <v>7</v>
      </c>
      <c r="AH216">
        <v>-38</v>
      </c>
      <c r="AI216" t="s">
        <v>7</v>
      </c>
      <c r="AJ216">
        <v>288</v>
      </c>
      <c r="AK216" t="s">
        <v>7</v>
      </c>
      <c r="AL216">
        <v>234</v>
      </c>
      <c r="AM216" t="s">
        <v>7</v>
      </c>
      <c r="AN216">
        <v>177</v>
      </c>
      <c r="AO216" t="s">
        <v>7</v>
      </c>
      <c r="AP216">
        <v>1</v>
      </c>
      <c r="AQ216" t="s">
        <v>7</v>
      </c>
      <c r="AR216">
        <v>3.534818</v>
      </c>
      <c r="AS216">
        <v>4.6231269999999998E-2</v>
      </c>
      <c r="AT216">
        <v>-1</v>
      </c>
      <c r="AU216" t="s">
        <v>7</v>
      </c>
      <c r="AV216">
        <v>2078037167365560</v>
      </c>
      <c r="AW216" t="s">
        <v>7</v>
      </c>
      <c r="AZ216" s="13">
        <f t="shared" si="13"/>
        <v>6.1652281134405573E-2</v>
      </c>
      <c r="BA216" s="14">
        <f t="shared" si="14"/>
        <v>1622</v>
      </c>
      <c r="BB216" s="14">
        <f t="shared" si="15"/>
        <v>18</v>
      </c>
    </row>
    <row r="217" spans="1:54" x14ac:dyDescent="0.25">
      <c r="A217" t="s">
        <v>2522</v>
      </c>
      <c r="B217" t="s">
        <v>2523</v>
      </c>
      <c r="C217" s="8">
        <f t="shared" si="12"/>
        <v>293</v>
      </c>
      <c r="D217" t="s">
        <v>1992</v>
      </c>
      <c r="E217" s="1">
        <v>0.86645231481481488</v>
      </c>
      <c r="F217">
        <v>23.390999999999998</v>
      </c>
      <c r="G217" t="s">
        <v>2524</v>
      </c>
      <c r="H217" s="9">
        <v>5.08</v>
      </c>
      <c r="I217" s="9">
        <v>6.8000000000000005E-2</v>
      </c>
      <c r="J217" s="9">
        <v>0.33050000000000002</v>
      </c>
      <c r="K217" s="9">
        <v>4.4999999999999997E-3</v>
      </c>
      <c r="L217" s="9">
        <v>0.61682999999999999</v>
      </c>
      <c r="O217">
        <v>0.1105</v>
      </c>
      <c r="P217">
        <v>1.1000000000000001E-3</v>
      </c>
      <c r="Q217">
        <v>0.57374000000000003</v>
      </c>
      <c r="R217">
        <v>0.1003</v>
      </c>
      <c r="S217">
        <v>3.2000000000000002E-3</v>
      </c>
      <c r="T217">
        <v>13.73</v>
      </c>
      <c r="U217">
        <v>0.35</v>
      </c>
      <c r="V217" s="10">
        <v>1829</v>
      </c>
      <c r="W217">
        <v>11</v>
      </c>
      <c r="X217" s="10">
        <v>1839</v>
      </c>
      <c r="Y217">
        <v>22</v>
      </c>
      <c r="Z217">
        <v>1932</v>
      </c>
      <c r="AA217">
        <v>58</v>
      </c>
      <c r="AB217" s="10">
        <v>1795</v>
      </c>
      <c r="AC217">
        <v>17</v>
      </c>
      <c r="AD217">
        <v>-194</v>
      </c>
      <c r="AE217" t="s">
        <v>7</v>
      </c>
      <c r="AF217">
        <v>-22</v>
      </c>
      <c r="AG217" t="s">
        <v>7</v>
      </c>
      <c r="AH217">
        <v>-14</v>
      </c>
      <c r="AI217" t="s">
        <v>7</v>
      </c>
      <c r="AJ217">
        <v>237</v>
      </c>
      <c r="AK217" t="s">
        <v>7</v>
      </c>
      <c r="AL217">
        <v>56</v>
      </c>
      <c r="AM217" t="s">
        <v>7</v>
      </c>
      <c r="AN217">
        <v>53</v>
      </c>
      <c r="AO217" t="s">
        <v>7</v>
      </c>
      <c r="AP217">
        <v>4</v>
      </c>
      <c r="AQ217" t="s">
        <v>7</v>
      </c>
      <c r="AR217">
        <v>3.025719</v>
      </c>
      <c r="AS217">
        <v>4.1197379999999999E-2</v>
      </c>
      <c r="AT217">
        <v>-4</v>
      </c>
      <c r="AU217" t="s">
        <v>7</v>
      </c>
      <c r="AV217">
        <v>1701077325565940</v>
      </c>
      <c r="AW217" t="s">
        <v>7</v>
      </c>
      <c r="AZ217" s="13">
        <f t="shared" si="13"/>
        <v>-1.8941504178273005</v>
      </c>
      <c r="BA217" s="14">
        <f t="shared" si="14"/>
        <v>1795</v>
      </c>
      <c r="BB217" s="14">
        <f t="shared" si="15"/>
        <v>17</v>
      </c>
    </row>
    <row r="218" spans="1:54" x14ac:dyDescent="0.25">
      <c r="A218" t="s">
        <v>2525</v>
      </c>
      <c r="B218" t="s">
        <v>2526</v>
      </c>
      <c r="C218" s="8">
        <f t="shared" si="12"/>
        <v>294</v>
      </c>
      <c r="D218" t="s">
        <v>1992</v>
      </c>
      <c r="E218" s="1">
        <v>0.86740185185185181</v>
      </c>
      <c r="F218">
        <v>25.164999999999999</v>
      </c>
      <c r="G218" t="s">
        <v>2527</v>
      </c>
      <c r="H218" s="9">
        <v>6.0670000000000002</v>
      </c>
      <c r="I218" s="9">
        <v>8.1000000000000003E-2</v>
      </c>
      <c r="J218" s="9">
        <v>0.3589</v>
      </c>
      <c r="K218" s="9">
        <v>4.5999999999999999E-3</v>
      </c>
      <c r="L218" s="9">
        <v>0.57330000000000003</v>
      </c>
      <c r="O218">
        <v>0.12139999999999999</v>
      </c>
      <c r="P218">
        <v>1.1000000000000001E-3</v>
      </c>
      <c r="Q218">
        <v>0.47095999999999999</v>
      </c>
      <c r="R218">
        <v>9.9299999999999999E-2</v>
      </c>
      <c r="S218">
        <v>3.0000000000000001E-3</v>
      </c>
      <c r="T218">
        <v>4.49</v>
      </c>
      <c r="U218">
        <v>0.12</v>
      </c>
      <c r="V218" s="10">
        <v>1981</v>
      </c>
      <c r="W218">
        <v>12</v>
      </c>
      <c r="X218" s="10">
        <v>1975</v>
      </c>
      <c r="Y218">
        <v>22</v>
      </c>
      <c r="Z218">
        <v>1913</v>
      </c>
      <c r="AA218">
        <v>55</v>
      </c>
      <c r="AB218" s="10">
        <v>1967</v>
      </c>
      <c r="AC218">
        <v>16</v>
      </c>
      <c r="AD218">
        <v>-232</v>
      </c>
      <c r="AE218" t="s">
        <v>7</v>
      </c>
      <c r="AF218">
        <v>-29</v>
      </c>
      <c r="AG218" t="s">
        <v>7</v>
      </c>
      <c r="AH218">
        <v>-51</v>
      </c>
      <c r="AI218" t="s">
        <v>7</v>
      </c>
      <c r="AJ218">
        <v>236</v>
      </c>
      <c r="AK218" t="s">
        <v>7</v>
      </c>
      <c r="AL218">
        <v>187</v>
      </c>
      <c r="AM218" t="s">
        <v>7</v>
      </c>
      <c r="AN218">
        <v>175</v>
      </c>
      <c r="AO218" t="s">
        <v>7</v>
      </c>
      <c r="AP218">
        <v>1</v>
      </c>
      <c r="AQ218" t="s">
        <v>7</v>
      </c>
      <c r="AR218">
        <v>2.7862909999999999</v>
      </c>
      <c r="AS218">
        <v>3.5711729999999997E-2</v>
      </c>
      <c r="AT218">
        <v>-1</v>
      </c>
      <c r="AU218" t="s">
        <v>7</v>
      </c>
      <c r="AV218">
        <v>2043755441489010</v>
      </c>
      <c r="AW218" t="s">
        <v>7</v>
      </c>
      <c r="AZ218" s="13">
        <f t="shared" si="13"/>
        <v>-0.71174377224199059</v>
      </c>
      <c r="BA218" s="14">
        <f t="shared" si="14"/>
        <v>1967</v>
      </c>
      <c r="BB218" s="14">
        <f t="shared" si="15"/>
        <v>16</v>
      </c>
    </row>
    <row r="219" spans="1:54" x14ac:dyDescent="0.25">
      <c r="A219" t="s">
        <v>2528</v>
      </c>
      <c r="B219" t="s">
        <v>2529</v>
      </c>
      <c r="C219" s="8">
        <f t="shared" si="12"/>
        <v>295</v>
      </c>
      <c r="D219" t="s">
        <v>1992</v>
      </c>
      <c r="E219" s="1">
        <v>0.86835937499999993</v>
      </c>
      <c r="F219">
        <v>25.434000000000001</v>
      </c>
      <c r="G219" t="s">
        <v>2530</v>
      </c>
      <c r="H219" s="9">
        <v>2.399</v>
      </c>
      <c r="I219" s="9">
        <v>0.04</v>
      </c>
      <c r="J219" s="9">
        <v>0.21429999999999999</v>
      </c>
      <c r="K219" s="9">
        <v>3.0999999999999999E-3</v>
      </c>
      <c r="L219" s="9">
        <v>0.37912000000000001</v>
      </c>
      <c r="O219">
        <v>8.0799999999999997E-2</v>
      </c>
      <c r="P219">
        <v>1.1999999999999999E-3</v>
      </c>
      <c r="Q219">
        <v>0.45426</v>
      </c>
      <c r="R219">
        <v>6.25E-2</v>
      </c>
      <c r="S219">
        <v>1.9E-3</v>
      </c>
      <c r="T219">
        <v>3.2349999999999999</v>
      </c>
      <c r="U219">
        <v>8.2000000000000003E-2</v>
      </c>
      <c r="V219" s="10">
        <v>1235</v>
      </c>
      <c r="W219">
        <v>12</v>
      </c>
      <c r="X219" s="10">
        <v>1250</v>
      </c>
      <c r="Y219">
        <v>17</v>
      </c>
      <c r="Z219">
        <v>1225</v>
      </c>
      <c r="AA219">
        <v>37</v>
      </c>
      <c r="AB219" s="10">
        <v>1182</v>
      </c>
      <c r="AC219">
        <v>29</v>
      </c>
      <c r="AD219">
        <v>-58</v>
      </c>
      <c r="AE219" t="s">
        <v>7</v>
      </c>
      <c r="AF219">
        <v>-5</v>
      </c>
      <c r="AG219" t="s">
        <v>7</v>
      </c>
      <c r="AH219">
        <v>-17</v>
      </c>
      <c r="AI219" t="s">
        <v>7</v>
      </c>
      <c r="AJ219">
        <v>95</v>
      </c>
      <c r="AK219" t="s">
        <v>7</v>
      </c>
      <c r="AL219">
        <v>99</v>
      </c>
      <c r="AM219" t="s">
        <v>7</v>
      </c>
      <c r="AN219">
        <v>58</v>
      </c>
      <c r="AO219" t="s">
        <v>7</v>
      </c>
      <c r="AP219">
        <v>1</v>
      </c>
      <c r="AQ219" t="s">
        <v>7</v>
      </c>
      <c r="AR219">
        <v>4.6663560000000004</v>
      </c>
      <c r="AS219">
        <v>6.7502110000000004E-2</v>
      </c>
      <c r="AT219">
        <v>-29</v>
      </c>
      <c r="AU219" t="s">
        <v>7</v>
      </c>
      <c r="AV219">
        <v>534653061009533</v>
      </c>
      <c r="AW219" t="s">
        <v>7</v>
      </c>
      <c r="AZ219" s="13">
        <f t="shared" si="13"/>
        <v>-4.4839255499153907</v>
      </c>
      <c r="BA219" s="14">
        <f t="shared" si="14"/>
        <v>1182</v>
      </c>
      <c r="BB219" s="14">
        <f t="shared" si="15"/>
        <v>29</v>
      </c>
    </row>
    <row r="220" spans="1:54" x14ac:dyDescent="0.25">
      <c r="A220" t="s">
        <v>2531</v>
      </c>
      <c r="B220" t="s">
        <v>2532</v>
      </c>
      <c r="C220" s="8">
        <f t="shared" si="12"/>
        <v>296</v>
      </c>
      <c r="D220" t="s">
        <v>1992</v>
      </c>
      <c r="E220" s="1">
        <v>0.86931805555555552</v>
      </c>
      <c r="F220">
        <v>25.602</v>
      </c>
      <c r="G220" t="s">
        <v>2533</v>
      </c>
      <c r="H220" s="9">
        <v>3.5310000000000001</v>
      </c>
      <c r="I220" s="9">
        <v>4.7E-2</v>
      </c>
      <c r="J220" s="9">
        <v>0.2671</v>
      </c>
      <c r="K220" s="9">
        <v>3.5000000000000001E-3</v>
      </c>
      <c r="L220" s="9">
        <v>0.60211000000000003</v>
      </c>
      <c r="O220">
        <v>9.4950000000000007E-2</v>
      </c>
      <c r="P220">
        <v>8.7000000000000001E-4</v>
      </c>
      <c r="Q220">
        <v>0.51034000000000002</v>
      </c>
      <c r="R220">
        <v>7.4800000000000005E-2</v>
      </c>
      <c r="S220">
        <v>2.2000000000000001E-3</v>
      </c>
      <c r="T220">
        <v>4.93</v>
      </c>
      <c r="U220">
        <v>0.12</v>
      </c>
      <c r="V220" s="10">
        <v>1531</v>
      </c>
      <c r="W220">
        <v>11</v>
      </c>
      <c r="X220" s="10">
        <v>1525</v>
      </c>
      <c r="Y220">
        <v>18</v>
      </c>
      <c r="Z220">
        <v>1458</v>
      </c>
      <c r="AA220">
        <v>42</v>
      </c>
      <c r="AB220" s="10">
        <v>1519</v>
      </c>
      <c r="AC220">
        <v>18</v>
      </c>
      <c r="AD220">
        <v>-351</v>
      </c>
      <c r="AE220" t="s">
        <v>7</v>
      </c>
      <c r="AF220">
        <v>-34</v>
      </c>
      <c r="AG220" t="s">
        <v>7</v>
      </c>
      <c r="AH220">
        <v>-70</v>
      </c>
      <c r="AI220" t="s">
        <v>7</v>
      </c>
      <c r="AJ220">
        <v>329</v>
      </c>
      <c r="AK220" t="s">
        <v>7</v>
      </c>
      <c r="AL220">
        <v>237</v>
      </c>
      <c r="AM220" t="s">
        <v>7</v>
      </c>
      <c r="AN220">
        <v>165</v>
      </c>
      <c r="AO220" t="s">
        <v>7</v>
      </c>
      <c r="AP220">
        <v>1</v>
      </c>
      <c r="AQ220" t="s">
        <v>7</v>
      </c>
      <c r="AR220">
        <v>3.743916</v>
      </c>
      <c r="AS220">
        <v>4.9059180000000001E-2</v>
      </c>
      <c r="AT220">
        <v>-2</v>
      </c>
      <c r="AU220" t="s">
        <v>7</v>
      </c>
      <c r="AV220">
        <v>2195715504355280</v>
      </c>
      <c r="AW220" t="s">
        <v>7</v>
      </c>
      <c r="AZ220" s="13">
        <f t="shared" si="13"/>
        <v>-0.7899934167215239</v>
      </c>
      <c r="BA220" s="14">
        <f t="shared" si="14"/>
        <v>1519</v>
      </c>
      <c r="BB220" s="14">
        <f t="shared" si="15"/>
        <v>18</v>
      </c>
    </row>
    <row r="221" spans="1:54" x14ac:dyDescent="0.25">
      <c r="A221" t="s">
        <v>2534</v>
      </c>
      <c r="B221" t="s">
        <v>2535</v>
      </c>
      <c r="C221" s="8">
        <f t="shared" si="12"/>
        <v>297</v>
      </c>
      <c r="D221" t="s">
        <v>1992</v>
      </c>
      <c r="E221" s="1">
        <v>0.87027268518518508</v>
      </c>
      <c r="F221">
        <v>24.123000000000001</v>
      </c>
      <c r="G221" t="s">
        <v>2536</v>
      </c>
      <c r="H221" s="9">
        <v>3.4420000000000002</v>
      </c>
      <c r="I221" s="9">
        <v>5.5E-2</v>
      </c>
      <c r="J221" s="9">
        <v>0.26629999999999998</v>
      </c>
      <c r="K221" s="9">
        <v>3.8999999999999998E-3</v>
      </c>
      <c r="L221" s="9">
        <v>0.34777000000000002</v>
      </c>
      <c r="O221">
        <v>9.3399999999999997E-2</v>
      </c>
      <c r="P221">
        <v>1.2999999999999999E-3</v>
      </c>
      <c r="Q221">
        <v>0.49503999999999998</v>
      </c>
      <c r="R221">
        <v>7.7899999999999997E-2</v>
      </c>
      <c r="S221">
        <v>2.5000000000000001E-3</v>
      </c>
      <c r="T221">
        <v>4.1900000000000004</v>
      </c>
      <c r="U221">
        <v>0.11</v>
      </c>
      <c r="V221" s="10">
        <v>1508</v>
      </c>
      <c r="W221">
        <v>13</v>
      </c>
      <c r="X221" s="10">
        <v>1519</v>
      </c>
      <c r="Y221">
        <v>20</v>
      </c>
      <c r="Z221">
        <v>1514</v>
      </c>
      <c r="AA221">
        <v>46</v>
      </c>
      <c r="AB221" s="10">
        <v>1472</v>
      </c>
      <c r="AC221">
        <v>27</v>
      </c>
      <c r="AD221">
        <v>-86</v>
      </c>
      <c r="AE221" t="s">
        <v>7</v>
      </c>
      <c r="AF221">
        <v>-8</v>
      </c>
      <c r="AG221" t="s">
        <v>7</v>
      </c>
      <c r="AH221">
        <v>-20</v>
      </c>
      <c r="AI221" t="s">
        <v>7</v>
      </c>
      <c r="AJ221">
        <v>87</v>
      </c>
      <c r="AK221" t="s">
        <v>7</v>
      </c>
      <c r="AL221">
        <v>70</v>
      </c>
      <c r="AM221" t="s">
        <v>7</v>
      </c>
      <c r="AN221">
        <v>51</v>
      </c>
      <c r="AO221" t="s">
        <v>7</v>
      </c>
      <c r="AP221">
        <v>1</v>
      </c>
      <c r="AQ221" t="s">
        <v>7</v>
      </c>
      <c r="AR221">
        <v>3.755163</v>
      </c>
      <c r="AS221">
        <v>5.4994880000000003E-2</v>
      </c>
      <c r="AT221">
        <v>-10</v>
      </c>
      <c r="AU221" t="s">
        <v>7</v>
      </c>
      <c r="AV221">
        <v>585646570773276</v>
      </c>
      <c r="AW221" t="s">
        <v>7</v>
      </c>
      <c r="AZ221" s="13">
        <f t="shared" si="13"/>
        <v>-2.4456521739130377</v>
      </c>
      <c r="BA221" s="14">
        <f t="shared" si="14"/>
        <v>1472</v>
      </c>
      <c r="BB221" s="14">
        <f t="shared" si="15"/>
        <v>27</v>
      </c>
    </row>
    <row r="222" spans="1:54" x14ac:dyDescent="0.25">
      <c r="A222" t="s">
        <v>2537</v>
      </c>
      <c r="B222" t="s">
        <v>2538</v>
      </c>
      <c r="C222" s="8">
        <f t="shared" si="12"/>
        <v>298</v>
      </c>
      <c r="D222" t="s">
        <v>1992</v>
      </c>
      <c r="E222" s="1">
        <v>0.87122326388888893</v>
      </c>
      <c r="F222">
        <v>23.989000000000001</v>
      </c>
      <c r="G222" t="s">
        <v>2539</v>
      </c>
      <c r="H222" s="9">
        <v>1.778</v>
      </c>
      <c r="I222" s="9">
        <v>2.4E-2</v>
      </c>
      <c r="J222" s="9">
        <v>0.1744</v>
      </c>
      <c r="K222" s="9">
        <v>2.3E-3</v>
      </c>
      <c r="L222" s="9">
        <v>0.60055999999999998</v>
      </c>
      <c r="O222">
        <v>7.3200000000000001E-2</v>
      </c>
      <c r="P222">
        <v>6.6E-4</v>
      </c>
      <c r="Q222">
        <v>0.48394999999999999</v>
      </c>
      <c r="R222">
        <v>5.11E-2</v>
      </c>
      <c r="S222">
        <v>1.5E-3</v>
      </c>
      <c r="T222">
        <v>4.5</v>
      </c>
      <c r="U222">
        <v>0.1</v>
      </c>
      <c r="V222" s="10">
        <v>1035.2</v>
      </c>
      <c r="W222">
        <v>8.6999999999999993</v>
      </c>
      <c r="X222" s="10">
        <v>1036</v>
      </c>
      <c r="Y222">
        <v>12</v>
      </c>
      <c r="Z222">
        <v>1008</v>
      </c>
      <c r="AA222">
        <v>29</v>
      </c>
      <c r="AB222" s="10">
        <v>1008</v>
      </c>
      <c r="AC222">
        <v>18</v>
      </c>
      <c r="AD222">
        <v>-629</v>
      </c>
      <c r="AE222" t="s">
        <v>7</v>
      </c>
      <c r="AF222">
        <v>-47</v>
      </c>
      <c r="AG222" t="s">
        <v>7</v>
      </c>
      <c r="AH222">
        <v>-134</v>
      </c>
      <c r="AI222" t="s">
        <v>7</v>
      </c>
      <c r="AJ222">
        <v>1131</v>
      </c>
      <c r="AK222" t="s">
        <v>7</v>
      </c>
      <c r="AL222">
        <v>838</v>
      </c>
      <c r="AM222" t="s">
        <v>7</v>
      </c>
      <c r="AN222">
        <v>405</v>
      </c>
      <c r="AO222" t="s">
        <v>7</v>
      </c>
      <c r="AP222">
        <v>1</v>
      </c>
      <c r="AQ222" t="s">
        <v>7</v>
      </c>
      <c r="AR222">
        <v>5.7339450000000003</v>
      </c>
      <c r="AS222">
        <v>7.5619690000000003E-2</v>
      </c>
      <c r="AT222">
        <v>-7</v>
      </c>
      <c r="AU222" t="s">
        <v>7</v>
      </c>
      <c r="AV222">
        <v>4929818144606170</v>
      </c>
      <c r="AW222" t="s">
        <v>7</v>
      </c>
      <c r="AZ222" s="13">
        <f t="shared" si="13"/>
        <v>-2.698412698412711</v>
      </c>
      <c r="BA222" s="14">
        <f t="shared" si="14"/>
        <v>1008</v>
      </c>
      <c r="BB222" s="14">
        <f t="shared" si="15"/>
        <v>18</v>
      </c>
    </row>
    <row r="223" spans="1:54" x14ac:dyDescent="0.25">
      <c r="A223" t="s">
        <v>2540</v>
      </c>
      <c r="B223" t="s">
        <v>2541</v>
      </c>
      <c r="C223" s="8">
        <f t="shared" si="12"/>
        <v>299</v>
      </c>
      <c r="D223" t="s">
        <v>1992</v>
      </c>
      <c r="E223" s="1">
        <v>0.87217430555555564</v>
      </c>
      <c r="F223">
        <v>23.821000000000002</v>
      </c>
      <c r="G223" t="s">
        <v>2542</v>
      </c>
      <c r="H223" s="9">
        <v>1.6950000000000001</v>
      </c>
      <c r="I223" s="9">
        <v>2.3E-2</v>
      </c>
      <c r="J223" s="9">
        <v>0.16919999999999999</v>
      </c>
      <c r="K223" s="9">
        <v>2.3E-3</v>
      </c>
      <c r="L223" s="9">
        <v>0.68759000000000003</v>
      </c>
      <c r="O223">
        <v>7.1980000000000002E-2</v>
      </c>
      <c r="P223">
        <v>6.4000000000000005E-4</v>
      </c>
      <c r="Q223">
        <v>0.45569999999999999</v>
      </c>
      <c r="R223">
        <v>5.1200000000000002E-2</v>
      </c>
      <c r="S223">
        <v>1.5E-3</v>
      </c>
      <c r="T223">
        <v>12.92</v>
      </c>
      <c r="U223">
        <v>0.31</v>
      </c>
      <c r="V223" s="10">
        <v>1004.5</v>
      </c>
      <c r="W223">
        <v>8.8000000000000007</v>
      </c>
      <c r="X223" s="10">
        <v>1007</v>
      </c>
      <c r="Y223">
        <v>13</v>
      </c>
      <c r="Z223">
        <v>1009</v>
      </c>
      <c r="AA223">
        <v>30</v>
      </c>
      <c r="AB223" s="10">
        <v>973</v>
      </c>
      <c r="AC223">
        <v>18</v>
      </c>
      <c r="AD223">
        <v>-533</v>
      </c>
      <c r="AE223" t="s">
        <v>7</v>
      </c>
      <c r="AF223">
        <v>-39</v>
      </c>
      <c r="AG223" t="s">
        <v>7</v>
      </c>
      <c r="AH223">
        <v>-39</v>
      </c>
      <c r="AI223" t="s">
        <v>7</v>
      </c>
      <c r="AJ223">
        <v>1000</v>
      </c>
      <c r="AK223" t="s">
        <v>7</v>
      </c>
      <c r="AL223">
        <v>249</v>
      </c>
      <c r="AM223" t="s">
        <v>7</v>
      </c>
      <c r="AN223">
        <v>120</v>
      </c>
      <c r="AO223" t="s">
        <v>7</v>
      </c>
      <c r="AP223">
        <v>4</v>
      </c>
      <c r="AQ223" t="s">
        <v>7</v>
      </c>
      <c r="AR223">
        <v>5.9101650000000001</v>
      </c>
      <c r="AS223">
        <v>8.0339129999999995E-2</v>
      </c>
      <c r="AT223">
        <v>-8</v>
      </c>
      <c r="AU223" t="s">
        <v>7</v>
      </c>
      <c r="AV223">
        <v>3806905765370540</v>
      </c>
      <c r="AW223" t="s">
        <v>7</v>
      </c>
      <c r="AZ223" s="13">
        <f t="shared" si="13"/>
        <v>-3.2374100719424481</v>
      </c>
      <c r="BA223" s="14">
        <f t="shared" si="14"/>
        <v>973</v>
      </c>
      <c r="BB223" s="14">
        <f t="shared" si="15"/>
        <v>18</v>
      </c>
    </row>
    <row r="224" spans="1:54" x14ac:dyDescent="0.25">
      <c r="A224" t="s">
        <v>2543</v>
      </c>
      <c r="B224" t="s">
        <v>2544</v>
      </c>
      <c r="C224" s="8">
        <f t="shared" si="12"/>
        <v>300</v>
      </c>
      <c r="D224" t="s">
        <v>1992</v>
      </c>
      <c r="E224" s="1">
        <v>0.87312303240740741</v>
      </c>
      <c r="F224">
        <v>23.853999999999999</v>
      </c>
      <c r="G224" t="s">
        <v>2545</v>
      </c>
      <c r="H224" s="9">
        <v>4.226</v>
      </c>
      <c r="I224" s="9">
        <v>6.5000000000000002E-2</v>
      </c>
      <c r="J224" s="9">
        <v>0.2954</v>
      </c>
      <c r="K224" s="9">
        <v>4.1000000000000003E-3</v>
      </c>
      <c r="L224" s="9">
        <v>0.1091</v>
      </c>
      <c r="O224">
        <v>0.1032</v>
      </c>
      <c r="P224">
        <v>1.2999999999999999E-3</v>
      </c>
      <c r="Q224">
        <v>0.1678</v>
      </c>
      <c r="R224">
        <v>8.5699999999999998E-2</v>
      </c>
      <c r="S224">
        <v>2.7000000000000001E-3</v>
      </c>
      <c r="T224">
        <v>4.46</v>
      </c>
      <c r="U224">
        <v>0.11</v>
      </c>
      <c r="V224" s="10">
        <v>1671</v>
      </c>
      <c r="W224">
        <v>13</v>
      </c>
      <c r="X224" s="10">
        <v>1666</v>
      </c>
      <c r="Y224">
        <v>20</v>
      </c>
      <c r="Z224">
        <v>1661</v>
      </c>
      <c r="AA224">
        <v>50</v>
      </c>
      <c r="AB224" s="10">
        <v>1652</v>
      </c>
      <c r="AC224">
        <v>24</v>
      </c>
      <c r="AD224">
        <v>-76</v>
      </c>
      <c r="AE224" t="s">
        <v>7</v>
      </c>
      <c r="AF224">
        <v>-8</v>
      </c>
      <c r="AG224" t="s">
        <v>7</v>
      </c>
      <c r="AH224">
        <v>-16</v>
      </c>
      <c r="AI224" t="s">
        <v>7</v>
      </c>
      <c r="AJ224">
        <v>92</v>
      </c>
      <c r="AK224" t="s">
        <v>7</v>
      </c>
      <c r="AL224">
        <v>71</v>
      </c>
      <c r="AM224" t="s">
        <v>7</v>
      </c>
      <c r="AN224">
        <v>57</v>
      </c>
      <c r="AO224" t="s">
        <v>7</v>
      </c>
      <c r="AP224">
        <v>1</v>
      </c>
      <c r="AQ224" t="s">
        <v>7</v>
      </c>
      <c r="AR224">
        <v>3.38524</v>
      </c>
      <c r="AS224">
        <v>4.6985390000000002E-2</v>
      </c>
      <c r="AT224">
        <v>-4</v>
      </c>
      <c r="AU224" t="s">
        <v>7</v>
      </c>
      <c r="AV224">
        <v>676539194122344</v>
      </c>
      <c r="AW224" t="s">
        <v>7</v>
      </c>
      <c r="AZ224" s="13">
        <f t="shared" si="13"/>
        <v>-1.1501210653753091</v>
      </c>
      <c r="BA224" s="14">
        <f t="shared" si="14"/>
        <v>1652</v>
      </c>
      <c r="BB224" s="14">
        <f t="shared" si="15"/>
        <v>24</v>
      </c>
    </row>
    <row r="225" spans="1:54" x14ac:dyDescent="0.25">
      <c r="A225" t="s">
        <v>2546</v>
      </c>
      <c r="B225" t="s">
        <v>2547</v>
      </c>
      <c r="C225" s="8">
        <f t="shared" si="12"/>
        <v>307</v>
      </c>
      <c r="D225" t="s">
        <v>1992</v>
      </c>
      <c r="E225" s="1">
        <v>0.8800820601851852</v>
      </c>
      <c r="F225">
        <v>24.594000000000001</v>
      </c>
      <c r="G225" t="s">
        <v>2548</v>
      </c>
      <c r="H225" s="9">
        <v>3.1909999999999998</v>
      </c>
      <c r="I225" s="9">
        <v>4.2000000000000003E-2</v>
      </c>
      <c r="J225" s="9">
        <v>0.24929999999999999</v>
      </c>
      <c r="K225" s="9">
        <v>3.3999999999999998E-3</v>
      </c>
      <c r="L225" s="9">
        <v>0.68518999999999997</v>
      </c>
      <c r="O225">
        <v>9.2009999999999995E-2</v>
      </c>
      <c r="P225">
        <v>7.6999999999999996E-4</v>
      </c>
      <c r="Q225">
        <v>0.49404999999999999</v>
      </c>
      <c r="R225">
        <v>7.5300000000000006E-2</v>
      </c>
      <c r="S225">
        <v>2.2000000000000001E-3</v>
      </c>
      <c r="T225">
        <v>5.27</v>
      </c>
      <c r="U225">
        <v>0.13</v>
      </c>
      <c r="V225" s="10">
        <v>1452</v>
      </c>
      <c r="W225">
        <v>10</v>
      </c>
      <c r="X225" s="10">
        <v>1433</v>
      </c>
      <c r="Y225">
        <v>17</v>
      </c>
      <c r="Z225">
        <v>1467</v>
      </c>
      <c r="AA225">
        <v>41</v>
      </c>
      <c r="AB225" s="10">
        <v>1461</v>
      </c>
      <c r="AC225">
        <v>16</v>
      </c>
      <c r="AD225">
        <v>-718</v>
      </c>
      <c r="AE225" t="s">
        <v>7</v>
      </c>
      <c r="AF225">
        <v>-68</v>
      </c>
      <c r="AG225" t="s">
        <v>7</v>
      </c>
      <c r="AH225">
        <v>-135</v>
      </c>
      <c r="AI225" t="s">
        <v>7</v>
      </c>
      <c r="AJ225">
        <v>896</v>
      </c>
      <c r="AK225" t="s">
        <v>7</v>
      </c>
      <c r="AL225">
        <v>563</v>
      </c>
      <c r="AM225" t="s">
        <v>7</v>
      </c>
      <c r="AN225">
        <v>398</v>
      </c>
      <c r="AO225" t="s">
        <v>7</v>
      </c>
      <c r="AP225">
        <v>2</v>
      </c>
      <c r="AQ225" t="s">
        <v>7</v>
      </c>
      <c r="AR225">
        <v>4.0112310000000004</v>
      </c>
      <c r="AS225">
        <v>5.4705919999999998E-2</v>
      </c>
      <c r="AT225">
        <v>0</v>
      </c>
      <c r="AU225" t="s">
        <v>7</v>
      </c>
      <c r="AV225">
        <v>5487233517452720</v>
      </c>
      <c r="AW225" t="s">
        <v>7</v>
      </c>
      <c r="AZ225" s="13">
        <f t="shared" si="13"/>
        <v>0.61601642710472637</v>
      </c>
      <c r="BA225" s="14">
        <f t="shared" si="14"/>
        <v>1461</v>
      </c>
      <c r="BB225" s="14">
        <f t="shared" si="15"/>
        <v>16</v>
      </c>
    </row>
    <row r="226" spans="1:54" x14ac:dyDescent="0.25">
      <c r="A226" t="s">
        <v>2549</v>
      </c>
      <c r="B226" t="s">
        <v>2550</v>
      </c>
      <c r="C226" s="8">
        <f t="shared" si="12"/>
        <v>308</v>
      </c>
      <c r="D226" t="s">
        <v>1992</v>
      </c>
      <c r="E226" s="1">
        <v>0.8810662037037037</v>
      </c>
      <c r="F226">
        <v>22.556999999999999</v>
      </c>
      <c r="G226" t="s">
        <v>2551</v>
      </c>
      <c r="H226" s="9">
        <v>3.2690000000000001</v>
      </c>
      <c r="I226" s="9">
        <v>4.2999999999999997E-2</v>
      </c>
      <c r="J226" s="9">
        <v>0.25519999999999998</v>
      </c>
      <c r="K226" s="9">
        <v>3.3E-3</v>
      </c>
      <c r="L226" s="9">
        <v>0.53713999999999995</v>
      </c>
      <c r="O226">
        <v>9.1829999999999995E-2</v>
      </c>
      <c r="P226">
        <v>8.5999999999999998E-4</v>
      </c>
      <c r="Q226">
        <v>0.53344000000000003</v>
      </c>
      <c r="R226">
        <v>7.4099999999999999E-2</v>
      </c>
      <c r="S226">
        <v>2.2000000000000001E-3</v>
      </c>
      <c r="T226">
        <v>6.65</v>
      </c>
      <c r="U226">
        <v>0.15</v>
      </c>
      <c r="V226" s="10">
        <v>1471</v>
      </c>
      <c r="W226">
        <v>10</v>
      </c>
      <c r="X226" s="10">
        <v>1464</v>
      </c>
      <c r="Y226">
        <v>17</v>
      </c>
      <c r="Z226">
        <v>1444</v>
      </c>
      <c r="AA226">
        <v>42</v>
      </c>
      <c r="AB226" s="10">
        <v>1454</v>
      </c>
      <c r="AC226">
        <v>18</v>
      </c>
      <c r="AD226">
        <v>-526</v>
      </c>
      <c r="AE226" t="s">
        <v>7</v>
      </c>
      <c r="AF226">
        <v>-49</v>
      </c>
      <c r="AG226" t="s">
        <v>7</v>
      </c>
      <c r="AH226">
        <v>-74</v>
      </c>
      <c r="AI226" t="s">
        <v>7</v>
      </c>
      <c r="AJ226">
        <v>443</v>
      </c>
      <c r="AK226" t="s">
        <v>7</v>
      </c>
      <c r="AL226">
        <v>227</v>
      </c>
      <c r="AM226" t="s">
        <v>7</v>
      </c>
      <c r="AN226">
        <v>158</v>
      </c>
      <c r="AO226" t="s">
        <v>7</v>
      </c>
      <c r="AP226">
        <v>2</v>
      </c>
      <c r="AQ226" t="s">
        <v>7</v>
      </c>
      <c r="AR226">
        <v>3.9184950000000001</v>
      </c>
      <c r="AS226">
        <v>5.0670199999999999E-2</v>
      </c>
      <c r="AT226">
        <v>-3</v>
      </c>
      <c r="AU226" t="s">
        <v>7</v>
      </c>
      <c r="AV226">
        <v>2727677381586050</v>
      </c>
      <c r="AW226" t="s">
        <v>7</v>
      </c>
      <c r="AZ226" s="13">
        <f t="shared" si="13"/>
        <v>-1.1691884456671353</v>
      </c>
      <c r="BA226" s="14">
        <f t="shared" si="14"/>
        <v>1454</v>
      </c>
      <c r="BB226" s="14">
        <f t="shared" si="15"/>
        <v>18</v>
      </c>
    </row>
    <row r="227" spans="1:54" x14ac:dyDescent="0.25">
      <c r="A227" t="s">
        <v>2552</v>
      </c>
      <c r="B227" t="s">
        <v>2553</v>
      </c>
      <c r="C227" s="8">
        <f t="shared" si="12"/>
        <v>309</v>
      </c>
      <c r="D227" t="s">
        <v>1992</v>
      </c>
      <c r="E227" s="1">
        <v>0.88215266203703713</v>
      </c>
      <c r="F227">
        <v>10.693</v>
      </c>
      <c r="G227" t="s">
        <v>2554</v>
      </c>
      <c r="H227" s="9">
        <v>3.891</v>
      </c>
      <c r="I227" s="9">
        <v>6.9000000000000006E-2</v>
      </c>
      <c r="J227" s="9">
        <v>0.28110000000000002</v>
      </c>
      <c r="K227" s="9">
        <v>3.8E-3</v>
      </c>
      <c r="L227" s="9">
        <v>0.76537999999999995</v>
      </c>
      <c r="O227">
        <v>9.9699999999999997E-2</v>
      </c>
      <c r="P227">
        <v>1.5E-3</v>
      </c>
      <c r="Q227">
        <v>0.49510999999999999</v>
      </c>
      <c r="R227">
        <v>8.3500000000000005E-2</v>
      </c>
      <c r="S227">
        <v>3.3E-3</v>
      </c>
      <c r="T227">
        <v>6.5</v>
      </c>
      <c r="U227">
        <v>0.16</v>
      </c>
      <c r="V227" s="10">
        <v>1612</v>
      </c>
      <c r="W227">
        <v>14</v>
      </c>
      <c r="X227" s="10">
        <v>1596</v>
      </c>
      <c r="Y227">
        <v>20</v>
      </c>
      <c r="Z227">
        <v>1622</v>
      </c>
      <c r="AA227">
        <v>60</v>
      </c>
      <c r="AB227" s="10">
        <v>1612</v>
      </c>
      <c r="AC227">
        <v>25</v>
      </c>
      <c r="AD227">
        <v>-752</v>
      </c>
      <c r="AE227" t="s">
        <v>7</v>
      </c>
      <c r="AF227">
        <v>-78</v>
      </c>
      <c r="AG227" t="s">
        <v>7</v>
      </c>
      <c r="AH227">
        <v>-114</v>
      </c>
      <c r="AI227" t="s">
        <v>7</v>
      </c>
      <c r="AJ227">
        <v>701</v>
      </c>
      <c r="AK227" t="s">
        <v>7</v>
      </c>
      <c r="AL227">
        <v>363</v>
      </c>
      <c r="AM227" t="s">
        <v>7</v>
      </c>
      <c r="AN227">
        <v>285</v>
      </c>
      <c r="AO227" t="s">
        <v>7</v>
      </c>
      <c r="AP227">
        <v>2</v>
      </c>
      <c r="AQ227" t="s">
        <v>7</v>
      </c>
      <c r="AR227">
        <v>3.5574530000000002</v>
      </c>
      <c r="AS227">
        <v>4.8090790000000001E-2</v>
      </c>
      <c r="AT227">
        <v>0</v>
      </c>
      <c r="AU227" t="s">
        <v>7</v>
      </c>
      <c r="AV227">
        <v>4744491659639540</v>
      </c>
      <c r="AW227" t="s">
        <v>7</v>
      </c>
      <c r="AZ227" s="13">
        <f t="shared" si="13"/>
        <v>0</v>
      </c>
      <c r="BA227" s="14">
        <f t="shared" si="14"/>
        <v>1612</v>
      </c>
      <c r="BB227" s="14">
        <f t="shared" si="15"/>
        <v>25</v>
      </c>
    </row>
    <row r="228" spans="1:54" x14ac:dyDescent="0.25">
      <c r="A228" t="s">
        <v>2555</v>
      </c>
      <c r="B228" t="s">
        <v>2556</v>
      </c>
      <c r="C228" s="8">
        <f t="shared" si="12"/>
        <v>310</v>
      </c>
      <c r="D228" t="s">
        <v>1992</v>
      </c>
      <c r="E228" s="1">
        <v>0.88301087962962965</v>
      </c>
      <c r="F228">
        <v>20.542000000000002</v>
      </c>
      <c r="G228" t="s">
        <v>2557</v>
      </c>
      <c r="H228" s="9">
        <v>3.46</v>
      </c>
      <c r="I228" s="9">
        <v>4.9000000000000002E-2</v>
      </c>
      <c r="J228" s="9">
        <v>0.2576</v>
      </c>
      <c r="K228" s="9">
        <v>3.5000000000000001E-3</v>
      </c>
      <c r="L228" s="9">
        <v>7.2957999999999995E-2</v>
      </c>
      <c r="O228">
        <v>9.6600000000000005E-2</v>
      </c>
      <c r="P228">
        <v>1.1000000000000001E-3</v>
      </c>
      <c r="Q228">
        <v>0.11806</v>
      </c>
      <c r="R228">
        <v>7.4899999999999994E-2</v>
      </c>
      <c r="S228">
        <v>2.2000000000000001E-3</v>
      </c>
      <c r="T228">
        <v>2.8849999999999998</v>
      </c>
      <c r="U228">
        <v>6.9000000000000006E-2</v>
      </c>
      <c r="V228" s="10">
        <v>1513</v>
      </c>
      <c r="W228">
        <v>11</v>
      </c>
      <c r="X228" s="10">
        <v>1475</v>
      </c>
      <c r="Y228">
        <v>18</v>
      </c>
      <c r="Z228">
        <v>1459</v>
      </c>
      <c r="AA228">
        <v>42</v>
      </c>
      <c r="AB228" s="10">
        <v>1537</v>
      </c>
      <c r="AC228">
        <v>21</v>
      </c>
      <c r="AD228">
        <v>-236</v>
      </c>
      <c r="AE228" t="s">
        <v>7</v>
      </c>
      <c r="AF228">
        <v>-23</v>
      </c>
      <c r="AG228" t="s">
        <v>7</v>
      </c>
      <c r="AH228">
        <v>-82</v>
      </c>
      <c r="AI228" t="s">
        <v>7</v>
      </c>
      <c r="AJ228">
        <v>158</v>
      </c>
      <c r="AK228" t="s">
        <v>7</v>
      </c>
      <c r="AL228">
        <v>188</v>
      </c>
      <c r="AM228" t="s">
        <v>7</v>
      </c>
      <c r="AN228">
        <v>133</v>
      </c>
      <c r="AO228" t="s">
        <v>7</v>
      </c>
      <c r="AP228">
        <v>1</v>
      </c>
      <c r="AQ228" t="s">
        <v>7</v>
      </c>
      <c r="AR228">
        <v>3.8819880000000002</v>
      </c>
      <c r="AS228">
        <v>5.2744399999999997E-2</v>
      </c>
      <c r="AT228">
        <v>1</v>
      </c>
      <c r="AU228" t="s">
        <v>7</v>
      </c>
      <c r="AV228">
        <v>1110905993357550</v>
      </c>
      <c r="AW228" t="s">
        <v>7</v>
      </c>
      <c r="AZ228" s="13">
        <f t="shared" si="13"/>
        <v>1.561483409238773</v>
      </c>
      <c r="BA228" s="14">
        <f t="shared" si="14"/>
        <v>1537</v>
      </c>
      <c r="BB228" s="14">
        <f t="shared" si="15"/>
        <v>21</v>
      </c>
    </row>
    <row r="229" spans="1:54" x14ac:dyDescent="0.25">
      <c r="A229" t="s">
        <v>2558</v>
      </c>
      <c r="B229" t="s">
        <v>2559</v>
      </c>
      <c r="C229" s="8">
        <f t="shared" si="12"/>
        <v>311</v>
      </c>
      <c r="D229" t="s">
        <v>1992</v>
      </c>
      <c r="E229" s="1">
        <v>0.88389918981481486</v>
      </c>
      <c r="F229">
        <v>23.786999999999999</v>
      </c>
      <c r="G229" t="s">
        <v>2560</v>
      </c>
      <c r="H229" s="9">
        <v>3.117</v>
      </c>
      <c r="I229" s="9">
        <v>4.2000000000000003E-2</v>
      </c>
      <c r="J229" s="9">
        <v>0.25090000000000001</v>
      </c>
      <c r="K229" s="9">
        <v>3.5000000000000001E-3</v>
      </c>
      <c r="L229" s="9">
        <v>0.73150000000000004</v>
      </c>
      <c r="O229">
        <v>8.9560000000000001E-2</v>
      </c>
      <c r="P229">
        <v>7.6999999999999996E-4</v>
      </c>
      <c r="Q229">
        <v>0.53317999999999999</v>
      </c>
      <c r="R229">
        <v>7.2800000000000004E-2</v>
      </c>
      <c r="S229">
        <v>2.0999999999999999E-3</v>
      </c>
      <c r="T229">
        <v>8.31</v>
      </c>
      <c r="U229">
        <v>0.19</v>
      </c>
      <c r="V229" s="10">
        <v>1435</v>
      </c>
      <c r="W229">
        <v>11</v>
      </c>
      <c r="X229" s="10">
        <v>1442</v>
      </c>
      <c r="Y229">
        <v>18</v>
      </c>
      <c r="Z229">
        <v>1419</v>
      </c>
      <c r="AA229">
        <v>40</v>
      </c>
      <c r="AB229" s="10">
        <v>1407</v>
      </c>
      <c r="AC229">
        <v>16</v>
      </c>
      <c r="AD229">
        <v>-1073</v>
      </c>
      <c r="AE229" t="s">
        <v>7</v>
      </c>
      <c r="AF229">
        <v>-97</v>
      </c>
      <c r="AG229" t="s">
        <v>7</v>
      </c>
      <c r="AH229">
        <v>-122</v>
      </c>
      <c r="AI229" t="s">
        <v>7</v>
      </c>
      <c r="AJ229">
        <v>970</v>
      </c>
      <c r="AK229" t="s">
        <v>7</v>
      </c>
      <c r="AL229">
        <v>391</v>
      </c>
      <c r="AM229" t="s">
        <v>7</v>
      </c>
      <c r="AN229">
        <v>267</v>
      </c>
      <c r="AO229" t="s">
        <v>7</v>
      </c>
      <c r="AP229">
        <v>2</v>
      </c>
      <c r="AQ229" t="s">
        <v>7</v>
      </c>
      <c r="AR229">
        <v>3.985652</v>
      </c>
      <c r="AS229">
        <v>5.5598969999999998E-2</v>
      </c>
      <c r="AT229">
        <v>-4</v>
      </c>
      <c r="AU229" t="s">
        <v>7</v>
      </c>
      <c r="AV229">
        <v>5673313353982120</v>
      </c>
      <c r="AW229" t="s">
        <v>7</v>
      </c>
      <c r="AZ229" s="13">
        <f t="shared" si="13"/>
        <v>-1.990049751243772</v>
      </c>
      <c r="BA229" s="14">
        <f t="shared" si="14"/>
        <v>1407</v>
      </c>
      <c r="BB229" s="14">
        <f t="shared" si="15"/>
        <v>16</v>
      </c>
    </row>
    <row r="230" spans="1:54" x14ac:dyDescent="0.25">
      <c r="A230" t="s">
        <v>2561</v>
      </c>
      <c r="B230" t="s">
        <v>2562</v>
      </c>
      <c r="C230" s="8">
        <f t="shared" si="12"/>
        <v>312</v>
      </c>
      <c r="D230" t="s">
        <v>1992</v>
      </c>
      <c r="E230" s="1">
        <v>0.88485752314814814</v>
      </c>
      <c r="F230">
        <v>23.989000000000001</v>
      </c>
      <c r="G230" t="s">
        <v>2563</v>
      </c>
      <c r="H230" s="9">
        <v>4.4800000000000004</v>
      </c>
      <c r="I230" s="9">
        <v>5.8999999999999997E-2</v>
      </c>
      <c r="J230" s="9">
        <v>0.2989</v>
      </c>
      <c r="K230" s="9">
        <v>3.8999999999999998E-3</v>
      </c>
      <c r="L230" s="9">
        <v>0.69381999999999999</v>
      </c>
      <c r="O230">
        <v>0.10764</v>
      </c>
      <c r="P230">
        <v>8.9999999999999998E-4</v>
      </c>
      <c r="Q230">
        <v>0.47815000000000002</v>
      </c>
      <c r="R230">
        <v>7.9500000000000001E-2</v>
      </c>
      <c r="S230">
        <v>2.3999999999999998E-3</v>
      </c>
      <c r="T230">
        <v>12.04</v>
      </c>
      <c r="U230">
        <v>0.28000000000000003</v>
      </c>
      <c r="V230" s="10">
        <v>1724</v>
      </c>
      <c r="W230">
        <v>11</v>
      </c>
      <c r="X230" s="10">
        <v>1684</v>
      </c>
      <c r="Y230">
        <v>20</v>
      </c>
      <c r="Z230">
        <v>1546</v>
      </c>
      <c r="AA230">
        <v>44</v>
      </c>
      <c r="AB230" s="10">
        <v>1752</v>
      </c>
      <c r="AC230">
        <v>15</v>
      </c>
      <c r="AD230">
        <v>-1263</v>
      </c>
      <c r="AE230" t="s">
        <v>7</v>
      </c>
      <c r="AF230">
        <v>-138</v>
      </c>
      <c r="AG230" t="s">
        <v>7</v>
      </c>
      <c r="AH230">
        <v>-102</v>
      </c>
      <c r="AI230" t="s">
        <v>7</v>
      </c>
      <c r="AJ230">
        <v>856</v>
      </c>
      <c r="AK230" t="s">
        <v>7</v>
      </c>
      <c r="AL230">
        <v>262</v>
      </c>
      <c r="AM230" t="s">
        <v>7</v>
      </c>
      <c r="AN230">
        <v>196</v>
      </c>
      <c r="AO230" t="s">
        <v>7</v>
      </c>
      <c r="AP230">
        <v>3</v>
      </c>
      <c r="AQ230" t="s">
        <v>7</v>
      </c>
      <c r="AR230">
        <v>3.3456009999999998</v>
      </c>
      <c r="AS230">
        <v>4.3652870000000003E-2</v>
      </c>
      <c r="AT230">
        <v>3</v>
      </c>
      <c r="AU230" t="s">
        <v>7</v>
      </c>
      <c r="AV230">
        <v>5873965343594570</v>
      </c>
      <c r="AW230" t="s">
        <v>7</v>
      </c>
      <c r="AZ230" s="13">
        <f t="shared" si="13"/>
        <v>1.5981735159817378</v>
      </c>
      <c r="BA230" s="14">
        <f t="shared" si="14"/>
        <v>1752</v>
      </c>
      <c r="BB230" s="14">
        <f t="shared" si="15"/>
        <v>15</v>
      </c>
    </row>
    <row r="231" spans="1:54" x14ac:dyDescent="0.25">
      <c r="A231" t="s">
        <v>2564</v>
      </c>
      <c r="B231" t="s">
        <v>2565</v>
      </c>
      <c r="C231" s="8">
        <f t="shared" si="12"/>
        <v>313</v>
      </c>
      <c r="D231" t="s">
        <v>1992</v>
      </c>
      <c r="E231" s="1">
        <v>0.88580821759259265</v>
      </c>
      <c r="F231">
        <v>23.853999999999999</v>
      </c>
      <c r="G231" t="s">
        <v>2566</v>
      </c>
      <c r="H231" s="9">
        <v>4.4749999999999996</v>
      </c>
      <c r="I231" s="9">
        <v>6.8000000000000005E-2</v>
      </c>
      <c r="J231" s="9">
        <v>0.30659999999999998</v>
      </c>
      <c r="K231" s="9">
        <v>4.3E-3</v>
      </c>
      <c r="L231" s="9">
        <v>0.38573000000000002</v>
      </c>
      <c r="O231">
        <v>0.1052</v>
      </c>
      <c r="P231">
        <v>1.1999999999999999E-3</v>
      </c>
      <c r="Q231">
        <v>0.33226</v>
      </c>
      <c r="R231">
        <v>8.6499999999999994E-2</v>
      </c>
      <c r="S231">
        <v>2.8999999999999998E-3</v>
      </c>
      <c r="T231">
        <v>13.72</v>
      </c>
      <c r="U231">
        <v>0.39</v>
      </c>
      <c r="V231" s="10">
        <v>1720</v>
      </c>
      <c r="W231">
        <v>13</v>
      </c>
      <c r="X231" s="10">
        <v>1723</v>
      </c>
      <c r="Y231">
        <v>21</v>
      </c>
      <c r="Z231">
        <v>1673</v>
      </c>
      <c r="AA231">
        <v>55</v>
      </c>
      <c r="AB231" s="10">
        <v>1696</v>
      </c>
      <c r="AC231">
        <v>22</v>
      </c>
      <c r="AD231">
        <v>-187</v>
      </c>
      <c r="AE231" t="s">
        <v>7</v>
      </c>
      <c r="AF231">
        <v>-19</v>
      </c>
      <c r="AG231" t="s">
        <v>7</v>
      </c>
      <c r="AH231">
        <v>-13</v>
      </c>
      <c r="AI231" t="s">
        <v>7</v>
      </c>
      <c r="AJ231">
        <v>115</v>
      </c>
      <c r="AK231" t="s">
        <v>7</v>
      </c>
      <c r="AL231">
        <v>30</v>
      </c>
      <c r="AM231" t="s">
        <v>7</v>
      </c>
      <c r="AN231">
        <v>24</v>
      </c>
      <c r="AO231" t="s">
        <v>7</v>
      </c>
      <c r="AP231">
        <v>4</v>
      </c>
      <c r="AQ231" t="s">
        <v>7</v>
      </c>
      <c r="AR231">
        <v>3.2615789999999998</v>
      </c>
      <c r="AS231">
        <v>4.5742949999999998E-2</v>
      </c>
      <c r="AT231">
        <v>-4</v>
      </c>
      <c r="AU231" t="s">
        <v>7</v>
      </c>
      <c r="AV231">
        <v>789331955188362</v>
      </c>
      <c r="AW231" t="s">
        <v>7</v>
      </c>
      <c r="AZ231" s="13">
        <f t="shared" si="13"/>
        <v>-1.4150943396226356</v>
      </c>
      <c r="BA231" s="14">
        <f t="shared" si="14"/>
        <v>1696</v>
      </c>
      <c r="BB231" s="14">
        <f t="shared" si="15"/>
        <v>22</v>
      </c>
    </row>
    <row r="232" spans="1:54" x14ac:dyDescent="0.25">
      <c r="A232" t="s">
        <v>2567</v>
      </c>
      <c r="B232" t="s">
        <v>2568</v>
      </c>
      <c r="C232" s="8">
        <f t="shared" si="12"/>
        <v>314</v>
      </c>
      <c r="D232" t="s">
        <v>1992</v>
      </c>
      <c r="E232" s="1">
        <v>0.88675706018518519</v>
      </c>
      <c r="F232">
        <v>25.87</v>
      </c>
      <c r="G232" t="s">
        <v>2569</v>
      </c>
      <c r="H232" s="9">
        <v>3.8759999999999999</v>
      </c>
      <c r="I232" s="9">
        <v>5.7000000000000002E-2</v>
      </c>
      <c r="J232" s="9">
        <v>0.28079999999999999</v>
      </c>
      <c r="K232" s="9">
        <v>3.8E-3</v>
      </c>
      <c r="L232" s="9">
        <v>0.45613999999999999</v>
      </c>
      <c r="O232">
        <v>9.9299999999999999E-2</v>
      </c>
      <c r="P232">
        <v>1.1000000000000001E-3</v>
      </c>
      <c r="Q232">
        <v>0.44718999999999998</v>
      </c>
      <c r="R232">
        <v>7.8899999999999998E-2</v>
      </c>
      <c r="S232">
        <v>2.3999999999999998E-3</v>
      </c>
      <c r="T232">
        <v>3.452</v>
      </c>
      <c r="U232">
        <v>8.5000000000000006E-2</v>
      </c>
      <c r="V232" s="10">
        <v>1603</v>
      </c>
      <c r="W232">
        <v>12</v>
      </c>
      <c r="X232" s="10">
        <v>1593</v>
      </c>
      <c r="Y232">
        <v>19</v>
      </c>
      <c r="Z232">
        <v>1534</v>
      </c>
      <c r="AA232">
        <v>44</v>
      </c>
      <c r="AB232" s="10">
        <v>1596</v>
      </c>
      <c r="AC232">
        <v>21</v>
      </c>
      <c r="AD232">
        <v>-130</v>
      </c>
      <c r="AE232" t="s">
        <v>7</v>
      </c>
      <c r="AF232">
        <v>-13</v>
      </c>
      <c r="AG232" t="s">
        <v>7</v>
      </c>
      <c r="AH232">
        <v>-37</v>
      </c>
      <c r="AI232" t="s">
        <v>7</v>
      </c>
      <c r="AJ232">
        <v>110</v>
      </c>
      <c r="AK232" t="s">
        <v>7</v>
      </c>
      <c r="AL232">
        <v>113</v>
      </c>
      <c r="AM232" t="s">
        <v>7</v>
      </c>
      <c r="AN232">
        <v>84</v>
      </c>
      <c r="AO232" t="s">
        <v>7</v>
      </c>
      <c r="AP232">
        <v>1</v>
      </c>
      <c r="AQ232" t="s">
        <v>7</v>
      </c>
      <c r="AR232">
        <v>3.5612539999999999</v>
      </c>
      <c r="AS232">
        <v>4.8193600000000003E-2</v>
      </c>
      <c r="AT232">
        <v>-3</v>
      </c>
      <c r="AU232" t="s">
        <v>7</v>
      </c>
      <c r="AV232">
        <v>815868608339074</v>
      </c>
      <c r="AW232" t="s">
        <v>7</v>
      </c>
      <c r="AZ232" s="13">
        <f t="shared" si="13"/>
        <v>-0.43859649122806044</v>
      </c>
      <c r="BA232" s="14">
        <f t="shared" si="14"/>
        <v>1596</v>
      </c>
      <c r="BB232" s="14">
        <f t="shared" si="15"/>
        <v>21</v>
      </c>
    </row>
    <row r="233" spans="1:54" x14ac:dyDescent="0.25">
      <c r="A233" t="s">
        <v>2570</v>
      </c>
      <c r="B233" t="s">
        <v>2571</v>
      </c>
      <c r="C233" s="8">
        <f t="shared" si="12"/>
        <v>315</v>
      </c>
      <c r="D233" t="s">
        <v>1992</v>
      </c>
      <c r="E233" s="1">
        <v>0.88780601851851859</v>
      </c>
      <c r="F233">
        <v>16.244</v>
      </c>
      <c r="G233" t="s">
        <v>2572</v>
      </c>
      <c r="H233" s="9">
        <v>3.11</v>
      </c>
      <c r="I233" s="9">
        <v>4.2000000000000003E-2</v>
      </c>
      <c r="J233" s="9">
        <v>0.25540000000000002</v>
      </c>
      <c r="K233" s="9">
        <v>3.5000000000000001E-3</v>
      </c>
      <c r="L233" s="9">
        <v>0.58328000000000002</v>
      </c>
      <c r="O233">
        <v>8.7559999999999999E-2</v>
      </c>
      <c r="P233">
        <v>8.0000000000000004E-4</v>
      </c>
      <c r="Q233">
        <v>0.49378</v>
      </c>
      <c r="R233">
        <v>7.3700000000000002E-2</v>
      </c>
      <c r="S233">
        <v>2.2000000000000001E-3</v>
      </c>
      <c r="T233">
        <v>6.7</v>
      </c>
      <c r="U233">
        <v>0.18</v>
      </c>
      <c r="V233" s="10">
        <v>1433</v>
      </c>
      <c r="W233">
        <v>11</v>
      </c>
      <c r="X233" s="10">
        <v>1465</v>
      </c>
      <c r="Y233">
        <v>18</v>
      </c>
      <c r="Z233">
        <v>1437</v>
      </c>
      <c r="AA233">
        <v>41</v>
      </c>
      <c r="AB233" s="10">
        <v>1361</v>
      </c>
      <c r="AC233">
        <v>18</v>
      </c>
      <c r="AD233">
        <v>-423</v>
      </c>
      <c r="AE233" t="s">
        <v>7</v>
      </c>
      <c r="AF233">
        <v>-36</v>
      </c>
      <c r="AG233" t="s">
        <v>7</v>
      </c>
      <c r="AH233">
        <v>-59</v>
      </c>
      <c r="AI233" t="s">
        <v>7</v>
      </c>
      <c r="AJ233">
        <v>373</v>
      </c>
      <c r="AK233" t="s">
        <v>7</v>
      </c>
      <c r="AL233">
        <v>193</v>
      </c>
      <c r="AM233" t="s">
        <v>7</v>
      </c>
      <c r="AN233">
        <v>134</v>
      </c>
      <c r="AO233" t="s">
        <v>7</v>
      </c>
      <c r="AP233">
        <v>2</v>
      </c>
      <c r="AQ233" t="s">
        <v>7</v>
      </c>
      <c r="AR233">
        <v>3.9154270000000002</v>
      </c>
      <c r="AS233">
        <v>5.365698E-2</v>
      </c>
      <c r="AT233">
        <v>-10</v>
      </c>
      <c r="AU233" t="s">
        <v>7</v>
      </c>
      <c r="AV233">
        <v>2303229184952480</v>
      </c>
      <c r="AW233" t="s">
        <v>7</v>
      </c>
      <c r="AZ233" s="13">
        <f t="shared" si="13"/>
        <v>-5.2902277736958103</v>
      </c>
      <c r="BA233" s="14">
        <f t="shared" si="14"/>
        <v>1361</v>
      </c>
      <c r="BB233" s="14">
        <f t="shared" si="15"/>
        <v>18</v>
      </c>
    </row>
    <row r="234" spans="1:54" x14ac:dyDescent="0.25">
      <c r="A234" t="s">
        <v>2573</v>
      </c>
      <c r="B234" t="s">
        <v>2574</v>
      </c>
      <c r="C234" s="8">
        <f t="shared" si="12"/>
        <v>316</v>
      </c>
      <c r="D234" t="s">
        <v>1992</v>
      </c>
      <c r="E234" s="1">
        <v>0.88869733796296302</v>
      </c>
      <c r="F234">
        <v>21.231000000000002</v>
      </c>
      <c r="G234" t="s">
        <v>2575</v>
      </c>
      <c r="H234" s="9">
        <v>1.79</v>
      </c>
      <c r="I234" s="9">
        <v>2.9000000000000001E-2</v>
      </c>
      <c r="J234" s="9">
        <v>0.1764</v>
      </c>
      <c r="K234" s="9">
        <v>2.5000000000000001E-3</v>
      </c>
      <c r="L234" s="9">
        <v>0.35521000000000003</v>
      </c>
      <c r="O234">
        <v>7.3200000000000001E-2</v>
      </c>
      <c r="P234">
        <v>1E-3</v>
      </c>
      <c r="Q234">
        <v>0.41681000000000001</v>
      </c>
      <c r="R234">
        <v>5.0700000000000002E-2</v>
      </c>
      <c r="S234">
        <v>1.6000000000000001E-3</v>
      </c>
      <c r="T234">
        <v>5.53</v>
      </c>
      <c r="U234">
        <v>0.15</v>
      </c>
      <c r="V234" s="10">
        <v>1037</v>
      </c>
      <c r="W234">
        <v>11</v>
      </c>
      <c r="X234" s="10">
        <v>1047</v>
      </c>
      <c r="Y234">
        <v>14</v>
      </c>
      <c r="Z234">
        <v>1000</v>
      </c>
      <c r="AA234">
        <v>32</v>
      </c>
      <c r="AB234" s="10">
        <v>980</v>
      </c>
      <c r="AC234">
        <v>29</v>
      </c>
      <c r="AD234">
        <v>-125</v>
      </c>
      <c r="AE234" t="s">
        <v>7</v>
      </c>
      <c r="AF234">
        <v>-9</v>
      </c>
      <c r="AG234" t="s">
        <v>7</v>
      </c>
      <c r="AH234">
        <v>-22</v>
      </c>
      <c r="AI234" t="s">
        <v>7</v>
      </c>
      <c r="AJ234">
        <v>125</v>
      </c>
      <c r="AK234" t="s">
        <v>7</v>
      </c>
      <c r="AL234">
        <v>79</v>
      </c>
      <c r="AM234" t="s">
        <v>7</v>
      </c>
      <c r="AN234">
        <v>38</v>
      </c>
      <c r="AO234" t="s">
        <v>7</v>
      </c>
      <c r="AP234">
        <v>2</v>
      </c>
      <c r="AQ234" t="s">
        <v>7</v>
      </c>
      <c r="AR234">
        <v>5.6689340000000001</v>
      </c>
      <c r="AS234">
        <v>8.0342040000000003E-2</v>
      </c>
      <c r="AT234">
        <v>-36</v>
      </c>
      <c r="AU234" t="s">
        <v>7</v>
      </c>
      <c r="AV234">
        <v>538218315999199</v>
      </c>
      <c r="AW234" t="s">
        <v>7</v>
      </c>
      <c r="AZ234" s="13">
        <f t="shared" si="13"/>
        <v>-5.8163265306122369</v>
      </c>
      <c r="BA234" s="14">
        <f t="shared" si="14"/>
        <v>980</v>
      </c>
      <c r="BB234" s="14">
        <f t="shared" si="15"/>
        <v>29</v>
      </c>
    </row>
    <row r="235" spans="1:54" x14ac:dyDescent="0.25">
      <c r="A235" t="s">
        <v>2576</v>
      </c>
      <c r="B235" t="s">
        <v>2577</v>
      </c>
      <c r="C235" s="8">
        <f t="shared" si="12"/>
        <v>317</v>
      </c>
      <c r="D235" t="s">
        <v>1992</v>
      </c>
      <c r="E235" s="1">
        <v>0.88961516203703705</v>
      </c>
      <c r="F235">
        <v>24.93</v>
      </c>
      <c r="G235" t="s">
        <v>2578</v>
      </c>
      <c r="H235" s="9">
        <v>4.8689999999999998</v>
      </c>
      <c r="I235" s="9">
        <v>7.3999999999999996E-2</v>
      </c>
      <c r="J235" s="9">
        <v>0.32229999999999998</v>
      </c>
      <c r="K235" s="9">
        <v>4.4999999999999997E-3</v>
      </c>
      <c r="L235" s="9">
        <v>0.52114000000000005</v>
      </c>
      <c r="O235">
        <v>0.1085</v>
      </c>
      <c r="P235">
        <v>1.2999999999999999E-3</v>
      </c>
      <c r="Q235">
        <v>0.42956</v>
      </c>
      <c r="R235">
        <v>9.3700000000000006E-2</v>
      </c>
      <c r="S235">
        <v>3.0000000000000001E-3</v>
      </c>
      <c r="T235">
        <v>5.67</v>
      </c>
      <c r="U235">
        <v>0.15</v>
      </c>
      <c r="V235" s="10">
        <v>1790</v>
      </c>
      <c r="W235">
        <v>13</v>
      </c>
      <c r="X235" s="10">
        <v>1798</v>
      </c>
      <c r="Y235">
        <v>22</v>
      </c>
      <c r="Z235">
        <v>1810</v>
      </c>
      <c r="AA235">
        <v>55</v>
      </c>
      <c r="AB235" s="10">
        <v>1752</v>
      </c>
      <c r="AC235">
        <v>22</v>
      </c>
      <c r="AD235">
        <v>-143</v>
      </c>
      <c r="AE235" t="s">
        <v>7</v>
      </c>
      <c r="AF235">
        <v>-16</v>
      </c>
      <c r="AG235" t="s">
        <v>7</v>
      </c>
      <c r="AH235">
        <v>-25</v>
      </c>
      <c r="AI235" t="s">
        <v>7</v>
      </c>
      <c r="AJ235">
        <v>86</v>
      </c>
      <c r="AK235" t="s">
        <v>7</v>
      </c>
      <c r="AL235">
        <v>52</v>
      </c>
      <c r="AM235" t="s">
        <v>7</v>
      </c>
      <c r="AN235">
        <v>46</v>
      </c>
      <c r="AO235" t="s">
        <v>7</v>
      </c>
      <c r="AP235">
        <v>2</v>
      </c>
      <c r="AQ235" t="s">
        <v>7</v>
      </c>
      <c r="AR235">
        <v>3.1026989999999999</v>
      </c>
      <c r="AS235">
        <v>4.3320339999999999E-2</v>
      </c>
      <c r="AT235">
        <v>-5</v>
      </c>
      <c r="AU235" t="s">
        <v>7</v>
      </c>
      <c r="AV235">
        <v>647515718616103</v>
      </c>
      <c r="AW235" t="s">
        <v>7</v>
      </c>
      <c r="AZ235" s="13">
        <f t="shared" si="13"/>
        <v>-2.1689497716894879</v>
      </c>
      <c r="BA235" s="14">
        <f t="shared" si="14"/>
        <v>1752</v>
      </c>
      <c r="BB235" s="14">
        <f t="shared" si="15"/>
        <v>22</v>
      </c>
    </row>
    <row r="236" spans="1:54" x14ac:dyDescent="0.25">
      <c r="A236" t="s">
        <v>2579</v>
      </c>
      <c r="B236" t="s">
        <v>2580</v>
      </c>
      <c r="C236" s="8">
        <f t="shared" si="12"/>
        <v>318</v>
      </c>
      <c r="D236" t="s">
        <v>1992</v>
      </c>
      <c r="E236" s="1">
        <v>0.89055532407407412</v>
      </c>
      <c r="F236">
        <v>23.123999999999999</v>
      </c>
      <c r="G236" t="s">
        <v>2581</v>
      </c>
      <c r="H236" s="9">
        <v>1.819</v>
      </c>
      <c r="I236" s="9">
        <v>2.8000000000000001E-2</v>
      </c>
      <c r="J236" s="9">
        <v>0.17949999999999999</v>
      </c>
      <c r="K236" s="9">
        <v>2.5999999999999999E-3</v>
      </c>
      <c r="L236" s="9">
        <v>0.43008999999999997</v>
      </c>
      <c r="O236">
        <v>7.2980000000000003E-2</v>
      </c>
      <c r="P236">
        <v>8.8999999999999995E-4</v>
      </c>
      <c r="Q236">
        <v>0.47028999999999999</v>
      </c>
      <c r="R236">
        <v>5.5E-2</v>
      </c>
      <c r="S236">
        <v>1.8E-3</v>
      </c>
      <c r="T236">
        <v>6.86</v>
      </c>
      <c r="U236">
        <v>0.19</v>
      </c>
      <c r="V236" s="10">
        <v>1049.8</v>
      </c>
      <c r="W236">
        <v>9.9</v>
      </c>
      <c r="X236" s="10">
        <v>1063</v>
      </c>
      <c r="Y236">
        <v>14</v>
      </c>
      <c r="Z236">
        <v>1081</v>
      </c>
      <c r="AA236">
        <v>34</v>
      </c>
      <c r="AB236" s="10">
        <v>982</v>
      </c>
      <c r="AC236">
        <v>25</v>
      </c>
      <c r="AD236">
        <v>-140</v>
      </c>
      <c r="AE236" t="s">
        <v>7</v>
      </c>
      <c r="AF236">
        <v>-10</v>
      </c>
      <c r="AG236" t="s">
        <v>7</v>
      </c>
      <c r="AH236">
        <v>-19</v>
      </c>
      <c r="AI236" t="s">
        <v>7</v>
      </c>
      <c r="AJ236">
        <v>197</v>
      </c>
      <c r="AK236" t="s">
        <v>7</v>
      </c>
      <c r="AL236">
        <v>93</v>
      </c>
      <c r="AM236" t="s">
        <v>7</v>
      </c>
      <c r="AN236">
        <v>48</v>
      </c>
      <c r="AO236" t="s">
        <v>7</v>
      </c>
      <c r="AP236">
        <v>2</v>
      </c>
      <c r="AQ236" t="s">
        <v>7</v>
      </c>
      <c r="AR236">
        <v>5.5710309999999996</v>
      </c>
      <c r="AS236">
        <v>8.0694589999999997E-2</v>
      </c>
      <c r="AT236">
        <v>-23</v>
      </c>
      <c r="AU236" t="s">
        <v>7</v>
      </c>
      <c r="AV236">
        <v>842039671414808</v>
      </c>
      <c r="AW236" t="s">
        <v>7</v>
      </c>
      <c r="AZ236" s="13">
        <f t="shared" si="13"/>
        <v>-6.904276985743385</v>
      </c>
      <c r="BA236" s="14">
        <f t="shared" si="14"/>
        <v>982</v>
      </c>
      <c r="BB236" s="14">
        <f t="shared" si="15"/>
        <v>25</v>
      </c>
    </row>
    <row r="237" spans="1:54" x14ac:dyDescent="0.25">
      <c r="A237" t="s">
        <v>2582</v>
      </c>
      <c r="B237" t="s">
        <v>2583</v>
      </c>
      <c r="C237" s="8">
        <f t="shared" si="12"/>
        <v>319</v>
      </c>
      <c r="D237" t="s">
        <v>1992</v>
      </c>
      <c r="E237" s="1">
        <v>0.89150937500000005</v>
      </c>
      <c r="F237">
        <v>26.274000000000001</v>
      </c>
      <c r="G237" t="s">
        <v>2584</v>
      </c>
      <c r="H237" s="9">
        <v>2.238</v>
      </c>
      <c r="I237" s="9">
        <v>3.4000000000000002E-2</v>
      </c>
      <c r="J237" s="9">
        <v>0.20280000000000001</v>
      </c>
      <c r="K237" s="9">
        <v>2.8999999999999998E-3</v>
      </c>
      <c r="L237" s="9">
        <v>0.50099000000000005</v>
      </c>
      <c r="O237">
        <v>7.9719999999999999E-2</v>
      </c>
      <c r="P237">
        <v>9.5E-4</v>
      </c>
      <c r="Q237">
        <v>0.45838000000000001</v>
      </c>
      <c r="R237">
        <v>6.3799999999999996E-2</v>
      </c>
      <c r="S237">
        <v>2E-3</v>
      </c>
      <c r="T237">
        <v>8.3699999999999992</v>
      </c>
      <c r="U237">
        <v>0.22</v>
      </c>
      <c r="V237" s="10">
        <v>1189</v>
      </c>
      <c r="W237">
        <v>11</v>
      </c>
      <c r="X237" s="10">
        <v>1189</v>
      </c>
      <c r="Y237">
        <v>15</v>
      </c>
      <c r="Z237">
        <v>1249</v>
      </c>
      <c r="AA237">
        <v>39</v>
      </c>
      <c r="AB237" s="10">
        <v>1162</v>
      </c>
      <c r="AC237">
        <v>24</v>
      </c>
      <c r="AD237">
        <v>-153</v>
      </c>
      <c r="AE237" t="s">
        <v>7</v>
      </c>
      <c r="AF237">
        <v>-13</v>
      </c>
      <c r="AG237" t="s">
        <v>7</v>
      </c>
      <c r="AH237">
        <v>-17</v>
      </c>
      <c r="AI237" t="s">
        <v>7</v>
      </c>
      <c r="AJ237">
        <v>174</v>
      </c>
      <c r="AK237" t="s">
        <v>7</v>
      </c>
      <c r="AL237">
        <v>65</v>
      </c>
      <c r="AM237" t="s">
        <v>7</v>
      </c>
      <c r="AN237">
        <v>39</v>
      </c>
      <c r="AO237" t="s">
        <v>7</v>
      </c>
      <c r="AP237">
        <v>3</v>
      </c>
      <c r="AQ237" t="s">
        <v>7</v>
      </c>
      <c r="AR237">
        <v>4.9309659999999997</v>
      </c>
      <c r="AS237">
        <v>7.0511850000000001E-2</v>
      </c>
      <c r="AT237">
        <v>-9</v>
      </c>
      <c r="AU237" t="s">
        <v>7</v>
      </c>
      <c r="AV237">
        <v>817265036879118</v>
      </c>
      <c r="AW237" t="s">
        <v>7</v>
      </c>
      <c r="AZ237" s="13">
        <f t="shared" si="13"/>
        <v>-2.3235800344234114</v>
      </c>
      <c r="BA237" s="14">
        <f t="shared" si="14"/>
        <v>1162</v>
      </c>
      <c r="BB237" s="14">
        <f t="shared" si="15"/>
        <v>24</v>
      </c>
    </row>
    <row r="238" spans="1:54" x14ac:dyDescent="0.25">
      <c r="A238" t="s">
        <v>2585</v>
      </c>
      <c r="B238" t="s">
        <v>2586</v>
      </c>
      <c r="C238" s="8">
        <f t="shared" si="12"/>
        <v>320</v>
      </c>
      <c r="D238" t="s">
        <v>1992</v>
      </c>
      <c r="E238" s="1">
        <v>0.89247488425925925</v>
      </c>
      <c r="F238">
        <v>23.853999999999999</v>
      </c>
      <c r="G238" t="s">
        <v>2587</v>
      </c>
      <c r="H238" s="9">
        <v>2.0499999999999998</v>
      </c>
      <c r="I238" s="9">
        <v>3.3000000000000002E-2</v>
      </c>
      <c r="J238" s="9">
        <v>0.1905</v>
      </c>
      <c r="K238" s="9">
        <v>2.8999999999999998E-3</v>
      </c>
      <c r="L238" s="9">
        <v>0.47982999999999998</v>
      </c>
      <c r="O238">
        <v>7.7719999999999997E-2</v>
      </c>
      <c r="P238">
        <v>9.8999999999999999E-4</v>
      </c>
      <c r="Q238">
        <v>0.43795000000000001</v>
      </c>
      <c r="R238">
        <v>6.2300000000000001E-2</v>
      </c>
      <c r="S238">
        <v>2E-3</v>
      </c>
      <c r="T238">
        <v>6.69</v>
      </c>
      <c r="U238">
        <v>0.18</v>
      </c>
      <c r="V238" s="10">
        <v>1126</v>
      </c>
      <c r="W238">
        <v>11</v>
      </c>
      <c r="X238" s="10">
        <v>1123</v>
      </c>
      <c r="Y238">
        <v>16</v>
      </c>
      <c r="Z238">
        <v>1219</v>
      </c>
      <c r="AA238">
        <v>37</v>
      </c>
      <c r="AB238" s="10">
        <v>1113</v>
      </c>
      <c r="AC238">
        <v>25</v>
      </c>
      <c r="AD238">
        <v>-157</v>
      </c>
      <c r="AE238" t="s">
        <v>7</v>
      </c>
      <c r="AF238">
        <v>-13</v>
      </c>
      <c r="AG238" t="s">
        <v>7</v>
      </c>
      <c r="AH238">
        <v>-23</v>
      </c>
      <c r="AI238" t="s">
        <v>7</v>
      </c>
      <c r="AJ238">
        <v>209</v>
      </c>
      <c r="AK238" t="s">
        <v>7</v>
      </c>
      <c r="AL238">
        <v>93</v>
      </c>
      <c r="AM238" t="s">
        <v>7</v>
      </c>
      <c r="AN238">
        <v>54</v>
      </c>
      <c r="AO238" t="s">
        <v>7</v>
      </c>
      <c r="AP238">
        <v>2</v>
      </c>
      <c r="AQ238" t="s">
        <v>7</v>
      </c>
      <c r="AR238">
        <v>5.2493439999999998</v>
      </c>
      <c r="AS238">
        <v>7.9911270000000006E-2</v>
      </c>
      <c r="AT238">
        <v>-12</v>
      </c>
      <c r="AU238" t="s">
        <v>7</v>
      </c>
      <c r="AV238">
        <v>919869933066650</v>
      </c>
      <c r="AW238" t="s">
        <v>7</v>
      </c>
      <c r="AZ238" s="13">
        <f t="shared" si="13"/>
        <v>-1.1680143755615546</v>
      </c>
      <c r="BA238" s="14">
        <f t="shared" si="14"/>
        <v>1113</v>
      </c>
      <c r="BB238" s="14">
        <f t="shared" si="15"/>
        <v>25</v>
      </c>
    </row>
    <row r="239" spans="1:54" x14ac:dyDescent="0.25">
      <c r="A239" t="s">
        <v>2588</v>
      </c>
      <c r="B239" t="s">
        <v>2589</v>
      </c>
      <c r="C239" s="8">
        <f t="shared" si="12"/>
        <v>327</v>
      </c>
      <c r="D239" t="s">
        <v>1992</v>
      </c>
      <c r="E239" s="1">
        <v>0.89941689814814818</v>
      </c>
      <c r="F239">
        <v>22.521999999999998</v>
      </c>
      <c r="G239" t="s">
        <v>2590</v>
      </c>
      <c r="H239" s="9">
        <v>2.72</v>
      </c>
      <c r="I239" s="9">
        <v>0.04</v>
      </c>
      <c r="J239" s="9">
        <v>0.23169999999999999</v>
      </c>
      <c r="K239" s="9">
        <v>3.2000000000000002E-3</v>
      </c>
      <c r="L239" s="9">
        <v>0.47141</v>
      </c>
      <c r="O239">
        <v>8.4370000000000001E-2</v>
      </c>
      <c r="P239">
        <v>9.3999999999999997E-4</v>
      </c>
      <c r="Q239">
        <v>0.48715000000000003</v>
      </c>
      <c r="R239">
        <v>6.8000000000000005E-2</v>
      </c>
      <c r="S239">
        <v>2.0999999999999999E-3</v>
      </c>
      <c r="T239">
        <v>6.11</v>
      </c>
      <c r="U239">
        <v>0.15</v>
      </c>
      <c r="V239" s="10">
        <v>1329</v>
      </c>
      <c r="W239">
        <v>11</v>
      </c>
      <c r="X239" s="10">
        <v>1341</v>
      </c>
      <c r="Y239">
        <v>17</v>
      </c>
      <c r="Z239">
        <v>1329</v>
      </c>
      <c r="AA239">
        <v>39</v>
      </c>
      <c r="AB239" s="10">
        <v>1282</v>
      </c>
      <c r="AC239">
        <v>22</v>
      </c>
      <c r="AD239">
        <v>-187</v>
      </c>
      <c r="AE239" t="s">
        <v>7</v>
      </c>
      <c r="AF239">
        <v>-16</v>
      </c>
      <c r="AG239" t="s">
        <v>7</v>
      </c>
      <c r="AH239">
        <v>-30</v>
      </c>
      <c r="AI239" t="s">
        <v>7</v>
      </c>
      <c r="AJ239">
        <v>225</v>
      </c>
      <c r="AK239" t="s">
        <v>7</v>
      </c>
      <c r="AL239">
        <v>119</v>
      </c>
      <c r="AM239" t="s">
        <v>7</v>
      </c>
      <c r="AN239">
        <v>78</v>
      </c>
      <c r="AO239" t="s">
        <v>7</v>
      </c>
      <c r="AP239">
        <v>2</v>
      </c>
      <c r="AQ239" t="s">
        <v>7</v>
      </c>
      <c r="AR239">
        <v>4.3159260000000002</v>
      </c>
      <c r="AS239">
        <v>5.9607090000000001E-2</v>
      </c>
      <c r="AT239">
        <v>-9</v>
      </c>
      <c r="AU239" t="s">
        <v>7</v>
      </c>
      <c r="AV239">
        <v>1245023619358960</v>
      </c>
      <c r="AW239" t="s">
        <v>7</v>
      </c>
      <c r="AZ239" s="13">
        <f t="shared" si="13"/>
        <v>-3.666146645865842</v>
      </c>
      <c r="BA239" s="14">
        <f t="shared" si="14"/>
        <v>1282</v>
      </c>
      <c r="BB239" s="14">
        <f t="shared" si="15"/>
        <v>22</v>
      </c>
    </row>
    <row r="240" spans="1:54" x14ac:dyDescent="0.25">
      <c r="A240" t="s">
        <v>2591</v>
      </c>
      <c r="B240" t="s">
        <v>2592</v>
      </c>
      <c r="C240" s="8">
        <f t="shared" si="12"/>
        <v>328</v>
      </c>
      <c r="D240" t="s">
        <v>1992</v>
      </c>
      <c r="E240" s="1">
        <v>0.90037708333333333</v>
      </c>
      <c r="F240">
        <v>25.097999999999999</v>
      </c>
      <c r="G240" t="s">
        <v>2593</v>
      </c>
      <c r="H240" s="9">
        <v>2.15</v>
      </c>
      <c r="I240" s="9">
        <v>0.03</v>
      </c>
      <c r="J240" s="9">
        <v>0.19750000000000001</v>
      </c>
      <c r="K240" s="9">
        <v>2.7000000000000001E-3</v>
      </c>
      <c r="L240" s="9">
        <v>0.57847000000000004</v>
      </c>
      <c r="O240">
        <v>7.8229999999999994E-2</v>
      </c>
      <c r="P240">
        <v>7.6000000000000004E-4</v>
      </c>
      <c r="Q240">
        <v>0.48313</v>
      </c>
      <c r="R240">
        <v>5.6899999999999999E-2</v>
      </c>
      <c r="S240">
        <v>1.6999999999999999E-3</v>
      </c>
      <c r="T240">
        <v>1.823</v>
      </c>
      <c r="U240">
        <v>4.2000000000000003E-2</v>
      </c>
      <c r="V240" s="10">
        <v>1163.5</v>
      </c>
      <c r="W240">
        <v>9.5</v>
      </c>
      <c r="X240" s="10">
        <v>1161</v>
      </c>
      <c r="Y240">
        <v>14</v>
      </c>
      <c r="Z240">
        <v>1118</v>
      </c>
      <c r="AA240">
        <v>32</v>
      </c>
      <c r="AB240" s="10">
        <v>1143</v>
      </c>
      <c r="AC240">
        <v>19</v>
      </c>
      <c r="AD240">
        <v>-303</v>
      </c>
      <c r="AE240" t="s">
        <v>7</v>
      </c>
      <c r="AF240">
        <v>-25</v>
      </c>
      <c r="AG240" t="s">
        <v>7</v>
      </c>
      <c r="AH240">
        <v>-155</v>
      </c>
      <c r="AI240" t="s">
        <v>7</v>
      </c>
      <c r="AJ240">
        <v>397</v>
      </c>
      <c r="AK240" t="s">
        <v>7</v>
      </c>
      <c r="AL240">
        <v>733</v>
      </c>
      <c r="AM240" t="s">
        <v>7</v>
      </c>
      <c r="AN240">
        <v>397</v>
      </c>
      <c r="AO240" t="s">
        <v>7</v>
      </c>
      <c r="AP240">
        <v>1</v>
      </c>
      <c r="AQ240" t="s">
        <v>7</v>
      </c>
      <c r="AR240">
        <v>5.0632910000000004</v>
      </c>
      <c r="AS240">
        <v>6.9219680000000006E-2</v>
      </c>
      <c r="AT240">
        <v>-6</v>
      </c>
      <c r="AU240" t="s">
        <v>7</v>
      </c>
      <c r="AV240">
        <v>2362287041167690</v>
      </c>
      <c r="AW240" t="s">
        <v>7</v>
      </c>
      <c r="AZ240" s="13">
        <f t="shared" si="13"/>
        <v>-1.7935258092738326</v>
      </c>
      <c r="BA240" s="14">
        <f t="shared" si="14"/>
        <v>1143</v>
      </c>
      <c r="BB240" s="14">
        <f t="shared" si="15"/>
        <v>19</v>
      </c>
    </row>
    <row r="241" spans="1:54" x14ac:dyDescent="0.25">
      <c r="A241" t="s">
        <v>2594</v>
      </c>
      <c r="B241" t="s">
        <v>2595</v>
      </c>
      <c r="C241" s="8">
        <f t="shared" si="12"/>
        <v>329</v>
      </c>
      <c r="D241" t="s">
        <v>1992</v>
      </c>
      <c r="E241" s="1">
        <v>0.90139594907407405</v>
      </c>
      <c r="F241">
        <v>19.07</v>
      </c>
      <c r="G241" t="s">
        <v>2596</v>
      </c>
      <c r="H241" s="9">
        <v>11.62</v>
      </c>
      <c r="I241" s="9">
        <v>0.16</v>
      </c>
      <c r="J241" s="9">
        <v>0.45269999999999999</v>
      </c>
      <c r="K241" s="9">
        <v>6.4000000000000003E-3</v>
      </c>
      <c r="L241" s="9">
        <v>0.72096000000000005</v>
      </c>
      <c r="O241">
        <v>0.1847</v>
      </c>
      <c r="P241">
        <v>1.6000000000000001E-3</v>
      </c>
      <c r="Q241">
        <v>0.51309000000000005</v>
      </c>
      <c r="R241">
        <v>0.13100000000000001</v>
      </c>
      <c r="S241">
        <v>3.8999999999999998E-3</v>
      </c>
      <c r="T241">
        <v>3.79</v>
      </c>
      <c r="U241">
        <v>0.1</v>
      </c>
      <c r="V241" s="10">
        <v>2571</v>
      </c>
      <c r="W241">
        <v>13</v>
      </c>
      <c r="X241" s="10">
        <v>2404</v>
      </c>
      <c r="Y241">
        <v>29</v>
      </c>
      <c r="Z241">
        <v>2487</v>
      </c>
      <c r="AA241">
        <v>70</v>
      </c>
      <c r="AB241" s="10">
        <v>2688</v>
      </c>
      <c r="AC241">
        <v>15</v>
      </c>
      <c r="AD241">
        <v>-638</v>
      </c>
      <c r="AE241" t="s">
        <v>7</v>
      </c>
      <c r="AF241">
        <v>-121</v>
      </c>
      <c r="AG241" t="s">
        <v>7</v>
      </c>
      <c r="AH241">
        <v>-162</v>
      </c>
      <c r="AI241" t="s">
        <v>7</v>
      </c>
      <c r="AJ241">
        <v>297</v>
      </c>
      <c r="AK241" t="s">
        <v>7</v>
      </c>
      <c r="AL241">
        <v>263</v>
      </c>
      <c r="AM241" t="s">
        <v>7</v>
      </c>
      <c r="AN241">
        <v>326</v>
      </c>
      <c r="AO241" t="s">
        <v>7</v>
      </c>
      <c r="AP241">
        <v>1</v>
      </c>
      <c r="AQ241" t="s">
        <v>7</v>
      </c>
      <c r="AR241">
        <v>2.208968</v>
      </c>
      <c r="AS241">
        <v>3.1229070000000001E-2</v>
      </c>
      <c r="AT241">
        <v>10</v>
      </c>
      <c r="AU241" t="s">
        <v>7</v>
      </c>
      <c r="AV241">
        <v>4076445364805050</v>
      </c>
      <c r="AW241" t="s">
        <v>7</v>
      </c>
      <c r="AZ241" s="13">
        <f t="shared" si="13"/>
        <v>4.3526785714285694</v>
      </c>
      <c r="BA241" s="14">
        <f t="shared" si="14"/>
        <v>2688</v>
      </c>
      <c r="BB241" s="14">
        <f t="shared" si="15"/>
        <v>15</v>
      </c>
    </row>
    <row r="242" spans="1:54" x14ac:dyDescent="0.25">
      <c r="A242" t="s">
        <v>2597</v>
      </c>
      <c r="B242" t="s">
        <v>2598</v>
      </c>
      <c r="C242" s="8">
        <f t="shared" si="12"/>
        <v>330</v>
      </c>
      <c r="D242" t="s">
        <v>1992</v>
      </c>
      <c r="E242" s="1">
        <v>0.90227754629629631</v>
      </c>
      <c r="F242">
        <v>25.904</v>
      </c>
      <c r="G242" t="s">
        <v>2599</v>
      </c>
      <c r="H242" s="9">
        <v>4.1829999999999998</v>
      </c>
      <c r="I242" s="9">
        <v>5.8000000000000003E-2</v>
      </c>
      <c r="J242" s="9">
        <v>0.29599999999999999</v>
      </c>
      <c r="K242" s="9">
        <v>3.8999999999999998E-3</v>
      </c>
      <c r="L242" s="9">
        <v>0.58531</v>
      </c>
      <c r="O242">
        <v>0.10124</v>
      </c>
      <c r="P242">
        <v>9.7000000000000005E-4</v>
      </c>
      <c r="Q242">
        <v>0.46063999999999999</v>
      </c>
      <c r="R242">
        <v>8.43E-2</v>
      </c>
      <c r="S242">
        <v>2.5000000000000001E-3</v>
      </c>
      <c r="T242">
        <v>5.71</v>
      </c>
      <c r="U242">
        <v>0.14000000000000001</v>
      </c>
      <c r="V242" s="10">
        <v>1667</v>
      </c>
      <c r="W242">
        <v>11</v>
      </c>
      <c r="X242" s="10">
        <v>1670</v>
      </c>
      <c r="Y242">
        <v>20</v>
      </c>
      <c r="Z242">
        <v>1634</v>
      </c>
      <c r="AA242">
        <v>47</v>
      </c>
      <c r="AB242" s="10">
        <v>1638</v>
      </c>
      <c r="AC242">
        <v>18</v>
      </c>
      <c r="AD242">
        <v>-354</v>
      </c>
      <c r="AE242" t="s">
        <v>7</v>
      </c>
      <c r="AF242">
        <v>-37</v>
      </c>
      <c r="AG242" t="s">
        <v>7</v>
      </c>
      <c r="AH242">
        <v>-60</v>
      </c>
      <c r="AI242" t="s">
        <v>7</v>
      </c>
      <c r="AJ242">
        <v>223</v>
      </c>
      <c r="AK242" t="s">
        <v>7</v>
      </c>
      <c r="AL242">
        <v>132</v>
      </c>
      <c r="AM242" t="s">
        <v>7</v>
      </c>
      <c r="AN242">
        <v>106</v>
      </c>
      <c r="AO242" t="s">
        <v>7</v>
      </c>
      <c r="AP242">
        <v>2</v>
      </c>
      <c r="AQ242" t="s">
        <v>7</v>
      </c>
      <c r="AR242">
        <v>3.3783780000000001</v>
      </c>
      <c r="AS242">
        <v>4.4512419999999997E-2</v>
      </c>
      <c r="AT242">
        <v>-4</v>
      </c>
      <c r="AU242" t="s">
        <v>7</v>
      </c>
      <c r="AV242">
        <v>1594499638529160</v>
      </c>
      <c r="AW242" t="s">
        <v>7</v>
      </c>
      <c r="AZ242" s="13">
        <f t="shared" si="13"/>
        <v>-1.7704517704517642</v>
      </c>
      <c r="BA242" s="14">
        <f t="shared" si="14"/>
        <v>1638</v>
      </c>
      <c r="BB242" s="14">
        <f t="shared" si="15"/>
        <v>18</v>
      </c>
    </row>
    <row r="243" spans="1:54" x14ac:dyDescent="0.25">
      <c r="A243" t="s">
        <v>2600</v>
      </c>
      <c r="B243" t="s">
        <v>2601</v>
      </c>
      <c r="C243" s="8">
        <f t="shared" si="12"/>
        <v>331</v>
      </c>
      <c r="D243" t="s">
        <v>1992</v>
      </c>
      <c r="E243" s="1">
        <v>0.90327025462962973</v>
      </c>
      <c r="F243">
        <v>21.131</v>
      </c>
      <c r="G243" t="s">
        <v>2602</v>
      </c>
      <c r="H243" s="9">
        <v>3.8279999999999998</v>
      </c>
      <c r="I243" s="9">
        <v>5.2999999999999999E-2</v>
      </c>
      <c r="J243" s="9">
        <v>0.27850000000000003</v>
      </c>
      <c r="K243" s="9">
        <v>3.7000000000000002E-3</v>
      </c>
      <c r="L243" s="9">
        <v>0.50910999999999995</v>
      </c>
      <c r="O243">
        <v>9.8900000000000002E-2</v>
      </c>
      <c r="P243">
        <v>1E-3</v>
      </c>
      <c r="Q243">
        <v>0.45119999999999999</v>
      </c>
      <c r="R243">
        <v>8.1199999999999994E-2</v>
      </c>
      <c r="S243">
        <v>2.5000000000000001E-3</v>
      </c>
      <c r="T243">
        <v>6</v>
      </c>
      <c r="U243">
        <v>0.15</v>
      </c>
      <c r="V243" s="10">
        <v>1597</v>
      </c>
      <c r="W243">
        <v>11</v>
      </c>
      <c r="X243" s="10">
        <v>1582</v>
      </c>
      <c r="Y243">
        <v>19</v>
      </c>
      <c r="Z243">
        <v>1577</v>
      </c>
      <c r="AA243">
        <v>46</v>
      </c>
      <c r="AB243" s="10">
        <v>1590</v>
      </c>
      <c r="AC243">
        <v>19</v>
      </c>
      <c r="AD243">
        <v>-264</v>
      </c>
      <c r="AE243" t="s">
        <v>7</v>
      </c>
      <c r="AF243">
        <v>-27</v>
      </c>
      <c r="AG243" t="s">
        <v>7</v>
      </c>
      <c r="AH243">
        <v>-43</v>
      </c>
      <c r="AI243" t="s">
        <v>7</v>
      </c>
      <c r="AJ243">
        <v>197</v>
      </c>
      <c r="AK243" t="s">
        <v>7</v>
      </c>
      <c r="AL243">
        <v>112</v>
      </c>
      <c r="AM243" t="s">
        <v>7</v>
      </c>
      <c r="AN243">
        <v>86</v>
      </c>
      <c r="AO243" t="s">
        <v>7</v>
      </c>
      <c r="AP243">
        <v>2</v>
      </c>
      <c r="AQ243" t="s">
        <v>7</v>
      </c>
      <c r="AR243">
        <v>3.5906639999999999</v>
      </c>
      <c r="AS243">
        <v>4.7703620000000002E-2</v>
      </c>
      <c r="AT243">
        <v>-1</v>
      </c>
      <c r="AU243" t="s">
        <v>7</v>
      </c>
      <c r="AV243">
        <v>1340107970163960</v>
      </c>
      <c r="AW243" t="s">
        <v>7</v>
      </c>
      <c r="AZ243" s="13">
        <f t="shared" si="13"/>
        <v>-0.44025157232705503</v>
      </c>
      <c r="BA243" s="14">
        <f t="shared" si="14"/>
        <v>1590</v>
      </c>
      <c r="BB243" s="14">
        <f t="shared" si="15"/>
        <v>19</v>
      </c>
    </row>
    <row r="244" spans="1:54" x14ac:dyDescent="0.25">
      <c r="A244" t="s">
        <v>2603</v>
      </c>
      <c r="B244" t="s">
        <v>2604</v>
      </c>
      <c r="C244" s="8">
        <f t="shared" si="12"/>
        <v>332</v>
      </c>
      <c r="D244" t="s">
        <v>1992</v>
      </c>
      <c r="E244" s="1">
        <v>0.90418356481481477</v>
      </c>
      <c r="F244">
        <v>11.936</v>
      </c>
      <c r="G244" t="s">
        <v>2605</v>
      </c>
      <c r="H244" s="9">
        <v>3.302</v>
      </c>
      <c r="I244" s="9">
        <v>6.6000000000000003E-2</v>
      </c>
      <c r="J244" s="9">
        <v>0.23960000000000001</v>
      </c>
      <c r="K244" s="9">
        <v>3.5999999999999999E-3</v>
      </c>
      <c r="L244" s="9">
        <v>0.60516999999999999</v>
      </c>
      <c r="O244">
        <v>9.9299999999999999E-2</v>
      </c>
      <c r="P244">
        <v>1.1999999999999999E-3</v>
      </c>
      <c r="Q244">
        <v>0.41310000000000002</v>
      </c>
      <c r="R244">
        <v>8.6699999999999999E-2</v>
      </c>
      <c r="S244">
        <v>3.2000000000000002E-3</v>
      </c>
      <c r="T244">
        <v>8.27</v>
      </c>
      <c r="U244">
        <v>0.23</v>
      </c>
      <c r="V244" s="10">
        <v>1477</v>
      </c>
      <c r="W244">
        <v>14</v>
      </c>
      <c r="X244" s="10">
        <v>1382</v>
      </c>
      <c r="Y244">
        <v>18</v>
      </c>
      <c r="Z244">
        <v>1680</v>
      </c>
      <c r="AA244">
        <v>58</v>
      </c>
      <c r="AB244" s="10">
        <v>1599</v>
      </c>
      <c r="AC244">
        <v>21</v>
      </c>
      <c r="AD244">
        <v>-137</v>
      </c>
      <c r="AE244" t="s">
        <v>7</v>
      </c>
      <c r="AF244">
        <v>-15</v>
      </c>
      <c r="AG244" t="s">
        <v>7</v>
      </c>
      <c r="AH244">
        <v>-16</v>
      </c>
      <c r="AI244" t="s">
        <v>7</v>
      </c>
      <c r="AJ244">
        <v>599</v>
      </c>
      <c r="AK244" t="s">
        <v>7</v>
      </c>
      <c r="AL244">
        <v>191</v>
      </c>
      <c r="AM244" t="s">
        <v>7</v>
      </c>
      <c r="AN244">
        <v>157</v>
      </c>
      <c r="AO244" t="s">
        <v>7</v>
      </c>
      <c r="AP244">
        <v>3</v>
      </c>
      <c r="AQ244" t="s">
        <v>7</v>
      </c>
      <c r="AR244">
        <v>4.1736230000000001</v>
      </c>
      <c r="AS244">
        <v>6.2708860000000005E-2</v>
      </c>
      <c r="AT244">
        <v>12</v>
      </c>
      <c r="AU244" t="s">
        <v>7</v>
      </c>
      <c r="AV244">
        <v>3302312119766640</v>
      </c>
      <c r="AW244" t="s">
        <v>7</v>
      </c>
      <c r="AZ244" s="13">
        <f t="shared" si="13"/>
        <v>7.629768605378362</v>
      </c>
      <c r="BA244" s="14">
        <f t="shared" si="14"/>
        <v>1599</v>
      </c>
      <c r="BB244" s="14">
        <f t="shared" si="15"/>
        <v>21</v>
      </c>
    </row>
    <row r="245" spans="1:54" x14ac:dyDescent="0.25">
      <c r="A245" t="s">
        <v>2606</v>
      </c>
      <c r="B245" t="s">
        <v>2607</v>
      </c>
      <c r="C245" s="8">
        <f t="shared" si="12"/>
        <v>333</v>
      </c>
      <c r="D245" t="s">
        <v>1992</v>
      </c>
      <c r="E245" s="1">
        <v>0.90513148148148159</v>
      </c>
      <c r="F245">
        <v>24.324999999999999</v>
      </c>
      <c r="G245" t="s">
        <v>2608</v>
      </c>
      <c r="H245" s="9">
        <v>1.802</v>
      </c>
      <c r="I245" s="9">
        <v>2.5000000000000001E-2</v>
      </c>
      <c r="J245" s="9">
        <v>0.17560000000000001</v>
      </c>
      <c r="K245" s="9">
        <v>2.3999999999999998E-3</v>
      </c>
      <c r="L245" s="9">
        <v>0.48544999999999999</v>
      </c>
      <c r="O245">
        <v>7.3910000000000003E-2</v>
      </c>
      <c r="P245">
        <v>7.7999999999999999E-4</v>
      </c>
      <c r="Q245">
        <v>0.46767999999999998</v>
      </c>
      <c r="R245">
        <v>5.1200000000000002E-2</v>
      </c>
      <c r="S245">
        <v>1.5E-3</v>
      </c>
      <c r="T245">
        <v>2.786</v>
      </c>
      <c r="U245">
        <v>6.5000000000000002E-2</v>
      </c>
      <c r="V245" s="10">
        <v>1044.2</v>
      </c>
      <c r="W245">
        <v>9.1999999999999993</v>
      </c>
      <c r="X245" s="10">
        <v>1042</v>
      </c>
      <c r="Y245">
        <v>13</v>
      </c>
      <c r="Z245">
        <v>1008</v>
      </c>
      <c r="AA245">
        <v>29</v>
      </c>
      <c r="AB245" s="10">
        <v>1023</v>
      </c>
      <c r="AC245">
        <v>22</v>
      </c>
      <c r="AD245">
        <v>-159</v>
      </c>
      <c r="AE245" t="s">
        <v>7</v>
      </c>
      <c r="AF245">
        <v>-12</v>
      </c>
      <c r="AG245" t="s">
        <v>7</v>
      </c>
      <c r="AH245">
        <v>-55</v>
      </c>
      <c r="AI245" t="s">
        <v>7</v>
      </c>
      <c r="AJ245">
        <v>325</v>
      </c>
      <c r="AK245" t="s">
        <v>7</v>
      </c>
      <c r="AL245">
        <v>382</v>
      </c>
      <c r="AM245" t="s">
        <v>7</v>
      </c>
      <c r="AN245">
        <v>187</v>
      </c>
      <c r="AO245" t="s">
        <v>7</v>
      </c>
      <c r="AP245">
        <v>1</v>
      </c>
      <c r="AQ245" t="s">
        <v>7</v>
      </c>
      <c r="AR245">
        <v>5.6947609999999997</v>
      </c>
      <c r="AS245">
        <v>7.7832719999999994E-2</v>
      </c>
      <c r="AT245">
        <v>-11</v>
      </c>
      <c r="AU245" t="s">
        <v>7</v>
      </c>
      <c r="AV245">
        <v>1529803462637430</v>
      </c>
      <c r="AW245" t="s">
        <v>7</v>
      </c>
      <c r="AZ245" s="13">
        <f t="shared" si="13"/>
        <v>-2.0723362658846556</v>
      </c>
      <c r="BA245" s="14">
        <f t="shared" si="14"/>
        <v>1023</v>
      </c>
      <c r="BB245" s="14">
        <f t="shared" si="15"/>
        <v>22</v>
      </c>
    </row>
    <row r="246" spans="1:54" x14ac:dyDescent="0.25">
      <c r="A246" t="s">
        <v>2609</v>
      </c>
      <c r="B246" t="s">
        <v>2610</v>
      </c>
      <c r="C246" s="8">
        <f t="shared" si="12"/>
        <v>334</v>
      </c>
      <c r="D246" t="s">
        <v>1992</v>
      </c>
      <c r="E246" s="1">
        <v>0.90612025462962953</v>
      </c>
      <c r="F246">
        <v>22.89</v>
      </c>
      <c r="G246" t="s">
        <v>2611</v>
      </c>
      <c r="H246" s="9">
        <v>19.48</v>
      </c>
      <c r="I246" s="9">
        <v>0.25</v>
      </c>
      <c r="J246" s="9">
        <v>0.60589999999999999</v>
      </c>
      <c r="K246" s="9">
        <v>7.7999999999999996E-3</v>
      </c>
      <c r="L246" s="9">
        <v>0.63475000000000004</v>
      </c>
      <c r="O246">
        <v>0.23089999999999999</v>
      </c>
      <c r="P246">
        <v>1.9E-3</v>
      </c>
      <c r="Q246">
        <v>0.56881999999999999</v>
      </c>
      <c r="R246">
        <v>0.15840000000000001</v>
      </c>
      <c r="S246">
        <v>4.7000000000000002E-3</v>
      </c>
      <c r="T246">
        <v>5.64</v>
      </c>
      <c r="U246">
        <v>0.13</v>
      </c>
      <c r="V246" s="10">
        <v>3062</v>
      </c>
      <c r="W246">
        <v>12</v>
      </c>
      <c r="X246" s="10">
        <v>3048</v>
      </c>
      <c r="Y246">
        <v>32</v>
      </c>
      <c r="Z246">
        <v>2969</v>
      </c>
      <c r="AA246">
        <v>82</v>
      </c>
      <c r="AB246" s="10">
        <v>3051</v>
      </c>
      <c r="AC246">
        <v>14</v>
      </c>
      <c r="AD246">
        <v>-483</v>
      </c>
      <c r="AE246" t="s">
        <v>7</v>
      </c>
      <c r="AF246">
        <v>-113</v>
      </c>
      <c r="AG246" t="s">
        <v>7</v>
      </c>
      <c r="AH246">
        <v>-84</v>
      </c>
      <c r="AI246" t="s">
        <v>7</v>
      </c>
      <c r="AJ246">
        <v>177</v>
      </c>
      <c r="AK246" t="s">
        <v>7</v>
      </c>
      <c r="AL246">
        <v>118</v>
      </c>
      <c r="AM246" t="s">
        <v>7</v>
      </c>
      <c r="AN246">
        <v>177</v>
      </c>
      <c r="AO246" t="s">
        <v>7</v>
      </c>
      <c r="AP246">
        <v>2</v>
      </c>
      <c r="AQ246" t="s">
        <v>7</v>
      </c>
      <c r="AR246">
        <v>1.6504369999999999</v>
      </c>
      <c r="AS246">
        <v>2.124676E-2</v>
      </c>
      <c r="AT246">
        <v>0</v>
      </c>
      <c r="AU246" t="s">
        <v>7</v>
      </c>
      <c r="AV246">
        <v>2921630112252870</v>
      </c>
      <c r="AW246" t="s">
        <v>7</v>
      </c>
      <c r="AZ246" s="13">
        <f t="shared" si="13"/>
        <v>-0.36053752867912792</v>
      </c>
      <c r="BA246" s="14">
        <f t="shared" si="14"/>
        <v>3051</v>
      </c>
      <c r="BB246" s="14">
        <f t="shared" si="15"/>
        <v>14</v>
      </c>
    </row>
    <row r="247" spans="1:54" x14ac:dyDescent="0.25">
      <c r="A247" t="s">
        <v>2612</v>
      </c>
      <c r="B247" t="s">
        <v>2613</v>
      </c>
      <c r="C247" s="8">
        <f t="shared" si="12"/>
        <v>335</v>
      </c>
      <c r="D247" t="s">
        <v>1992</v>
      </c>
      <c r="E247" s="1">
        <v>0.9070435185185185</v>
      </c>
      <c r="F247">
        <v>24.123000000000001</v>
      </c>
      <c r="G247" t="s">
        <v>2614</v>
      </c>
      <c r="H247" s="9">
        <v>2.1560000000000001</v>
      </c>
      <c r="I247" s="9">
        <v>3.3000000000000002E-2</v>
      </c>
      <c r="J247" s="9">
        <v>0.1983</v>
      </c>
      <c r="K247" s="9">
        <v>2.7000000000000001E-3</v>
      </c>
      <c r="L247" s="9">
        <v>0.41319</v>
      </c>
      <c r="O247">
        <v>7.8270000000000006E-2</v>
      </c>
      <c r="P247">
        <v>9.7000000000000005E-4</v>
      </c>
      <c r="Q247">
        <v>0.43093999999999999</v>
      </c>
      <c r="R247">
        <v>6.0400000000000002E-2</v>
      </c>
      <c r="S247">
        <v>2E-3</v>
      </c>
      <c r="T247">
        <v>8.7799999999999994</v>
      </c>
      <c r="U247">
        <v>0.24</v>
      </c>
      <c r="V247" s="10">
        <v>1164</v>
      </c>
      <c r="W247">
        <v>11</v>
      </c>
      <c r="X247" s="10">
        <v>1165</v>
      </c>
      <c r="Y247">
        <v>15</v>
      </c>
      <c r="Z247">
        <v>1184</v>
      </c>
      <c r="AA247">
        <v>37</v>
      </c>
      <c r="AB247" s="10">
        <v>1132</v>
      </c>
      <c r="AC247">
        <v>25</v>
      </c>
      <c r="AD247">
        <v>-142</v>
      </c>
      <c r="AE247" t="s">
        <v>7</v>
      </c>
      <c r="AF247">
        <v>-11</v>
      </c>
      <c r="AG247" t="s">
        <v>7</v>
      </c>
      <c r="AH247">
        <v>-16</v>
      </c>
      <c r="AI247" t="s">
        <v>7</v>
      </c>
      <c r="AJ247">
        <v>156</v>
      </c>
      <c r="AK247" t="s">
        <v>7</v>
      </c>
      <c r="AL247">
        <v>58</v>
      </c>
      <c r="AM247" t="s">
        <v>7</v>
      </c>
      <c r="AN247">
        <v>33</v>
      </c>
      <c r="AO247" t="s">
        <v>7</v>
      </c>
      <c r="AP247">
        <v>3</v>
      </c>
      <c r="AQ247" t="s">
        <v>7</v>
      </c>
      <c r="AR247">
        <v>5.0428639999999998</v>
      </c>
      <c r="AS247">
        <v>6.8662299999999996E-2</v>
      </c>
      <c r="AT247">
        <v>-15</v>
      </c>
      <c r="AU247" t="s">
        <v>7</v>
      </c>
      <c r="AV247">
        <v>722955393268064</v>
      </c>
      <c r="AW247" t="s">
        <v>7</v>
      </c>
      <c r="AZ247" s="13">
        <f t="shared" si="13"/>
        <v>-2.8268551236749095</v>
      </c>
      <c r="BA247" s="14">
        <f t="shared" si="14"/>
        <v>1132</v>
      </c>
      <c r="BB247" s="14">
        <f t="shared" si="15"/>
        <v>25</v>
      </c>
    </row>
    <row r="248" spans="1:54" x14ac:dyDescent="0.25">
      <c r="A248" t="s">
        <v>2615</v>
      </c>
      <c r="B248" t="s">
        <v>2616</v>
      </c>
      <c r="C248" s="8">
        <f t="shared" si="12"/>
        <v>336</v>
      </c>
      <c r="D248" t="s">
        <v>1992</v>
      </c>
      <c r="E248" s="1">
        <v>0.90798634259259259</v>
      </c>
      <c r="F248">
        <v>24.661000000000001</v>
      </c>
      <c r="G248" t="s">
        <v>2617</v>
      </c>
      <c r="H248" s="9">
        <v>3.726</v>
      </c>
      <c r="I248" s="9">
        <v>4.9000000000000002E-2</v>
      </c>
      <c r="J248" s="9">
        <v>0.2712</v>
      </c>
      <c r="K248" s="9">
        <v>3.5000000000000001E-3</v>
      </c>
      <c r="L248" s="9">
        <v>0.63436000000000003</v>
      </c>
      <c r="O248">
        <v>9.8750000000000004E-2</v>
      </c>
      <c r="P248">
        <v>8.5999999999999998E-4</v>
      </c>
      <c r="Q248">
        <v>0.46744000000000002</v>
      </c>
      <c r="R248">
        <v>8.0799999999999997E-2</v>
      </c>
      <c r="S248">
        <v>2.5000000000000001E-3</v>
      </c>
      <c r="T248">
        <v>13.65</v>
      </c>
      <c r="U248">
        <v>0.33</v>
      </c>
      <c r="V248" s="10">
        <v>1575</v>
      </c>
      <c r="W248">
        <v>11</v>
      </c>
      <c r="X248" s="10">
        <v>1545</v>
      </c>
      <c r="Y248">
        <v>18</v>
      </c>
      <c r="Z248">
        <v>1568</v>
      </c>
      <c r="AA248">
        <v>46</v>
      </c>
      <c r="AB248" s="10">
        <v>1594</v>
      </c>
      <c r="AC248">
        <v>16</v>
      </c>
      <c r="AD248">
        <v>-569</v>
      </c>
      <c r="AE248" t="s">
        <v>7</v>
      </c>
      <c r="AF248">
        <v>-58</v>
      </c>
      <c r="AG248" t="s">
        <v>7</v>
      </c>
      <c r="AH248">
        <v>-42</v>
      </c>
      <c r="AI248" t="s">
        <v>7</v>
      </c>
      <c r="AJ248">
        <v>471</v>
      </c>
      <c r="AK248" t="s">
        <v>7</v>
      </c>
      <c r="AL248">
        <v>113</v>
      </c>
      <c r="AM248" t="s">
        <v>7</v>
      </c>
      <c r="AN248">
        <v>86</v>
      </c>
      <c r="AO248" t="s">
        <v>7</v>
      </c>
      <c r="AP248">
        <v>4</v>
      </c>
      <c r="AQ248" t="s">
        <v>7</v>
      </c>
      <c r="AR248">
        <v>3.687316</v>
      </c>
      <c r="AS248">
        <v>4.7587039999999997E-2</v>
      </c>
      <c r="AT248">
        <v>2</v>
      </c>
      <c r="AU248" t="s">
        <v>7</v>
      </c>
      <c r="AV248">
        <v>2919996538468160</v>
      </c>
      <c r="AW248" t="s">
        <v>7</v>
      </c>
      <c r="AZ248" s="13">
        <f t="shared" si="13"/>
        <v>1.1919698870765383</v>
      </c>
      <c r="BA248" s="14">
        <f t="shared" si="14"/>
        <v>1594</v>
      </c>
      <c r="BB248" s="14">
        <f t="shared" si="15"/>
        <v>16</v>
      </c>
    </row>
    <row r="249" spans="1:54" x14ac:dyDescent="0.25">
      <c r="A249" t="s">
        <v>2618</v>
      </c>
      <c r="B249" t="s">
        <v>2619</v>
      </c>
      <c r="C249" s="8">
        <f t="shared" si="12"/>
        <v>337</v>
      </c>
      <c r="D249" t="s">
        <v>1992</v>
      </c>
      <c r="E249" s="1">
        <v>0.90894699074074081</v>
      </c>
      <c r="F249">
        <v>24.661000000000001</v>
      </c>
      <c r="G249" t="s">
        <v>2620</v>
      </c>
      <c r="H249" s="9">
        <v>2.1</v>
      </c>
      <c r="I249" s="9">
        <v>3.7999999999999999E-2</v>
      </c>
      <c r="J249" s="9">
        <v>0.193</v>
      </c>
      <c r="K249" s="9">
        <v>3.0000000000000001E-3</v>
      </c>
      <c r="L249" s="9">
        <v>0.36545</v>
      </c>
      <c r="O249">
        <v>7.85E-2</v>
      </c>
      <c r="P249">
        <v>1.2999999999999999E-3</v>
      </c>
      <c r="Q249">
        <v>0.43087999999999999</v>
      </c>
      <c r="R249">
        <v>5.8000000000000003E-2</v>
      </c>
      <c r="S249">
        <v>1.9E-3</v>
      </c>
      <c r="T249">
        <v>5.63</v>
      </c>
      <c r="U249">
        <v>0.16</v>
      </c>
      <c r="V249" s="10">
        <v>1141</v>
      </c>
      <c r="W249">
        <v>12</v>
      </c>
      <c r="X249" s="10">
        <v>1136</v>
      </c>
      <c r="Y249">
        <v>16</v>
      </c>
      <c r="Z249">
        <v>1138</v>
      </c>
      <c r="AA249">
        <v>37</v>
      </c>
      <c r="AB249" s="10">
        <v>1117</v>
      </c>
      <c r="AC249">
        <v>33</v>
      </c>
      <c r="AD249">
        <v>-67</v>
      </c>
      <c r="AE249" t="s">
        <v>7</v>
      </c>
      <c r="AF249">
        <v>-5</v>
      </c>
      <c r="AG249" t="s">
        <v>7</v>
      </c>
      <c r="AH249">
        <v>-13</v>
      </c>
      <c r="AI249" t="s">
        <v>7</v>
      </c>
      <c r="AJ249">
        <v>78</v>
      </c>
      <c r="AK249" t="s">
        <v>7</v>
      </c>
      <c r="AL249">
        <v>46</v>
      </c>
      <c r="AM249" t="s">
        <v>7</v>
      </c>
      <c r="AN249">
        <v>25</v>
      </c>
      <c r="AO249" t="s">
        <v>7</v>
      </c>
      <c r="AP249">
        <v>2</v>
      </c>
      <c r="AQ249" t="s">
        <v>7</v>
      </c>
      <c r="AR249">
        <v>5.1813469999999997</v>
      </c>
      <c r="AS249">
        <v>8.0539070000000004E-2</v>
      </c>
      <c r="AT249">
        <v>-13</v>
      </c>
      <c r="AU249" t="s">
        <v>7</v>
      </c>
      <c r="AV249">
        <v>362702050784512</v>
      </c>
      <c r="AW249" t="s">
        <v>7</v>
      </c>
      <c r="AZ249" s="13">
        <f t="shared" si="13"/>
        <v>-2.14861235452104</v>
      </c>
      <c r="BA249" s="14">
        <f t="shared" si="14"/>
        <v>1117</v>
      </c>
      <c r="BB249" s="14">
        <f t="shared" si="15"/>
        <v>33</v>
      </c>
    </row>
    <row r="250" spans="1:54" x14ac:dyDescent="0.25">
      <c r="A250" t="s">
        <v>2621</v>
      </c>
      <c r="B250" t="s">
        <v>2622</v>
      </c>
      <c r="C250" s="8">
        <f t="shared" si="12"/>
        <v>338</v>
      </c>
      <c r="D250" t="s">
        <v>1992</v>
      </c>
      <c r="E250" s="1">
        <v>0.90992303240740746</v>
      </c>
      <c r="F250">
        <v>22.331</v>
      </c>
      <c r="G250" t="s">
        <v>2623</v>
      </c>
      <c r="H250" s="9">
        <v>4.1459999999999999</v>
      </c>
      <c r="I250" s="9">
        <v>5.2999999999999999E-2</v>
      </c>
      <c r="J250" s="9">
        <v>0.29409999999999997</v>
      </c>
      <c r="K250" s="9">
        <v>3.5999999999999999E-3</v>
      </c>
      <c r="L250" s="9">
        <v>0.58823999999999999</v>
      </c>
      <c r="O250">
        <v>0.10135</v>
      </c>
      <c r="P250">
        <v>8.3000000000000001E-4</v>
      </c>
      <c r="Q250">
        <v>0.51473000000000002</v>
      </c>
      <c r="R250">
        <v>8.2400000000000001E-2</v>
      </c>
      <c r="S250">
        <v>2.3999999999999998E-3</v>
      </c>
      <c r="T250">
        <v>2.7669999999999999</v>
      </c>
      <c r="U250">
        <v>6.4000000000000001E-2</v>
      </c>
      <c r="V250" s="10">
        <v>1662</v>
      </c>
      <c r="W250">
        <v>10</v>
      </c>
      <c r="X250" s="10">
        <v>1660</v>
      </c>
      <c r="Y250">
        <v>18</v>
      </c>
      <c r="Z250">
        <v>1600</v>
      </c>
      <c r="AA250">
        <v>45</v>
      </c>
      <c r="AB250" s="10">
        <v>1643</v>
      </c>
      <c r="AC250">
        <v>15</v>
      </c>
      <c r="AD250">
        <v>-539</v>
      </c>
      <c r="AE250" t="s">
        <v>7</v>
      </c>
      <c r="AF250">
        <v>-56</v>
      </c>
      <c r="AG250" t="s">
        <v>7</v>
      </c>
      <c r="AH250">
        <v>-190</v>
      </c>
      <c r="AI250" t="s">
        <v>7</v>
      </c>
      <c r="AJ250">
        <v>418</v>
      </c>
      <c r="AK250" t="s">
        <v>7</v>
      </c>
      <c r="AL250">
        <v>527</v>
      </c>
      <c r="AM250" t="s">
        <v>7</v>
      </c>
      <c r="AN250">
        <v>412</v>
      </c>
      <c r="AO250" t="s">
        <v>7</v>
      </c>
      <c r="AP250">
        <v>1</v>
      </c>
      <c r="AQ250" t="s">
        <v>7</v>
      </c>
      <c r="AR250">
        <v>3.400204</v>
      </c>
      <c r="AS250">
        <v>4.1620989999999997E-2</v>
      </c>
      <c r="AT250">
        <v>-2</v>
      </c>
      <c r="AU250" t="s">
        <v>7</v>
      </c>
      <c r="AV250">
        <v>3395212767913010</v>
      </c>
      <c r="AW250" t="s">
        <v>7</v>
      </c>
      <c r="AZ250" s="13">
        <f t="shared" si="13"/>
        <v>-1.1564211807668867</v>
      </c>
      <c r="BA250" s="14">
        <f t="shared" si="14"/>
        <v>1643</v>
      </c>
      <c r="BB250" s="14">
        <f t="shared" si="15"/>
        <v>15</v>
      </c>
    </row>
    <row r="251" spans="1:54" x14ac:dyDescent="0.25">
      <c r="A251" t="s">
        <v>2624</v>
      </c>
      <c r="B251" t="s">
        <v>2625</v>
      </c>
      <c r="C251" s="8">
        <f t="shared" si="12"/>
        <v>339</v>
      </c>
      <c r="D251" t="s">
        <v>1992</v>
      </c>
      <c r="E251" s="1">
        <v>0.91086342592592595</v>
      </c>
      <c r="F251">
        <v>23.082999999999998</v>
      </c>
      <c r="G251" t="s">
        <v>2626</v>
      </c>
      <c r="H251" s="9">
        <v>1.518</v>
      </c>
      <c r="I251" s="9">
        <v>2.9000000000000001E-2</v>
      </c>
      <c r="J251" s="9">
        <v>0.1598</v>
      </c>
      <c r="K251" s="9">
        <v>2.3999999999999998E-3</v>
      </c>
      <c r="L251" s="9">
        <v>0.24686</v>
      </c>
      <c r="O251">
        <v>6.8500000000000005E-2</v>
      </c>
      <c r="P251">
        <v>1.1999999999999999E-3</v>
      </c>
      <c r="Q251">
        <v>0.43407000000000001</v>
      </c>
      <c r="R251">
        <v>4.82E-2</v>
      </c>
      <c r="S251">
        <v>1.6999999999999999E-3</v>
      </c>
      <c r="T251">
        <v>6.84</v>
      </c>
      <c r="U251">
        <v>0.2</v>
      </c>
      <c r="V251" s="10">
        <v>931</v>
      </c>
      <c r="W251">
        <v>12</v>
      </c>
      <c r="X251" s="10">
        <v>955</v>
      </c>
      <c r="Y251">
        <v>13</v>
      </c>
      <c r="Z251">
        <v>950</v>
      </c>
      <c r="AA251">
        <v>33</v>
      </c>
      <c r="AB251" s="10">
        <v>824</v>
      </c>
      <c r="AC251">
        <v>38</v>
      </c>
      <c r="AD251">
        <v>-49</v>
      </c>
      <c r="AE251" t="s">
        <v>7</v>
      </c>
      <c r="AF251">
        <v>-4</v>
      </c>
      <c r="AG251" t="s">
        <v>7</v>
      </c>
      <c r="AH251">
        <v>-7</v>
      </c>
      <c r="AI251" t="s">
        <v>7</v>
      </c>
      <c r="AJ251">
        <v>82</v>
      </c>
      <c r="AK251" t="s">
        <v>7</v>
      </c>
      <c r="AL251">
        <v>41</v>
      </c>
      <c r="AM251" t="s">
        <v>7</v>
      </c>
      <c r="AN251">
        <v>19</v>
      </c>
      <c r="AO251" t="s">
        <v>7</v>
      </c>
      <c r="AP251">
        <v>2</v>
      </c>
      <c r="AQ251" t="s">
        <v>7</v>
      </c>
      <c r="AR251">
        <v>6.257822</v>
      </c>
      <c r="AS251">
        <v>9.3984819999999997E-2</v>
      </c>
      <c r="AT251">
        <v>-8</v>
      </c>
      <c r="AU251" t="s">
        <v>7</v>
      </c>
      <c r="AV251">
        <v>310567737916915</v>
      </c>
      <c r="AW251" t="s">
        <v>7</v>
      </c>
      <c r="AZ251" s="13">
        <f t="shared" si="13"/>
        <v>2.5130890052356025</v>
      </c>
      <c r="BA251" s="14">
        <f t="shared" si="14"/>
        <v>955</v>
      </c>
      <c r="BB251" s="14">
        <f t="shared" si="15"/>
        <v>13</v>
      </c>
    </row>
    <row r="252" spans="1:54" x14ac:dyDescent="0.25">
      <c r="A252" t="s">
        <v>2627</v>
      </c>
      <c r="B252" t="s">
        <v>2628</v>
      </c>
      <c r="C252" s="8">
        <f t="shared" si="12"/>
        <v>340</v>
      </c>
      <c r="D252" t="s">
        <v>1992</v>
      </c>
      <c r="E252" s="1">
        <v>0.91182800925925933</v>
      </c>
      <c r="F252">
        <v>21.739000000000001</v>
      </c>
      <c r="G252" t="s">
        <v>2629</v>
      </c>
      <c r="H252" s="9">
        <v>2.0659999999999998</v>
      </c>
      <c r="I252" s="9">
        <v>3.1E-2</v>
      </c>
      <c r="J252" s="9">
        <v>0.19639999999999999</v>
      </c>
      <c r="K252" s="9">
        <v>2.7000000000000001E-3</v>
      </c>
      <c r="L252" s="9">
        <v>0.42377999999999999</v>
      </c>
      <c r="O252">
        <v>7.5910000000000005E-2</v>
      </c>
      <c r="P252">
        <v>9.2000000000000003E-4</v>
      </c>
      <c r="Q252">
        <v>0.50007999999999997</v>
      </c>
      <c r="R252">
        <v>5.6899999999999999E-2</v>
      </c>
      <c r="S252">
        <v>1.8E-3</v>
      </c>
      <c r="T252">
        <v>9.61</v>
      </c>
      <c r="U252">
        <v>0.25</v>
      </c>
      <c r="V252" s="10">
        <v>1134</v>
      </c>
      <c r="W252">
        <v>10</v>
      </c>
      <c r="X252" s="10">
        <v>1155</v>
      </c>
      <c r="Y252">
        <v>15</v>
      </c>
      <c r="Z252">
        <v>1118</v>
      </c>
      <c r="AA252">
        <v>35</v>
      </c>
      <c r="AB252" s="10">
        <v>1077</v>
      </c>
      <c r="AC252">
        <v>24</v>
      </c>
      <c r="AD252">
        <v>-190</v>
      </c>
      <c r="AE252" t="s">
        <v>7</v>
      </c>
      <c r="AF252">
        <v>-15</v>
      </c>
      <c r="AG252" t="s">
        <v>7</v>
      </c>
      <c r="AH252">
        <v>-20</v>
      </c>
      <c r="AI252" t="s">
        <v>7</v>
      </c>
      <c r="AJ252">
        <v>183</v>
      </c>
      <c r="AK252" t="s">
        <v>7</v>
      </c>
      <c r="AL252">
        <v>65</v>
      </c>
      <c r="AM252" t="s">
        <v>7</v>
      </c>
      <c r="AN252">
        <v>35</v>
      </c>
      <c r="AO252" t="s">
        <v>7</v>
      </c>
      <c r="AP252">
        <v>3</v>
      </c>
      <c r="AQ252" t="s">
        <v>7</v>
      </c>
      <c r="AR252">
        <v>5.0916499999999996</v>
      </c>
      <c r="AS252">
        <v>6.9997219999999999E-2</v>
      </c>
      <c r="AT252">
        <v>-17</v>
      </c>
      <c r="AU252" t="s">
        <v>7</v>
      </c>
      <c r="AV252">
        <v>832143015752661</v>
      </c>
      <c r="AW252" t="s">
        <v>7</v>
      </c>
      <c r="AZ252" s="13">
        <f t="shared" si="13"/>
        <v>-5.2924791086351064</v>
      </c>
      <c r="BA252" s="14">
        <f t="shared" si="14"/>
        <v>1077</v>
      </c>
      <c r="BB252" s="14">
        <f t="shared" si="15"/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8"/>
  <sheetViews>
    <sheetView workbookViewId="0">
      <selection sqref="A1:XFD1048576"/>
    </sheetView>
  </sheetViews>
  <sheetFormatPr defaultRowHeight="15" x14ac:dyDescent="0.25"/>
  <sheetData>
    <row r="1" spans="1:75" x14ac:dyDescent="0.25">
      <c r="B1" t="s">
        <v>701</v>
      </c>
      <c r="C1" s="8" t="s">
        <v>1987</v>
      </c>
      <c r="D1" t="s">
        <v>703</v>
      </c>
      <c r="E1" t="s">
        <v>704</v>
      </c>
      <c r="F1" t="s">
        <v>705</v>
      </c>
      <c r="G1" t="s">
        <v>706</v>
      </c>
      <c r="H1" s="9" t="s">
        <v>707</v>
      </c>
      <c r="I1" s="9" t="s">
        <v>708</v>
      </c>
      <c r="J1" s="9" t="s">
        <v>709</v>
      </c>
      <c r="K1" s="9" t="s">
        <v>710</v>
      </c>
      <c r="L1" s="9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s="10" t="s">
        <v>721</v>
      </c>
      <c r="W1" t="s">
        <v>722</v>
      </c>
      <c r="X1" s="10" t="s">
        <v>723</v>
      </c>
      <c r="Y1" t="s">
        <v>724</v>
      </c>
      <c r="Z1" t="s">
        <v>725</v>
      </c>
      <c r="AA1" t="s">
        <v>726</v>
      </c>
      <c r="AB1" s="10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X1" s="11" t="s">
        <v>1988</v>
      </c>
      <c r="AY1" s="11" t="s">
        <v>1989</v>
      </c>
      <c r="AZ1" s="12" t="s">
        <v>1990</v>
      </c>
      <c r="BA1" s="12" t="s">
        <v>748</v>
      </c>
      <c r="BB1" s="12" t="s">
        <v>749</v>
      </c>
      <c r="BC1" s="20"/>
      <c r="BD1" s="11" t="s">
        <v>2630</v>
      </c>
      <c r="BE1" s="20" t="s">
        <v>1989</v>
      </c>
      <c r="BF1" s="21" t="s">
        <v>2631</v>
      </c>
      <c r="BG1" s="21" t="s">
        <v>2632</v>
      </c>
      <c r="BH1" s="22" t="s">
        <v>2633</v>
      </c>
      <c r="BI1" s="22" t="s">
        <v>2634</v>
      </c>
      <c r="BJ1" s="23" t="s">
        <v>2635</v>
      </c>
      <c r="BK1" s="22" t="s">
        <v>2636</v>
      </c>
      <c r="BL1" s="21" t="s">
        <v>2635</v>
      </c>
      <c r="BM1" s="24" t="s">
        <v>2637</v>
      </c>
      <c r="BN1" s="21" t="s">
        <v>2635</v>
      </c>
      <c r="BO1" s="21"/>
      <c r="BP1" s="23" t="s">
        <v>2638</v>
      </c>
      <c r="BQ1" s="23" t="s">
        <v>2635</v>
      </c>
      <c r="BR1" s="23" t="s">
        <v>2639</v>
      </c>
      <c r="BS1" s="23" t="s">
        <v>2635</v>
      </c>
      <c r="BT1" s="23" t="s">
        <v>2640</v>
      </c>
      <c r="BU1" s="21" t="s">
        <v>2635</v>
      </c>
      <c r="BV1" s="21"/>
      <c r="BW1" s="21" t="s">
        <v>2641</v>
      </c>
    </row>
    <row r="2" spans="1:75" x14ac:dyDescent="0.25">
      <c r="A2" t="s">
        <v>0</v>
      </c>
      <c r="B2" t="s">
        <v>2642</v>
      </c>
      <c r="C2" s="8">
        <f>LEFT(B2,5)-19649+1</f>
        <v>3</v>
      </c>
      <c r="D2" t="s">
        <v>2643</v>
      </c>
      <c r="E2" s="1">
        <v>0.60970625000000001</v>
      </c>
      <c r="F2">
        <v>24.056000000000001</v>
      </c>
      <c r="G2" t="s">
        <v>2644</v>
      </c>
      <c r="H2" s="9">
        <v>0.83</v>
      </c>
      <c r="I2" s="9">
        <v>1.7999999999999999E-2</v>
      </c>
      <c r="J2" s="9">
        <v>0.10009999999999999</v>
      </c>
      <c r="K2" s="9">
        <v>2.5999999999999999E-3</v>
      </c>
      <c r="L2" s="9">
        <v>0.52322999999999997</v>
      </c>
      <c r="O2">
        <v>6.0040000000000003E-2</v>
      </c>
      <c r="P2">
        <v>9.7000000000000005E-4</v>
      </c>
      <c r="Q2">
        <v>0.43508000000000002</v>
      </c>
      <c r="R2">
        <v>2.8000000000000001E-2</v>
      </c>
      <c r="S2">
        <v>7.7000000000000002E-3</v>
      </c>
      <c r="T2" t="s">
        <v>5</v>
      </c>
      <c r="U2" t="s">
        <v>6</v>
      </c>
      <c r="V2" s="10">
        <v>612</v>
      </c>
      <c r="W2">
        <v>10</v>
      </c>
      <c r="X2" s="10">
        <v>615</v>
      </c>
      <c r="Y2">
        <v>15</v>
      </c>
      <c r="Z2">
        <v>560</v>
      </c>
      <c r="AA2">
        <v>150</v>
      </c>
      <c r="AB2" s="10">
        <v>589</v>
      </c>
      <c r="AC2">
        <v>36</v>
      </c>
      <c r="AD2">
        <v>-11</v>
      </c>
      <c r="AE2" t="s">
        <v>7</v>
      </c>
      <c r="AF2">
        <v>-1</v>
      </c>
      <c r="AG2" t="s">
        <v>7</v>
      </c>
      <c r="AH2">
        <v>0</v>
      </c>
      <c r="AI2" t="s">
        <v>7</v>
      </c>
      <c r="AJ2">
        <v>296</v>
      </c>
      <c r="AK2" t="s">
        <v>7</v>
      </c>
      <c r="AL2">
        <v>9</v>
      </c>
      <c r="AM2" t="s">
        <v>7</v>
      </c>
      <c r="AN2">
        <v>25</v>
      </c>
      <c r="AO2" t="s">
        <v>7</v>
      </c>
      <c r="AP2">
        <v>33</v>
      </c>
      <c r="AQ2" t="s">
        <v>7</v>
      </c>
      <c r="AR2">
        <v>9.9900099999999998</v>
      </c>
      <c r="AS2">
        <v>0.25948080000000001</v>
      </c>
      <c r="AT2">
        <v>-18</v>
      </c>
      <c r="AU2" t="s">
        <v>7</v>
      </c>
      <c r="AV2">
        <v>631559169490344</v>
      </c>
      <c r="AW2" t="s">
        <v>7</v>
      </c>
      <c r="AX2" s="20"/>
      <c r="AY2" s="20"/>
      <c r="AZ2" s="13">
        <f>IF(X2&lt;1000,(1-(V2/X2))*100,(1-(V2/AB2))*100)</f>
        <v>0.48780487804878092</v>
      </c>
      <c r="BA2" s="14">
        <f>IF(X2&lt;1000,X2,AB2)</f>
        <v>615</v>
      </c>
      <c r="BB2" s="14">
        <f>IF(X2&lt;1000,Y2,AC2)</f>
        <v>15</v>
      </c>
      <c r="BC2" s="25"/>
      <c r="BD2" s="26"/>
      <c r="BE2" s="20" t="str">
        <f>A2</f>
        <v>Z_GJ1_1</v>
      </c>
      <c r="BF2" s="27">
        <f t="shared" ref="BF2:BF65" si="0">AL2</f>
        <v>9</v>
      </c>
      <c r="BG2" s="27">
        <f t="shared" ref="BG2:BG65" si="1">AJ2</f>
        <v>296</v>
      </c>
      <c r="BH2" s="27">
        <f>AD2</f>
        <v>-11</v>
      </c>
      <c r="BI2" s="27">
        <f t="shared" ref="BI2:BK17" si="2">H2</f>
        <v>0.83</v>
      </c>
      <c r="BJ2" s="27">
        <f t="shared" si="2"/>
        <v>1.7999999999999999E-2</v>
      </c>
      <c r="BK2" s="27">
        <f>J2</f>
        <v>0.10009999999999999</v>
      </c>
      <c r="BL2" s="27">
        <f t="shared" ref="BL2:BL65" si="3">K2</f>
        <v>2.5999999999999999E-3</v>
      </c>
      <c r="BM2" s="27">
        <f t="shared" ref="BM2:BN17" si="4">O2</f>
        <v>6.0040000000000003E-2</v>
      </c>
      <c r="BN2" s="27">
        <f t="shared" si="4"/>
        <v>9.7000000000000005E-4</v>
      </c>
      <c r="BO2" s="27"/>
      <c r="BP2" s="27">
        <f t="shared" ref="BP2:BS17" si="5">V2</f>
        <v>612</v>
      </c>
      <c r="BQ2" s="27">
        <f t="shared" si="5"/>
        <v>10</v>
      </c>
      <c r="BR2" s="27">
        <f t="shared" si="5"/>
        <v>615</v>
      </c>
      <c r="BS2" s="27">
        <f t="shared" si="5"/>
        <v>15</v>
      </c>
      <c r="BT2" s="27">
        <f t="shared" ref="BT2:BU17" si="6">AB2</f>
        <v>589</v>
      </c>
      <c r="BU2" s="27">
        <f t="shared" si="6"/>
        <v>36</v>
      </c>
      <c r="BV2" s="27"/>
      <c r="BW2" s="28">
        <f>AZ2</f>
        <v>0.48780487804878092</v>
      </c>
    </row>
    <row r="3" spans="1:75" x14ac:dyDescent="0.25">
      <c r="A3" t="s">
        <v>8</v>
      </c>
      <c r="B3" t="s">
        <v>2645</v>
      </c>
      <c r="C3" s="8">
        <f t="shared" ref="C3:C66" si="7">LEFT(B3,5)-19649+1</f>
        <v>4</v>
      </c>
      <c r="D3" t="s">
        <v>2643</v>
      </c>
      <c r="E3" s="1">
        <v>0.61066006944444451</v>
      </c>
      <c r="F3">
        <v>23.652999999999999</v>
      </c>
      <c r="G3" t="s">
        <v>2646</v>
      </c>
      <c r="H3" s="9">
        <v>0.82</v>
      </c>
      <c r="I3" s="9">
        <v>1.7999999999999999E-2</v>
      </c>
      <c r="J3" s="9">
        <v>9.8900000000000002E-2</v>
      </c>
      <c r="K3" s="9">
        <v>2.5999999999999999E-3</v>
      </c>
      <c r="L3" s="9">
        <v>0.51405999999999996</v>
      </c>
      <c r="O3">
        <v>6.0069999999999998E-2</v>
      </c>
      <c r="P3">
        <v>9.7000000000000005E-4</v>
      </c>
      <c r="Q3">
        <v>0.49408999999999997</v>
      </c>
      <c r="R3">
        <v>2.8500000000000001E-2</v>
      </c>
      <c r="S3">
        <v>7.7999999999999996E-3</v>
      </c>
      <c r="T3" t="s">
        <v>5</v>
      </c>
      <c r="U3" t="s">
        <v>6</v>
      </c>
      <c r="V3" s="10">
        <v>607.29999999999995</v>
      </c>
      <c r="W3">
        <v>9.6999999999999993</v>
      </c>
      <c r="X3" s="10">
        <v>608</v>
      </c>
      <c r="Y3">
        <v>15</v>
      </c>
      <c r="Z3">
        <v>560</v>
      </c>
      <c r="AA3">
        <v>150</v>
      </c>
      <c r="AB3" s="10">
        <v>585</v>
      </c>
      <c r="AC3">
        <v>36</v>
      </c>
      <c r="AD3">
        <v>18</v>
      </c>
      <c r="AE3" t="s">
        <v>7</v>
      </c>
      <c r="AF3">
        <v>1</v>
      </c>
      <c r="AG3" t="s">
        <v>7</v>
      </c>
      <c r="AH3">
        <v>0</v>
      </c>
      <c r="AI3" t="s">
        <v>7</v>
      </c>
      <c r="AJ3">
        <v>303</v>
      </c>
      <c r="AK3" t="s">
        <v>7</v>
      </c>
      <c r="AL3">
        <v>9</v>
      </c>
      <c r="AM3" t="s">
        <v>7</v>
      </c>
      <c r="AN3">
        <v>25</v>
      </c>
      <c r="AO3" t="s">
        <v>7</v>
      </c>
      <c r="AP3">
        <v>34</v>
      </c>
      <c r="AQ3" t="s">
        <v>7</v>
      </c>
      <c r="AR3">
        <v>10.111219999999999</v>
      </c>
      <c r="AS3">
        <v>0.26581579999999999</v>
      </c>
      <c r="AT3">
        <v>-15</v>
      </c>
      <c r="AU3" t="s">
        <v>7</v>
      </c>
      <c r="AV3">
        <v>639221987349252</v>
      </c>
      <c r="AW3" t="s">
        <v>7</v>
      </c>
      <c r="AX3" s="29"/>
      <c r="AY3" s="29"/>
      <c r="AZ3" s="13">
        <f t="shared" ref="AZ3:AZ66" si="8">IF(X3&lt;1000,(1-(V3/X3))*100,(1-(V3/AB3))*100)</f>
        <v>0.11513157894738058</v>
      </c>
      <c r="BA3" s="14">
        <f t="shared" ref="BA3:BA66" si="9">IF(X3&lt;1000,X3,AB3)</f>
        <v>608</v>
      </c>
      <c r="BB3" s="14">
        <f t="shared" ref="BB3:BB66" si="10">IF(X3&lt;1000,Y3,AC3)</f>
        <v>15</v>
      </c>
      <c r="BC3" s="25"/>
      <c r="BD3" s="26"/>
      <c r="BE3" s="20" t="str">
        <f t="shared" ref="BE3:BE66" si="11">A3</f>
        <v>Z_GJ1_2</v>
      </c>
      <c r="BF3" s="27">
        <f t="shared" si="0"/>
        <v>9</v>
      </c>
      <c r="BG3" s="27">
        <f t="shared" si="1"/>
        <v>303</v>
      </c>
      <c r="BH3" s="27">
        <f t="shared" ref="BH3:BH66" si="12">AD3</f>
        <v>18</v>
      </c>
      <c r="BI3" s="27">
        <f t="shared" si="2"/>
        <v>0.82</v>
      </c>
      <c r="BJ3" s="27">
        <f t="shared" si="2"/>
        <v>1.7999999999999999E-2</v>
      </c>
      <c r="BK3" s="27">
        <f t="shared" si="2"/>
        <v>9.8900000000000002E-2</v>
      </c>
      <c r="BL3" s="27">
        <f t="shared" si="3"/>
        <v>2.5999999999999999E-3</v>
      </c>
      <c r="BM3" s="27">
        <f t="shared" si="4"/>
        <v>6.0069999999999998E-2</v>
      </c>
      <c r="BN3" s="27">
        <f t="shared" si="4"/>
        <v>9.7000000000000005E-4</v>
      </c>
      <c r="BO3" s="27"/>
      <c r="BP3" s="27">
        <f t="shared" si="5"/>
        <v>607.29999999999995</v>
      </c>
      <c r="BQ3" s="27">
        <f t="shared" si="5"/>
        <v>9.6999999999999993</v>
      </c>
      <c r="BR3" s="27">
        <f t="shared" si="5"/>
        <v>608</v>
      </c>
      <c r="BS3" s="27">
        <f t="shared" si="5"/>
        <v>15</v>
      </c>
      <c r="BT3" s="27">
        <f t="shared" si="6"/>
        <v>585</v>
      </c>
      <c r="BU3" s="27">
        <f t="shared" si="6"/>
        <v>36</v>
      </c>
      <c r="BV3" s="27"/>
      <c r="BW3" s="28">
        <f t="shared" ref="BW3:BW66" si="13">AZ3</f>
        <v>0.11513157894738058</v>
      </c>
    </row>
    <row r="4" spans="1:75" x14ac:dyDescent="0.25">
      <c r="A4" t="s">
        <v>12</v>
      </c>
      <c r="B4" t="s">
        <v>2647</v>
      </c>
      <c r="C4" s="8">
        <f t="shared" si="7"/>
        <v>23</v>
      </c>
      <c r="D4" t="s">
        <v>2643</v>
      </c>
      <c r="E4" s="1">
        <v>0.628987962962963</v>
      </c>
      <c r="F4">
        <v>24.123000000000001</v>
      </c>
      <c r="G4" t="s">
        <v>2648</v>
      </c>
      <c r="H4" s="9">
        <v>0.82</v>
      </c>
      <c r="I4" s="9">
        <v>1.7000000000000001E-2</v>
      </c>
      <c r="J4" s="9">
        <v>9.8699999999999996E-2</v>
      </c>
      <c r="K4" s="9">
        <v>2.5999999999999999E-3</v>
      </c>
      <c r="L4" s="9">
        <v>0.43432999999999999</v>
      </c>
      <c r="O4">
        <v>6.0130000000000003E-2</v>
      </c>
      <c r="P4">
        <v>9.8999999999999999E-4</v>
      </c>
      <c r="Q4">
        <v>0.54369000000000001</v>
      </c>
      <c r="R4">
        <v>3.0800000000000001E-2</v>
      </c>
      <c r="S4">
        <v>8.3999999999999995E-3</v>
      </c>
      <c r="T4" t="s">
        <v>5</v>
      </c>
      <c r="U4" t="s">
        <v>6</v>
      </c>
      <c r="V4" s="10">
        <v>606.6</v>
      </c>
      <c r="W4">
        <v>9.6999999999999993</v>
      </c>
      <c r="X4" s="10">
        <v>606</v>
      </c>
      <c r="Y4">
        <v>15</v>
      </c>
      <c r="Z4">
        <v>610</v>
      </c>
      <c r="AA4">
        <v>170</v>
      </c>
      <c r="AB4" s="10">
        <v>584</v>
      </c>
      <c r="AC4">
        <v>36</v>
      </c>
      <c r="AD4">
        <v>8</v>
      </c>
      <c r="AE4" t="s">
        <v>7</v>
      </c>
      <c r="AF4">
        <v>1</v>
      </c>
      <c r="AG4" t="s">
        <v>7</v>
      </c>
      <c r="AH4">
        <v>0</v>
      </c>
      <c r="AI4" t="s">
        <v>7</v>
      </c>
      <c r="AJ4">
        <v>302</v>
      </c>
      <c r="AK4" t="s">
        <v>7</v>
      </c>
      <c r="AL4">
        <v>9</v>
      </c>
      <c r="AM4" t="s">
        <v>7</v>
      </c>
      <c r="AN4">
        <v>24</v>
      </c>
      <c r="AO4" t="s">
        <v>7</v>
      </c>
      <c r="AP4">
        <v>33</v>
      </c>
      <c r="AQ4" t="s">
        <v>7</v>
      </c>
      <c r="AR4">
        <v>10.13171</v>
      </c>
      <c r="AS4">
        <v>0.26689410000000002</v>
      </c>
      <c r="AT4">
        <v>-23</v>
      </c>
      <c r="AU4" t="s">
        <v>7</v>
      </c>
      <c r="AV4">
        <v>635708510411014</v>
      </c>
      <c r="AW4" t="s">
        <v>7</v>
      </c>
      <c r="AX4" s="20"/>
      <c r="AY4" s="20"/>
      <c r="AZ4" s="13">
        <f t="shared" si="8"/>
        <v>-9.9009900990099098E-2</v>
      </c>
      <c r="BA4" s="14">
        <f t="shared" si="9"/>
        <v>606</v>
      </c>
      <c r="BB4" s="14">
        <f t="shared" si="10"/>
        <v>15</v>
      </c>
      <c r="BC4" s="25"/>
      <c r="BD4" s="26"/>
      <c r="BE4" s="20" t="str">
        <f t="shared" si="11"/>
        <v>Z_GJ1_3</v>
      </c>
      <c r="BF4" s="27">
        <f t="shared" si="0"/>
        <v>9</v>
      </c>
      <c r="BG4" s="27">
        <f t="shared" si="1"/>
        <v>302</v>
      </c>
      <c r="BH4" s="27">
        <f t="shared" si="12"/>
        <v>8</v>
      </c>
      <c r="BI4" s="27">
        <f t="shared" si="2"/>
        <v>0.82</v>
      </c>
      <c r="BJ4" s="27">
        <f t="shared" si="2"/>
        <v>1.7000000000000001E-2</v>
      </c>
      <c r="BK4" s="27">
        <f t="shared" si="2"/>
        <v>9.8699999999999996E-2</v>
      </c>
      <c r="BL4" s="27">
        <f t="shared" si="3"/>
        <v>2.5999999999999999E-3</v>
      </c>
      <c r="BM4" s="27">
        <f t="shared" si="4"/>
        <v>6.0130000000000003E-2</v>
      </c>
      <c r="BN4" s="27">
        <f t="shared" si="4"/>
        <v>9.8999999999999999E-4</v>
      </c>
      <c r="BO4" s="27"/>
      <c r="BP4" s="27">
        <f t="shared" si="5"/>
        <v>606.6</v>
      </c>
      <c r="BQ4" s="27">
        <f t="shared" si="5"/>
        <v>9.6999999999999993</v>
      </c>
      <c r="BR4" s="27">
        <f t="shared" si="5"/>
        <v>606</v>
      </c>
      <c r="BS4" s="27">
        <f t="shared" si="5"/>
        <v>15</v>
      </c>
      <c r="BT4" s="27">
        <f t="shared" si="6"/>
        <v>584</v>
      </c>
      <c r="BU4" s="27">
        <f t="shared" si="6"/>
        <v>36</v>
      </c>
      <c r="BV4" s="27"/>
      <c r="BW4" s="28">
        <f t="shared" si="13"/>
        <v>-9.9009900990099098E-2</v>
      </c>
    </row>
    <row r="5" spans="1:75" x14ac:dyDescent="0.25">
      <c r="A5" t="s">
        <v>16</v>
      </c>
      <c r="B5" t="s">
        <v>2649</v>
      </c>
      <c r="C5" s="8">
        <f t="shared" si="7"/>
        <v>24</v>
      </c>
      <c r="D5" t="s">
        <v>2643</v>
      </c>
      <c r="E5" s="1">
        <v>0.62993854166666663</v>
      </c>
      <c r="F5">
        <v>23.989000000000001</v>
      </c>
      <c r="G5" t="s">
        <v>2650</v>
      </c>
      <c r="H5" s="9">
        <v>0.81399999999999995</v>
      </c>
      <c r="I5" s="9">
        <v>1.7999999999999999E-2</v>
      </c>
      <c r="J5" s="9">
        <v>9.8000000000000004E-2</v>
      </c>
      <c r="K5" s="9">
        <v>2.5000000000000001E-3</v>
      </c>
      <c r="L5" s="9">
        <v>0.55972999999999995</v>
      </c>
      <c r="O5">
        <v>6.0060000000000002E-2</v>
      </c>
      <c r="P5">
        <v>9.7000000000000005E-4</v>
      </c>
      <c r="Q5">
        <v>0.50614000000000003</v>
      </c>
      <c r="R5">
        <v>3.2000000000000001E-2</v>
      </c>
      <c r="S5">
        <v>8.6999999999999994E-3</v>
      </c>
      <c r="T5" t="s">
        <v>5</v>
      </c>
      <c r="U5" t="s">
        <v>6</v>
      </c>
      <c r="V5" s="10">
        <v>603.6</v>
      </c>
      <c r="W5">
        <v>9.8000000000000007</v>
      </c>
      <c r="X5" s="10">
        <v>602</v>
      </c>
      <c r="Y5">
        <v>15</v>
      </c>
      <c r="Z5">
        <v>630</v>
      </c>
      <c r="AA5">
        <v>170</v>
      </c>
      <c r="AB5" s="10">
        <v>579</v>
      </c>
      <c r="AC5">
        <v>35</v>
      </c>
      <c r="AD5">
        <v>17</v>
      </c>
      <c r="AE5" t="s">
        <v>7</v>
      </c>
      <c r="AF5">
        <v>1</v>
      </c>
      <c r="AG5" t="s">
        <v>7</v>
      </c>
      <c r="AH5">
        <v>0</v>
      </c>
      <c r="AI5" t="s">
        <v>7</v>
      </c>
      <c r="AJ5">
        <v>300</v>
      </c>
      <c r="AK5" t="s">
        <v>7</v>
      </c>
      <c r="AL5">
        <v>9</v>
      </c>
      <c r="AM5" t="s">
        <v>7</v>
      </c>
      <c r="AN5">
        <v>25</v>
      </c>
      <c r="AO5" t="s">
        <v>7</v>
      </c>
      <c r="AP5">
        <v>34</v>
      </c>
      <c r="AQ5" t="s">
        <v>7</v>
      </c>
      <c r="AR5">
        <v>10.204079999999999</v>
      </c>
      <c r="AS5">
        <v>0.26030819999999999</v>
      </c>
      <c r="AT5">
        <v>-9</v>
      </c>
      <c r="AU5" t="s">
        <v>7</v>
      </c>
      <c r="AV5">
        <v>626241953577620</v>
      </c>
      <c r="AW5" t="s">
        <v>7</v>
      </c>
      <c r="AZ5" s="13">
        <f t="shared" si="8"/>
        <v>-0.26578073089700283</v>
      </c>
      <c r="BA5" s="14">
        <f t="shared" si="9"/>
        <v>602</v>
      </c>
      <c r="BB5" s="14">
        <f t="shared" si="10"/>
        <v>15</v>
      </c>
      <c r="BC5" s="25"/>
      <c r="BD5" s="26"/>
      <c r="BE5" s="20" t="str">
        <f t="shared" si="11"/>
        <v>Z_GJ1_4</v>
      </c>
      <c r="BF5" s="27">
        <f t="shared" si="0"/>
        <v>9</v>
      </c>
      <c r="BG5" s="27">
        <f t="shared" si="1"/>
        <v>300</v>
      </c>
      <c r="BH5" s="27">
        <f t="shared" si="12"/>
        <v>17</v>
      </c>
      <c r="BI5" s="27">
        <f t="shared" si="2"/>
        <v>0.81399999999999995</v>
      </c>
      <c r="BJ5" s="27">
        <f t="shared" si="2"/>
        <v>1.7999999999999999E-2</v>
      </c>
      <c r="BK5" s="27">
        <f t="shared" si="2"/>
        <v>9.8000000000000004E-2</v>
      </c>
      <c r="BL5" s="27">
        <f t="shared" si="3"/>
        <v>2.5000000000000001E-3</v>
      </c>
      <c r="BM5" s="27">
        <f t="shared" si="4"/>
        <v>6.0060000000000002E-2</v>
      </c>
      <c r="BN5" s="27">
        <f t="shared" si="4"/>
        <v>9.7000000000000005E-4</v>
      </c>
      <c r="BO5" s="27"/>
      <c r="BP5" s="27">
        <f t="shared" si="5"/>
        <v>603.6</v>
      </c>
      <c r="BQ5" s="27">
        <f t="shared" si="5"/>
        <v>9.8000000000000007</v>
      </c>
      <c r="BR5" s="27">
        <f t="shared" si="5"/>
        <v>602</v>
      </c>
      <c r="BS5" s="27">
        <f t="shared" si="5"/>
        <v>15</v>
      </c>
      <c r="BT5" s="27">
        <f t="shared" si="6"/>
        <v>579</v>
      </c>
      <c r="BU5" s="27">
        <f t="shared" si="6"/>
        <v>35</v>
      </c>
      <c r="BV5" s="27"/>
      <c r="BW5" s="28">
        <f t="shared" si="13"/>
        <v>-0.26578073089700283</v>
      </c>
    </row>
    <row r="6" spans="1:75" x14ac:dyDescent="0.25">
      <c r="A6" t="s">
        <v>20</v>
      </c>
      <c r="B6" t="s">
        <v>2651</v>
      </c>
      <c r="C6" s="8">
        <f t="shared" si="7"/>
        <v>43</v>
      </c>
      <c r="D6" t="s">
        <v>2643</v>
      </c>
      <c r="E6" s="1">
        <v>0.64829976851851845</v>
      </c>
      <c r="F6">
        <v>20.581</v>
      </c>
      <c r="G6" t="s">
        <v>2652</v>
      </c>
      <c r="H6" s="9">
        <v>0.82899999999999996</v>
      </c>
      <c r="I6" s="9">
        <v>1.7999999999999999E-2</v>
      </c>
      <c r="J6" s="9">
        <v>9.98E-2</v>
      </c>
      <c r="K6" s="9">
        <v>2.5999999999999999E-3</v>
      </c>
      <c r="L6" s="9">
        <v>0.44580999999999998</v>
      </c>
      <c r="O6">
        <v>5.9670000000000001E-2</v>
      </c>
      <c r="P6">
        <v>9.6000000000000002E-4</v>
      </c>
      <c r="Q6">
        <v>0.45434999999999998</v>
      </c>
      <c r="R6">
        <v>3.0300000000000001E-2</v>
      </c>
      <c r="S6">
        <v>8.5000000000000006E-3</v>
      </c>
      <c r="T6" t="s">
        <v>5</v>
      </c>
      <c r="U6" t="s">
        <v>6</v>
      </c>
      <c r="V6" s="10">
        <v>611.20000000000005</v>
      </c>
      <c r="W6">
        <v>9.8000000000000007</v>
      </c>
      <c r="X6" s="10">
        <v>613</v>
      </c>
      <c r="Y6">
        <v>15</v>
      </c>
      <c r="Z6">
        <v>600</v>
      </c>
      <c r="AA6">
        <v>170</v>
      </c>
      <c r="AB6" s="10">
        <v>565</v>
      </c>
      <c r="AC6">
        <v>35</v>
      </c>
      <c r="AD6">
        <v>-127</v>
      </c>
      <c r="AE6" t="s">
        <v>7</v>
      </c>
      <c r="AF6">
        <v>-8</v>
      </c>
      <c r="AG6" t="s">
        <v>7</v>
      </c>
      <c r="AH6">
        <v>0</v>
      </c>
      <c r="AI6" t="s">
        <v>7</v>
      </c>
      <c r="AJ6">
        <v>280</v>
      </c>
      <c r="AK6" t="s">
        <v>7</v>
      </c>
      <c r="AL6">
        <v>9</v>
      </c>
      <c r="AM6" t="s">
        <v>7</v>
      </c>
      <c r="AN6">
        <v>23</v>
      </c>
      <c r="AO6" t="s">
        <v>7</v>
      </c>
      <c r="AP6">
        <v>32</v>
      </c>
      <c r="AQ6" t="s">
        <v>7</v>
      </c>
      <c r="AR6">
        <v>10.02004</v>
      </c>
      <c r="AS6">
        <v>0.26104309999999997</v>
      </c>
      <c r="AT6">
        <v>-42</v>
      </c>
      <c r="AU6" t="s">
        <v>7</v>
      </c>
      <c r="AV6">
        <v>596424773000720</v>
      </c>
      <c r="AW6" t="s">
        <v>7</v>
      </c>
      <c r="AZ6" s="13">
        <f t="shared" si="8"/>
        <v>0.29363784665578097</v>
      </c>
      <c r="BA6" s="14">
        <f t="shared" si="9"/>
        <v>613</v>
      </c>
      <c r="BB6" s="14">
        <f t="shared" si="10"/>
        <v>15</v>
      </c>
      <c r="BC6" s="25"/>
      <c r="BD6" s="26"/>
      <c r="BE6" s="20" t="str">
        <f t="shared" si="11"/>
        <v>Z_GJ1_5</v>
      </c>
      <c r="BF6" s="27">
        <f t="shared" si="0"/>
        <v>9</v>
      </c>
      <c r="BG6" s="27">
        <f t="shared" si="1"/>
        <v>280</v>
      </c>
      <c r="BH6" s="27">
        <f t="shared" si="12"/>
        <v>-127</v>
      </c>
      <c r="BI6" s="27">
        <f t="shared" si="2"/>
        <v>0.82899999999999996</v>
      </c>
      <c r="BJ6" s="27">
        <f t="shared" si="2"/>
        <v>1.7999999999999999E-2</v>
      </c>
      <c r="BK6" s="27">
        <f t="shared" si="2"/>
        <v>9.98E-2</v>
      </c>
      <c r="BL6" s="27">
        <f t="shared" si="3"/>
        <v>2.5999999999999999E-3</v>
      </c>
      <c r="BM6" s="27">
        <f t="shared" si="4"/>
        <v>5.9670000000000001E-2</v>
      </c>
      <c r="BN6" s="27">
        <f t="shared" si="4"/>
        <v>9.6000000000000002E-4</v>
      </c>
      <c r="BO6" s="27"/>
      <c r="BP6" s="27">
        <f t="shared" si="5"/>
        <v>611.20000000000005</v>
      </c>
      <c r="BQ6" s="27">
        <f t="shared" si="5"/>
        <v>9.8000000000000007</v>
      </c>
      <c r="BR6" s="27">
        <f t="shared" si="5"/>
        <v>613</v>
      </c>
      <c r="BS6" s="27">
        <f t="shared" si="5"/>
        <v>15</v>
      </c>
      <c r="BT6" s="27">
        <f t="shared" si="6"/>
        <v>565</v>
      </c>
      <c r="BU6" s="27">
        <f t="shared" si="6"/>
        <v>35</v>
      </c>
      <c r="BV6" s="27"/>
      <c r="BW6" s="28">
        <f t="shared" si="13"/>
        <v>0.29363784665578097</v>
      </c>
    </row>
    <row r="7" spans="1:75" x14ac:dyDescent="0.25">
      <c r="A7" t="s">
        <v>24</v>
      </c>
      <c r="B7" t="s">
        <v>2653</v>
      </c>
      <c r="C7" s="8">
        <f t="shared" si="7"/>
        <v>44</v>
      </c>
      <c r="D7" t="s">
        <v>2643</v>
      </c>
      <c r="E7" s="1">
        <v>0.64920011574074077</v>
      </c>
      <c r="F7">
        <v>22.762</v>
      </c>
      <c r="G7" t="s">
        <v>2654</v>
      </c>
      <c r="H7" s="9">
        <v>0.81100000000000005</v>
      </c>
      <c r="I7" s="9">
        <v>1.7999999999999999E-2</v>
      </c>
      <c r="J7" s="9">
        <v>9.7500000000000003E-2</v>
      </c>
      <c r="K7" s="9">
        <v>2.5999999999999999E-3</v>
      </c>
      <c r="L7" s="9">
        <v>0.57604</v>
      </c>
      <c r="O7">
        <v>6.0319999999999999E-2</v>
      </c>
      <c r="P7">
        <v>9.7999999999999997E-4</v>
      </c>
      <c r="Q7">
        <v>0.49725000000000003</v>
      </c>
      <c r="R7">
        <v>3.0099999999999998E-2</v>
      </c>
      <c r="S7">
        <v>8.3000000000000001E-3</v>
      </c>
      <c r="T7" t="s">
        <v>5</v>
      </c>
      <c r="U7" t="s">
        <v>6</v>
      </c>
      <c r="V7" s="10">
        <v>600.5</v>
      </c>
      <c r="W7">
        <v>9.9</v>
      </c>
      <c r="X7" s="10">
        <v>599</v>
      </c>
      <c r="Y7">
        <v>15</v>
      </c>
      <c r="Z7">
        <v>600</v>
      </c>
      <c r="AA7">
        <v>160</v>
      </c>
      <c r="AB7" s="10">
        <v>584</v>
      </c>
      <c r="AC7">
        <v>35</v>
      </c>
      <c r="AD7">
        <v>-148</v>
      </c>
      <c r="AE7" t="s">
        <v>7</v>
      </c>
      <c r="AF7">
        <v>-9</v>
      </c>
      <c r="AG7" t="s">
        <v>7</v>
      </c>
      <c r="AH7">
        <v>-1</v>
      </c>
      <c r="AI7" t="s">
        <v>7</v>
      </c>
      <c r="AJ7">
        <v>306</v>
      </c>
      <c r="AK7" t="s">
        <v>7</v>
      </c>
      <c r="AL7">
        <v>9</v>
      </c>
      <c r="AM7" t="s">
        <v>7</v>
      </c>
      <c r="AN7">
        <v>25</v>
      </c>
      <c r="AO7" t="s">
        <v>7</v>
      </c>
      <c r="AP7">
        <v>34</v>
      </c>
      <c r="AQ7" t="s">
        <v>7</v>
      </c>
      <c r="AR7">
        <v>10.256410000000001</v>
      </c>
      <c r="AS7">
        <v>0.27350429999999998</v>
      </c>
      <c r="AT7">
        <v>-21</v>
      </c>
      <c r="AU7" t="s">
        <v>7</v>
      </c>
      <c r="AV7">
        <v>635713205574911</v>
      </c>
      <c r="AW7" t="s">
        <v>7</v>
      </c>
      <c r="AZ7" s="13">
        <f t="shared" si="8"/>
        <v>-0.25041736227044975</v>
      </c>
      <c r="BA7" s="14">
        <f t="shared" si="9"/>
        <v>599</v>
      </c>
      <c r="BB7" s="14">
        <f t="shared" si="10"/>
        <v>15</v>
      </c>
      <c r="BC7" s="25"/>
      <c r="BD7" s="26"/>
      <c r="BE7" s="20" t="str">
        <f t="shared" si="11"/>
        <v>Z_GJ1_6</v>
      </c>
      <c r="BF7" s="27">
        <f t="shared" si="0"/>
        <v>9</v>
      </c>
      <c r="BG7" s="27">
        <f t="shared" si="1"/>
        <v>306</v>
      </c>
      <c r="BH7" s="27">
        <f t="shared" si="12"/>
        <v>-148</v>
      </c>
      <c r="BI7" s="27">
        <f t="shared" si="2"/>
        <v>0.81100000000000005</v>
      </c>
      <c r="BJ7" s="27">
        <f t="shared" si="2"/>
        <v>1.7999999999999999E-2</v>
      </c>
      <c r="BK7" s="27">
        <f t="shared" si="2"/>
        <v>9.7500000000000003E-2</v>
      </c>
      <c r="BL7" s="27">
        <f t="shared" si="3"/>
        <v>2.5999999999999999E-3</v>
      </c>
      <c r="BM7" s="27">
        <f t="shared" si="4"/>
        <v>6.0319999999999999E-2</v>
      </c>
      <c r="BN7" s="27">
        <f t="shared" si="4"/>
        <v>9.7999999999999997E-4</v>
      </c>
      <c r="BO7" s="27"/>
      <c r="BP7" s="27">
        <f t="shared" si="5"/>
        <v>600.5</v>
      </c>
      <c r="BQ7" s="27">
        <f t="shared" si="5"/>
        <v>9.9</v>
      </c>
      <c r="BR7" s="27">
        <f t="shared" si="5"/>
        <v>599</v>
      </c>
      <c r="BS7" s="27">
        <f t="shared" si="5"/>
        <v>15</v>
      </c>
      <c r="BT7" s="27">
        <f t="shared" si="6"/>
        <v>584</v>
      </c>
      <c r="BU7" s="27">
        <f t="shared" si="6"/>
        <v>35</v>
      </c>
      <c r="BV7" s="27"/>
      <c r="BW7" s="28">
        <f t="shared" si="13"/>
        <v>-0.25041736227044975</v>
      </c>
    </row>
    <row r="8" spans="1:75" x14ac:dyDescent="0.25">
      <c r="A8" t="s">
        <v>28</v>
      </c>
      <c r="B8" t="s">
        <v>2655</v>
      </c>
      <c r="C8" s="8">
        <f t="shared" si="7"/>
        <v>63</v>
      </c>
      <c r="D8" t="s">
        <v>2643</v>
      </c>
      <c r="E8" s="1">
        <v>0.66753078703703705</v>
      </c>
      <c r="F8">
        <v>23.853999999999999</v>
      </c>
      <c r="G8" t="s">
        <v>2656</v>
      </c>
      <c r="H8" s="9">
        <v>0.82199999999999995</v>
      </c>
      <c r="I8" s="9">
        <v>1.7999999999999999E-2</v>
      </c>
      <c r="J8" s="9">
        <v>9.9099999999999994E-2</v>
      </c>
      <c r="K8" s="9">
        <v>2.5000000000000001E-3</v>
      </c>
      <c r="L8" s="9">
        <v>0.49170999999999998</v>
      </c>
      <c r="O8">
        <v>6.0299999999999999E-2</v>
      </c>
      <c r="P8">
        <v>9.7000000000000005E-4</v>
      </c>
      <c r="Q8">
        <v>0.50168999999999997</v>
      </c>
      <c r="R8">
        <v>3.0800000000000001E-2</v>
      </c>
      <c r="S8">
        <v>8.3999999999999995E-3</v>
      </c>
      <c r="T8" t="s">
        <v>5</v>
      </c>
      <c r="U8" t="s">
        <v>6</v>
      </c>
      <c r="V8" s="10">
        <v>607.79999999999995</v>
      </c>
      <c r="W8">
        <v>9.8000000000000007</v>
      </c>
      <c r="X8" s="10">
        <v>608</v>
      </c>
      <c r="Y8">
        <v>15</v>
      </c>
      <c r="Z8">
        <v>610</v>
      </c>
      <c r="AA8">
        <v>170</v>
      </c>
      <c r="AB8" s="10">
        <v>597</v>
      </c>
      <c r="AC8">
        <v>35</v>
      </c>
      <c r="AD8">
        <v>-114</v>
      </c>
      <c r="AE8" t="s">
        <v>7</v>
      </c>
      <c r="AF8">
        <v>-7</v>
      </c>
      <c r="AG8" t="s">
        <v>7</v>
      </c>
      <c r="AH8">
        <v>-1</v>
      </c>
      <c r="AI8" t="s">
        <v>7</v>
      </c>
      <c r="AJ8">
        <v>305</v>
      </c>
      <c r="AK8" t="s">
        <v>7</v>
      </c>
      <c r="AL8">
        <v>9</v>
      </c>
      <c r="AM8" t="s">
        <v>7</v>
      </c>
      <c r="AN8">
        <v>25</v>
      </c>
      <c r="AO8" t="s">
        <v>7</v>
      </c>
      <c r="AP8">
        <v>34</v>
      </c>
      <c r="AQ8" t="s">
        <v>7</v>
      </c>
      <c r="AR8">
        <v>10.090820000000001</v>
      </c>
      <c r="AS8">
        <v>0.2545615</v>
      </c>
      <c r="AT8">
        <v>-7</v>
      </c>
      <c r="AU8" t="s">
        <v>7</v>
      </c>
      <c r="AV8">
        <v>644431761151606</v>
      </c>
      <c r="AW8" t="s">
        <v>7</v>
      </c>
      <c r="AZ8" s="13">
        <f t="shared" si="8"/>
        <v>3.289473684211508E-2</v>
      </c>
      <c r="BA8" s="14">
        <f t="shared" si="9"/>
        <v>608</v>
      </c>
      <c r="BB8" s="14">
        <f t="shared" si="10"/>
        <v>15</v>
      </c>
      <c r="BC8" s="25"/>
      <c r="BD8" s="26"/>
      <c r="BE8" s="20" t="str">
        <f t="shared" si="11"/>
        <v>Z_GJ1_7</v>
      </c>
      <c r="BF8" s="27">
        <f t="shared" si="0"/>
        <v>9</v>
      </c>
      <c r="BG8" s="27">
        <f t="shared" si="1"/>
        <v>305</v>
      </c>
      <c r="BH8" s="27">
        <f t="shared" si="12"/>
        <v>-114</v>
      </c>
      <c r="BI8" s="27">
        <f t="shared" si="2"/>
        <v>0.82199999999999995</v>
      </c>
      <c r="BJ8" s="27">
        <f t="shared" si="2"/>
        <v>1.7999999999999999E-2</v>
      </c>
      <c r="BK8" s="27">
        <f t="shared" si="2"/>
        <v>9.9099999999999994E-2</v>
      </c>
      <c r="BL8" s="27">
        <f t="shared" si="3"/>
        <v>2.5000000000000001E-3</v>
      </c>
      <c r="BM8" s="27">
        <f t="shared" si="4"/>
        <v>6.0299999999999999E-2</v>
      </c>
      <c r="BN8" s="27">
        <f t="shared" si="4"/>
        <v>9.7000000000000005E-4</v>
      </c>
      <c r="BO8" s="27"/>
      <c r="BP8" s="27">
        <f t="shared" si="5"/>
        <v>607.79999999999995</v>
      </c>
      <c r="BQ8" s="27">
        <f t="shared" si="5"/>
        <v>9.8000000000000007</v>
      </c>
      <c r="BR8" s="27">
        <f t="shared" si="5"/>
        <v>608</v>
      </c>
      <c r="BS8" s="27">
        <f t="shared" si="5"/>
        <v>15</v>
      </c>
      <c r="BT8" s="27">
        <f t="shared" si="6"/>
        <v>597</v>
      </c>
      <c r="BU8" s="27">
        <f t="shared" si="6"/>
        <v>35</v>
      </c>
      <c r="BV8" s="27"/>
      <c r="BW8" s="28">
        <f t="shared" si="13"/>
        <v>3.289473684211508E-2</v>
      </c>
    </row>
    <row r="9" spans="1:75" x14ac:dyDescent="0.25">
      <c r="A9" t="s">
        <v>32</v>
      </c>
      <c r="B9" t="s">
        <v>2657</v>
      </c>
      <c r="C9" s="8">
        <f t="shared" si="7"/>
        <v>64</v>
      </c>
      <c r="D9" t="s">
        <v>2643</v>
      </c>
      <c r="E9" s="1">
        <v>0.66849131944444451</v>
      </c>
      <c r="F9">
        <v>23.288</v>
      </c>
      <c r="G9" t="s">
        <v>2658</v>
      </c>
      <c r="H9" s="9">
        <v>0.81699999999999995</v>
      </c>
      <c r="I9" s="9">
        <v>1.7999999999999999E-2</v>
      </c>
      <c r="J9" s="9">
        <v>9.74E-2</v>
      </c>
      <c r="K9" s="9">
        <v>2.5000000000000001E-3</v>
      </c>
      <c r="L9" s="9">
        <v>0.44944000000000001</v>
      </c>
      <c r="O9">
        <v>6.0699999999999997E-2</v>
      </c>
      <c r="P9">
        <v>1E-3</v>
      </c>
      <c r="Q9">
        <v>0.46611999999999998</v>
      </c>
      <c r="R9">
        <v>3.1199999999999999E-2</v>
      </c>
      <c r="S9">
        <v>8.6E-3</v>
      </c>
      <c r="T9" t="s">
        <v>5</v>
      </c>
      <c r="U9" t="s">
        <v>6</v>
      </c>
      <c r="V9" s="10">
        <v>605</v>
      </c>
      <c r="W9">
        <v>10</v>
      </c>
      <c r="X9" s="10">
        <v>599</v>
      </c>
      <c r="Y9">
        <v>15</v>
      </c>
      <c r="Z9">
        <v>620</v>
      </c>
      <c r="AA9">
        <v>170</v>
      </c>
      <c r="AB9" s="10">
        <v>600</v>
      </c>
      <c r="AC9">
        <v>37</v>
      </c>
      <c r="AD9">
        <v>-148</v>
      </c>
      <c r="AE9" t="s">
        <v>7</v>
      </c>
      <c r="AF9">
        <v>-9</v>
      </c>
      <c r="AG9" t="s">
        <v>7</v>
      </c>
      <c r="AH9">
        <v>-1</v>
      </c>
      <c r="AI9" t="s">
        <v>7</v>
      </c>
      <c r="AJ9">
        <v>307</v>
      </c>
      <c r="AK9" t="s">
        <v>7</v>
      </c>
      <c r="AL9">
        <v>9</v>
      </c>
      <c r="AM9" t="s">
        <v>7</v>
      </c>
      <c r="AN9">
        <v>26</v>
      </c>
      <c r="AO9" t="s">
        <v>7</v>
      </c>
      <c r="AP9">
        <v>34</v>
      </c>
      <c r="AQ9" t="s">
        <v>7</v>
      </c>
      <c r="AR9">
        <v>10.26694</v>
      </c>
      <c r="AS9">
        <v>0.26352520000000001</v>
      </c>
      <c r="AT9">
        <v>17</v>
      </c>
      <c r="AU9" t="s">
        <v>7</v>
      </c>
      <c r="AV9">
        <v>639074405690596</v>
      </c>
      <c r="AW9" t="s">
        <v>7</v>
      </c>
      <c r="AZ9" s="13">
        <f t="shared" si="8"/>
        <v>-1.001669449081799</v>
      </c>
      <c r="BA9" s="14">
        <f t="shared" si="9"/>
        <v>599</v>
      </c>
      <c r="BB9" s="14">
        <f t="shared" si="10"/>
        <v>15</v>
      </c>
      <c r="BC9" s="25"/>
      <c r="BD9" s="26"/>
      <c r="BE9" s="20" t="str">
        <f t="shared" si="11"/>
        <v>Z_GJ1_8</v>
      </c>
      <c r="BF9" s="27">
        <f t="shared" si="0"/>
        <v>9</v>
      </c>
      <c r="BG9" s="27">
        <f t="shared" si="1"/>
        <v>307</v>
      </c>
      <c r="BH9" s="27">
        <f t="shared" si="12"/>
        <v>-148</v>
      </c>
      <c r="BI9" s="27">
        <f t="shared" si="2"/>
        <v>0.81699999999999995</v>
      </c>
      <c r="BJ9" s="27">
        <f t="shared" si="2"/>
        <v>1.7999999999999999E-2</v>
      </c>
      <c r="BK9" s="27">
        <f t="shared" si="2"/>
        <v>9.74E-2</v>
      </c>
      <c r="BL9" s="27">
        <f t="shared" si="3"/>
        <v>2.5000000000000001E-3</v>
      </c>
      <c r="BM9" s="27">
        <f t="shared" si="4"/>
        <v>6.0699999999999997E-2</v>
      </c>
      <c r="BN9" s="27">
        <f t="shared" si="4"/>
        <v>1E-3</v>
      </c>
      <c r="BO9" s="27"/>
      <c r="BP9" s="27">
        <f t="shared" si="5"/>
        <v>605</v>
      </c>
      <c r="BQ9" s="27">
        <f t="shared" si="5"/>
        <v>10</v>
      </c>
      <c r="BR9" s="27">
        <f t="shared" si="5"/>
        <v>599</v>
      </c>
      <c r="BS9" s="27">
        <f t="shared" si="5"/>
        <v>15</v>
      </c>
      <c r="BT9" s="27">
        <f t="shared" si="6"/>
        <v>600</v>
      </c>
      <c r="BU9" s="27">
        <f t="shared" si="6"/>
        <v>37</v>
      </c>
      <c r="BV9" s="27"/>
      <c r="BW9" s="28">
        <f t="shared" si="13"/>
        <v>-1.001669449081799</v>
      </c>
    </row>
    <row r="10" spans="1:75" x14ac:dyDescent="0.25">
      <c r="A10" t="s">
        <v>36</v>
      </c>
      <c r="B10" t="s">
        <v>2659</v>
      </c>
      <c r="C10" s="8">
        <f t="shared" si="7"/>
        <v>83</v>
      </c>
      <c r="D10" t="s">
        <v>2643</v>
      </c>
      <c r="E10" s="1">
        <v>0.68691666666666673</v>
      </c>
      <c r="F10">
        <v>18.951000000000001</v>
      </c>
      <c r="G10" t="s">
        <v>2660</v>
      </c>
      <c r="H10" s="9">
        <v>0.83</v>
      </c>
      <c r="I10" s="9">
        <v>1.7999999999999999E-2</v>
      </c>
      <c r="J10" s="9">
        <v>0.10050000000000001</v>
      </c>
      <c r="K10" s="9">
        <v>2.5999999999999999E-3</v>
      </c>
      <c r="L10" s="9">
        <v>0.43180000000000002</v>
      </c>
      <c r="O10">
        <v>5.9650000000000002E-2</v>
      </c>
      <c r="P10">
        <v>9.6000000000000002E-4</v>
      </c>
      <c r="Q10">
        <v>0.49478</v>
      </c>
      <c r="R10">
        <v>2.9600000000000001E-2</v>
      </c>
      <c r="S10">
        <v>8.0999999999999996E-3</v>
      </c>
      <c r="T10" t="s">
        <v>5</v>
      </c>
      <c r="U10" t="s">
        <v>6</v>
      </c>
      <c r="V10" s="10">
        <v>612.9</v>
      </c>
      <c r="W10">
        <v>9.8000000000000007</v>
      </c>
      <c r="X10" s="10">
        <v>617</v>
      </c>
      <c r="Y10">
        <v>15</v>
      </c>
      <c r="Z10">
        <v>590</v>
      </c>
      <c r="AA10">
        <v>160</v>
      </c>
      <c r="AB10" s="10">
        <v>567</v>
      </c>
      <c r="AC10">
        <v>35</v>
      </c>
      <c r="AD10">
        <v>-89</v>
      </c>
      <c r="AE10" t="s">
        <v>7</v>
      </c>
      <c r="AF10">
        <v>-5</v>
      </c>
      <c r="AG10" t="s">
        <v>7</v>
      </c>
      <c r="AH10">
        <v>0</v>
      </c>
      <c r="AI10" t="s">
        <v>7</v>
      </c>
      <c r="AJ10">
        <v>286</v>
      </c>
      <c r="AK10" t="s">
        <v>7</v>
      </c>
      <c r="AL10">
        <v>9</v>
      </c>
      <c r="AM10" t="s">
        <v>7</v>
      </c>
      <c r="AN10">
        <v>24</v>
      </c>
      <c r="AO10" t="s">
        <v>7</v>
      </c>
      <c r="AP10">
        <v>33</v>
      </c>
      <c r="AQ10" t="s">
        <v>7</v>
      </c>
      <c r="AR10">
        <v>9.9502489999999995</v>
      </c>
      <c r="AS10">
        <v>0.25741940000000002</v>
      </c>
      <c r="AT10">
        <v>-42</v>
      </c>
      <c r="AU10" t="s">
        <v>7</v>
      </c>
      <c r="AV10">
        <v>613141827019454</v>
      </c>
      <c r="AW10" t="s">
        <v>7</v>
      </c>
      <c r="AZ10" s="13">
        <f t="shared" si="8"/>
        <v>0.66450567260940563</v>
      </c>
      <c r="BA10" s="14">
        <f t="shared" si="9"/>
        <v>617</v>
      </c>
      <c r="BB10" s="14">
        <f t="shared" si="10"/>
        <v>15</v>
      </c>
      <c r="BC10" s="25"/>
      <c r="BD10" s="26"/>
      <c r="BE10" s="20" t="str">
        <f t="shared" si="11"/>
        <v>Z_GJ1_9</v>
      </c>
      <c r="BF10" s="27">
        <f t="shared" si="0"/>
        <v>9</v>
      </c>
      <c r="BG10" s="27">
        <f t="shared" si="1"/>
        <v>286</v>
      </c>
      <c r="BH10" s="27">
        <f t="shared" si="12"/>
        <v>-89</v>
      </c>
      <c r="BI10" s="27">
        <f t="shared" si="2"/>
        <v>0.83</v>
      </c>
      <c r="BJ10" s="27">
        <f t="shared" si="2"/>
        <v>1.7999999999999999E-2</v>
      </c>
      <c r="BK10" s="27">
        <f t="shared" si="2"/>
        <v>0.10050000000000001</v>
      </c>
      <c r="BL10" s="27">
        <f t="shared" si="3"/>
        <v>2.5999999999999999E-3</v>
      </c>
      <c r="BM10" s="27">
        <f t="shared" si="4"/>
        <v>5.9650000000000002E-2</v>
      </c>
      <c r="BN10" s="27">
        <f t="shared" si="4"/>
        <v>9.6000000000000002E-4</v>
      </c>
      <c r="BO10" s="27"/>
      <c r="BP10" s="27">
        <f t="shared" si="5"/>
        <v>612.9</v>
      </c>
      <c r="BQ10" s="27">
        <f t="shared" si="5"/>
        <v>9.8000000000000007</v>
      </c>
      <c r="BR10" s="27">
        <f t="shared" si="5"/>
        <v>617</v>
      </c>
      <c r="BS10" s="27">
        <f t="shared" si="5"/>
        <v>15</v>
      </c>
      <c r="BT10" s="27">
        <f t="shared" si="6"/>
        <v>567</v>
      </c>
      <c r="BU10" s="27">
        <f t="shared" si="6"/>
        <v>35</v>
      </c>
      <c r="BV10" s="27"/>
      <c r="BW10" s="28">
        <f t="shared" si="13"/>
        <v>0.66450567260940563</v>
      </c>
    </row>
    <row r="11" spans="1:75" x14ac:dyDescent="0.25">
      <c r="A11" t="s">
        <v>40</v>
      </c>
      <c r="B11" t="s">
        <v>2661</v>
      </c>
      <c r="C11" s="8">
        <f t="shared" si="7"/>
        <v>84</v>
      </c>
      <c r="D11" t="s">
        <v>2643</v>
      </c>
      <c r="E11" s="1">
        <v>0.68786099537037038</v>
      </c>
      <c r="F11">
        <v>21.49</v>
      </c>
      <c r="G11" t="s">
        <v>2662</v>
      </c>
      <c r="H11" s="9">
        <v>0.82899999999999996</v>
      </c>
      <c r="I11" s="9">
        <v>1.7999999999999999E-2</v>
      </c>
      <c r="J11" s="9">
        <v>0.10050000000000001</v>
      </c>
      <c r="K11" s="9">
        <v>2.5999999999999999E-3</v>
      </c>
      <c r="L11" s="9">
        <v>0.44464999999999999</v>
      </c>
      <c r="O11">
        <v>5.9589999999999997E-2</v>
      </c>
      <c r="P11">
        <v>9.7000000000000005E-4</v>
      </c>
      <c r="Q11">
        <v>0.47458</v>
      </c>
      <c r="R11">
        <v>2.9899999999999999E-2</v>
      </c>
      <c r="S11">
        <v>8.3000000000000001E-3</v>
      </c>
      <c r="T11" t="s">
        <v>5</v>
      </c>
      <c r="U11" t="s">
        <v>6</v>
      </c>
      <c r="V11" s="10">
        <v>612</v>
      </c>
      <c r="W11">
        <v>9.9</v>
      </c>
      <c r="X11" s="10">
        <v>617</v>
      </c>
      <c r="Y11">
        <v>15</v>
      </c>
      <c r="Z11">
        <v>590</v>
      </c>
      <c r="AA11">
        <v>160</v>
      </c>
      <c r="AB11" s="10">
        <v>561</v>
      </c>
      <c r="AC11">
        <v>35</v>
      </c>
      <c r="AD11">
        <v>-88</v>
      </c>
      <c r="AE11" t="s">
        <v>7</v>
      </c>
      <c r="AF11">
        <v>-5</v>
      </c>
      <c r="AG11" t="s">
        <v>7</v>
      </c>
      <c r="AH11">
        <v>-1</v>
      </c>
      <c r="AI11" t="s">
        <v>7</v>
      </c>
      <c r="AJ11">
        <v>280</v>
      </c>
      <c r="AK11" t="s">
        <v>7</v>
      </c>
      <c r="AL11">
        <v>9</v>
      </c>
      <c r="AM11" t="s">
        <v>7</v>
      </c>
      <c r="AN11">
        <v>23</v>
      </c>
      <c r="AO11" t="s">
        <v>7</v>
      </c>
      <c r="AP11">
        <v>32</v>
      </c>
      <c r="AQ11" t="s">
        <v>7</v>
      </c>
      <c r="AR11">
        <v>9.9502489999999995</v>
      </c>
      <c r="AS11">
        <v>0.25741940000000002</v>
      </c>
      <c r="AT11">
        <v>-14</v>
      </c>
      <c r="AU11" t="s">
        <v>7</v>
      </c>
      <c r="AV11">
        <v>601890507871505</v>
      </c>
      <c r="AW11" t="s">
        <v>7</v>
      </c>
      <c r="AZ11" s="13">
        <f t="shared" si="8"/>
        <v>0.81037277147487652</v>
      </c>
      <c r="BA11" s="14">
        <f t="shared" si="9"/>
        <v>617</v>
      </c>
      <c r="BB11" s="14">
        <f t="shared" si="10"/>
        <v>15</v>
      </c>
      <c r="BC11" s="25"/>
      <c r="BD11" s="26"/>
      <c r="BE11" s="20" t="str">
        <f t="shared" si="11"/>
        <v>Z_GJ1_10</v>
      </c>
      <c r="BF11" s="27">
        <f t="shared" si="0"/>
        <v>9</v>
      </c>
      <c r="BG11" s="27">
        <f t="shared" si="1"/>
        <v>280</v>
      </c>
      <c r="BH11" s="27">
        <f t="shared" si="12"/>
        <v>-88</v>
      </c>
      <c r="BI11" s="27">
        <f t="shared" si="2"/>
        <v>0.82899999999999996</v>
      </c>
      <c r="BJ11" s="27">
        <f t="shared" si="2"/>
        <v>1.7999999999999999E-2</v>
      </c>
      <c r="BK11" s="27">
        <f t="shared" si="2"/>
        <v>0.10050000000000001</v>
      </c>
      <c r="BL11" s="27">
        <f t="shared" si="3"/>
        <v>2.5999999999999999E-3</v>
      </c>
      <c r="BM11" s="27">
        <f t="shared" si="4"/>
        <v>5.9589999999999997E-2</v>
      </c>
      <c r="BN11" s="27">
        <f t="shared" si="4"/>
        <v>9.7000000000000005E-4</v>
      </c>
      <c r="BO11" s="27"/>
      <c r="BP11" s="27">
        <f t="shared" si="5"/>
        <v>612</v>
      </c>
      <c r="BQ11" s="27">
        <f t="shared" si="5"/>
        <v>9.9</v>
      </c>
      <c r="BR11" s="27">
        <f t="shared" si="5"/>
        <v>617</v>
      </c>
      <c r="BS11" s="27">
        <f t="shared" si="5"/>
        <v>15</v>
      </c>
      <c r="BT11" s="27">
        <f t="shared" si="6"/>
        <v>561</v>
      </c>
      <c r="BU11" s="27">
        <f t="shared" si="6"/>
        <v>35</v>
      </c>
      <c r="BV11" s="27"/>
      <c r="BW11" s="28">
        <f t="shared" si="13"/>
        <v>0.81037277147487652</v>
      </c>
    </row>
    <row r="12" spans="1:75" x14ac:dyDescent="0.25">
      <c r="A12" t="s">
        <v>44</v>
      </c>
      <c r="B12" t="s">
        <v>2663</v>
      </c>
      <c r="C12" s="8">
        <f t="shared" si="7"/>
        <v>103</v>
      </c>
      <c r="D12" t="s">
        <v>2643</v>
      </c>
      <c r="E12" s="1">
        <v>0.70613368055555548</v>
      </c>
      <c r="F12">
        <v>24.728000000000002</v>
      </c>
      <c r="G12" t="s">
        <v>2664</v>
      </c>
      <c r="H12" s="9">
        <v>0.82099999999999995</v>
      </c>
      <c r="I12" s="9">
        <v>1.7999999999999999E-2</v>
      </c>
      <c r="J12" s="9">
        <v>9.8299999999999998E-2</v>
      </c>
      <c r="K12" s="9">
        <v>2.5000000000000001E-3</v>
      </c>
      <c r="L12" s="9">
        <v>0.46644000000000002</v>
      </c>
      <c r="O12">
        <v>6.0429999999999998E-2</v>
      </c>
      <c r="P12">
        <v>9.7999999999999997E-4</v>
      </c>
      <c r="Q12">
        <v>0.45577000000000001</v>
      </c>
      <c r="R12">
        <v>2.9399999999999999E-2</v>
      </c>
      <c r="S12">
        <v>8.0000000000000002E-3</v>
      </c>
      <c r="T12" t="s">
        <v>5</v>
      </c>
      <c r="U12" t="s">
        <v>6</v>
      </c>
      <c r="V12" s="10">
        <v>606.6</v>
      </c>
      <c r="W12">
        <v>9.9</v>
      </c>
      <c r="X12" s="10">
        <v>604</v>
      </c>
      <c r="Y12">
        <v>15</v>
      </c>
      <c r="Z12">
        <v>580</v>
      </c>
      <c r="AA12">
        <v>160</v>
      </c>
      <c r="AB12" s="10">
        <v>593</v>
      </c>
      <c r="AC12">
        <v>36</v>
      </c>
      <c r="AD12">
        <v>-144</v>
      </c>
      <c r="AE12" t="s">
        <v>7</v>
      </c>
      <c r="AF12">
        <v>-9</v>
      </c>
      <c r="AG12" t="s">
        <v>7</v>
      </c>
      <c r="AH12">
        <v>-1</v>
      </c>
      <c r="AI12" t="s">
        <v>7</v>
      </c>
      <c r="AJ12">
        <v>304</v>
      </c>
      <c r="AK12" t="s">
        <v>7</v>
      </c>
      <c r="AL12">
        <v>9</v>
      </c>
      <c r="AM12" t="s">
        <v>7</v>
      </c>
      <c r="AN12">
        <v>24</v>
      </c>
      <c r="AO12" t="s">
        <v>7</v>
      </c>
      <c r="AP12">
        <v>33</v>
      </c>
      <c r="AQ12" t="s">
        <v>7</v>
      </c>
      <c r="AR12">
        <v>10.172940000000001</v>
      </c>
      <c r="AS12">
        <v>0.2587218</v>
      </c>
      <c r="AT12">
        <v>-7</v>
      </c>
      <c r="AU12" t="s">
        <v>7</v>
      </c>
      <c r="AV12">
        <v>641956115659836</v>
      </c>
      <c r="AW12" t="s">
        <v>7</v>
      </c>
      <c r="AZ12" s="13">
        <f t="shared" si="8"/>
        <v>-0.43046357615894593</v>
      </c>
      <c r="BA12" s="14">
        <f t="shared" si="9"/>
        <v>604</v>
      </c>
      <c r="BB12" s="14">
        <f t="shared" si="10"/>
        <v>15</v>
      </c>
      <c r="BC12" s="25"/>
      <c r="BD12" s="26"/>
      <c r="BE12" s="20" t="str">
        <f t="shared" si="11"/>
        <v>Z_GJ1_11</v>
      </c>
      <c r="BF12" s="27">
        <f t="shared" si="0"/>
        <v>9</v>
      </c>
      <c r="BG12" s="27">
        <f t="shared" si="1"/>
        <v>304</v>
      </c>
      <c r="BH12" s="27">
        <f t="shared" si="12"/>
        <v>-144</v>
      </c>
      <c r="BI12" s="27">
        <f t="shared" si="2"/>
        <v>0.82099999999999995</v>
      </c>
      <c r="BJ12" s="27">
        <f t="shared" si="2"/>
        <v>1.7999999999999999E-2</v>
      </c>
      <c r="BK12" s="27">
        <f t="shared" si="2"/>
        <v>9.8299999999999998E-2</v>
      </c>
      <c r="BL12" s="27">
        <f t="shared" si="3"/>
        <v>2.5000000000000001E-3</v>
      </c>
      <c r="BM12" s="27">
        <f t="shared" si="4"/>
        <v>6.0429999999999998E-2</v>
      </c>
      <c r="BN12" s="27">
        <f t="shared" si="4"/>
        <v>9.7999999999999997E-4</v>
      </c>
      <c r="BO12" s="27"/>
      <c r="BP12" s="27">
        <f t="shared" si="5"/>
        <v>606.6</v>
      </c>
      <c r="BQ12" s="27">
        <f t="shared" si="5"/>
        <v>9.9</v>
      </c>
      <c r="BR12" s="27">
        <f t="shared" si="5"/>
        <v>604</v>
      </c>
      <c r="BS12" s="27">
        <f t="shared" si="5"/>
        <v>15</v>
      </c>
      <c r="BT12" s="27">
        <f t="shared" si="6"/>
        <v>593</v>
      </c>
      <c r="BU12" s="27">
        <f t="shared" si="6"/>
        <v>36</v>
      </c>
      <c r="BV12" s="27"/>
      <c r="BW12" s="28">
        <f t="shared" si="13"/>
        <v>-0.43046357615894593</v>
      </c>
    </row>
    <row r="13" spans="1:75" x14ac:dyDescent="0.25">
      <c r="A13" t="s">
        <v>48</v>
      </c>
      <c r="B13" t="s">
        <v>2665</v>
      </c>
      <c r="C13" s="8">
        <f t="shared" si="7"/>
        <v>104</v>
      </c>
      <c r="D13" t="s">
        <v>2643</v>
      </c>
      <c r="E13" s="1">
        <v>0.70708587962962965</v>
      </c>
      <c r="F13">
        <v>24.459</v>
      </c>
      <c r="G13" t="s">
        <v>2666</v>
      </c>
      <c r="H13" s="9">
        <v>0.81599999999999995</v>
      </c>
      <c r="I13" s="9">
        <v>1.7000000000000001E-2</v>
      </c>
      <c r="J13" s="9">
        <v>9.8799999999999999E-2</v>
      </c>
      <c r="K13" s="9">
        <v>2.5999999999999999E-3</v>
      </c>
      <c r="L13" s="9">
        <v>0.45761000000000002</v>
      </c>
      <c r="O13">
        <v>0.06</v>
      </c>
      <c r="P13">
        <v>9.7999999999999997E-4</v>
      </c>
      <c r="Q13">
        <v>0.50810999999999995</v>
      </c>
      <c r="R13">
        <v>3.0200000000000001E-2</v>
      </c>
      <c r="S13">
        <v>8.3000000000000001E-3</v>
      </c>
      <c r="T13" t="s">
        <v>5</v>
      </c>
      <c r="U13" t="s">
        <v>6</v>
      </c>
      <c r="V13" s="10">
        <v>604</v>
      </c>
      <c r="W13">
        <v>9.6999999999999993</v>
      </c>
      <c r="X13" s="10">
        <v>607</v>
      </c>
      <c r="Y13">
        <v>15</v>
      </c>
      <c r="Z13">
        <v>600</v>
      </c>
      <c r="AA13">
        <v>160</v>
      </c>
      <c r="AB13" s="10">
        <v>579</v>
      </c>
      <c r="AC13">
        <v>36</v>
      </c>
      <c r="AD13">
        <v>-190</v>
      </c>
      <c r="AE13" t="s">
        <v>7</v>
      </c>
      <c r="AF13">
        <v>-12</v>
      </c>
      <c r="AG13" t="s">
        <v>7</v>
      </c>
      <c r="AH13">
        <v>-1</v>
      </c>
      <c r="AI13" t="s">
        <v>7</v>
      </c>
      <c r="AJ13">
        <v>300</v>
      </c>
      <c r="AK13" t="s">
        <v>7</v>
      </c>
      <c r="AL13">
        <v>9</v>
      </c>
      <c r="AM13" t="s">
        <v>7</v>
      </c>
      <c r="AN13">
        <v>25</v>
      </c>
      <c r="AO13" t="s">
        <v>7</v>
      </c>
      <c r="AP13">
        <v>34</v>
      </c>
      <c r="AQ13" t="s">
        <v>7</v>
      </c>
      <c r="AR13">
        <v>10.121460000000001</v>
      </c>
      <c r="AS13">
        <v>0.26635409999999998</v>
      </c>
      <c r="AT13">
        <v>-8</v>
      </c>
      <c r="AU13" t="s">
        <v>7</v>
      </c>
      <c r="AV13">
        <v>632489436847278</v>
      </c>
      <c r="AW13" t="s">
        <v>7</v>
      </c>
      <c r="AZ13" s="13">
        <f t="shared" si="8"/>
        <v>0.49423393739703725</v>
      </c>
      <c r="BA13" s="14">
        <f t="shared" si="9"/>
        <v>607</v>
      </c>
      <c r="BB13" s="14">
        <f t="shared" si="10"/>
        <v>15</v>
      </c>
      <c r="BC13" s="25"/>
      <c r="BD13" s="26"/>
      <c r="BE13" s="20" t="str">
        <f t="shared" si="11"/>
        <v>Z_GJ1_12</v>
      </c>
      <c r="BF13" s="27">
        <f t="shared" si="0"/>
        <v>9</v>
      </c>
      <c r="BG13" s="27">
        <f t="shared" si="1"/>
        <v>300</v>
      </c>
      <c r="BH13" s="27">
        <f t="shared" si="12"/>
        <v>-190</v>
      </c>
      <c r="BI13" s="27">
        <f t="shared" si="2"/>
        <v>0.81599999999999995</v>
      </c>
      <c r="BJ13" s="27">
        <f t="shared" si="2"/>
        <v>1.7000000000000001E-2</v>
      </c>
      <c r="BK13" s="27">
        <f t="shared" si="2"/>
        <v>9.8799999999999999E-2</v>
      </c>
      <c r="BL13" s="27">
        <f t="shared" si="3"/>
        <v>2.5999999999999999E-3</v>
      </c>
      <c r="BM13" s="27">
        <f t="shared" si="4"/>
        <v>0.06</v>
      </c>
      <c r="BN13" s="27">
        <f t="shared" si="4"/>
        <v>9.7999999999999997E-4</v>
      </c>
      <c r="BO13" s="27"/>
      <c r="BP13" s="27">
        <f t="shared" si="5"/>
        <v>604</v>
      </c>
      <c r="BQ13" s="27">
        <f t="shared" si="5"/>
        <v>9.6999999999999993</v>
      </c>
      <c r="BR13" s="27">
        <f t="shared" si="5"/>
        <v>607</v>
      </c>
      <c r="BS13" s="27">
        <f t="shared" si="5"/>
        <v>15</v>
      </c>
      <c r="BT13" s="27">
        <f t="shared" si="6"/>
        <v>579</v>
      </c>
      <c r="BU13" s="27">
        <f t="shared" si="6"/>
        <v>36</v>
      </c>
      <c r="BV13" s="27"/>
      <c r="BW13" s="28">
        <f t="shared" si="13"/>
        <v>0.49423393739703725</v>
      </c>
    </row>
    <row r="14" spans="1:75" x14ac:dyDescent="0.25">
      <c r="A14" t="s">
        <v>52</v>
      </c>
      <c r="B14" t="s">
        <v>2667</v>
      </c>
      <c r="C14" s="8">
        <f t="shared" si="7"/>
        <v>123</v>
      </c>
      <c r="D14" t="s">
        <v>2643</v>
      </c>
      <c r="E14" s="1">
        <v>0.72543541666666667</v>
      </c>
      <c r="F14">
        <v>25.064</v>
      </c>
      <c r="G14" t="s">
        <v>2668</v>
      </c>
      <c r="H14" s="9">
        <v>0.81899999999999995</v>
      </c>
      <c r="I14" s="9">
        <v>1.7999999999999999E-2</v>
      </c>
      <c r="J14" s="9">
        <v>9.8799999999999999E-2</v>
      </c>
      <c r="K14" s="9">
        <v>2.5000000000000001E-3</v>
      </c>
      <c r="L14" s="9">
        <v>0.26963999999999999</v>
      </c>
      <c r="O14">
        <v>6.0220000000000003E-2</v>
      </c>
      <c r="P14">
        <v>9.7999999999999997E-4</v>
      </c>
      <c r="Q14">
        <v>0.27737000000000001</v>
      </c>
      <c r="R14">
        <v>3.0099999999999998E-2</v>
      </c>
      <c r="S14">
        <v>8.2000000000000007E-3</v>
      </c>
      <c r="T14" t="s">
        <v>5</v>
      </c>
      <c r="U14" t="s">
        <v>6</v>
      </c>
      <c r="V14" s="10">
        <v>604.70000000000005</v>
      </c>
      <c r="W14">
        <v>9.6999999999999993</v>
      </c>
      <c r="X14" s="10">
        <v>607</v>
      </c>
      <c r="Y14">
        <v>15</v>
      </c>
      <c r="Z14">
        <v>600</v>
      </c>
      <c r="AA14">
        <v>160</v>
      </c>
      <c r="AB14" s="10">
        <v>580</v>
      </c>
      <c r="AC14">
        <v>35</v>
      </c>
      <c r="AD14">
        <v>-133</v>
      </c>
      <c r="AE14" t="s">
        <v>7</v>
      </c>
      <c r="AF14">
        <v>-8</v>
      </c>
      <c r="AG14" t="s">
        <v>7</v>
      </c>
      <c r="AH14">
        <v>0</v>
      </c>
      <c r="AI14" t="s">
        <v>7</v>
      </c>
      <c r="AJ14">
        <v>308</v>
      </c>
      <c r="AK14" t="s">
        <v>7</v>
      </c>
      <c r="AL14">
        <v>9</v>
      </c>
      <c r="AM14" t="s">
        <v>7</v>
      </c>
      <c r="AN14">
        <v>26</v>
      </c>
      <c r="AO14" t="s">
        <v>7</v>
      </c>
      <c r="AP14">
        <v>33</v>
      </c>
      <c r="AQ14" t="s">
        <v>7</v>
      </c>
      <c r="AR14">
        <v>10.121460000000001</v>
      </c>
      <c r="AS14">
        <v>0.2561098</v>
      </c>
      <c r="AT14">
        <v>-1</v>
      </c>
      <c r="AU14" t="s">
        <v>7</v>
      </c>
      <c r="AV14">
        <v>650540292804486</v>
      </c>
      <c r="AW14" t="s">
        <v>7</v>
      </c>
      <c r="AZ14" s="13">
        <f t="shared" si="8"/>
        <v>0.37891268533771783</v>
      </c>
      <c r="BA14" s="14">
        <f t="shared" si="9"/>
        <v>607</v>
      </c>
      <c r="BB14" s="14">
        <f t="shared" si="10"/>
        <v>15</v>
      </c>
      <c r="BC14" s="25"/>
      <c r="BD14" s="26"/>
      <c r="BE14" s="20" t="str">
        <f t="shared" si="11"/>
        <v>Z_GJ1_13</v>
      </c>
      <c r="BF14" s="27">
        <f t="shared" si="0"/>
        <v>9</v>
      </c>
      <c r="BG14" s="27">
        <f t="shared" si="1"/>
        <v>308</v>
      </c>
      <c r="BH14" s="27">
        <f t="shared" si="12"/>
        <v>-133</v>
      </c>
      <c r="BI14" s="27">
        <f t="shared" si="2"/>
        <v>0.81899999999999995</v>
      </c>
      <c r="BJ14" s="27">
        <f t="shared" si="2"/>
        <v>1.7999999999999999E-2</v>
      </c>
      <c r="BK14" s="27">
        <f t="shared" si="2"/>
        <v>9.8799999999999999E-2</v>
      </c>
      <c r="BL14" s="27">
        <f t="shared" si="3"/>
        <v>2.5000000000000001E-3</v>
      </c>
      <c r="BM14" s="27">
        <f t="shared" si="4"/>
        <v>6.0220000000000003E-2</v>
      </c>
      <c r="BN14" s="27">
        <f t="shared" si="4"/>
        <v>9.7999999999999997E-4</v>
      </c>
      <c r="BO14" s="27"/>
      <c r="BP14" s="27">
        <f t="shared" si="5"/>
        <v>604.70000000000005</v>
      </c>
      <c r="BQ14" s="27">
        <f t="shared" si="5"/>
        <v>9.6999999999999993</v>
      </c>
      <c r="BR14" s="27">
        <f t="shared" si="5"/>
        <v>607</v>
      </c>
      <c r="BS14" s="27">
        <f t="shared" si="5"/>
        <v>15</v>
      </c>
      <c r="BT14" s="27">
        <f t="shared" si="6"/>
        <v>580</v>
      </c>
      <c r="BU14" s="27">
        <f t="shared" si="6"/>
        <v>35</v>
      </c>
      <c r="BV14" s="27"/>
      <c r="BW14" s="28">
        <f t="shared" si="13"/>
        <v>0.37891268533771783</v>
      </c>
    </row>
    <row r="15" spans="1:75" x14ac:dyDescent="0.25">
      <c r="A15" t="s">
        <v>56</v>
      </c>
      <c r="B15" t="s">
        <v>2669</v>
      </c>
      <c r="C15" s="8">
        <f t="shared" si="7"/>
        <v>124</v>
      </c>
      <c r="D15" t="s">
        <v>2643</v>
      </c>
      <c r="E15" s="1">
        <v>0.72636851851851858</v>
      </c>
      <c r="F15">
        <v>25.530999999999999</v>
      </c>
      <c r="G15" t="s">
        <v>2670</v>
      </c>
      <c r="H15" s="9">
        <v>0.82899999999999996</v>
      </c>
      <c r="I15" s="9">
        <v>1.7999999999999999E-2</v>
      </c>
      <c r="J15" s="9">
        <v>9.9299999999999999E-2</v>
      </c>
      <c r="K15" s="9">
        <v>2.5000000000000001E-3</v>
      </c>
      <c r="L15" s="9">
        <v>0.48165000000000002</v>
      </c>
      <c r="O15">
        <v>6.1199999999999997E-2</v>
      </c>
      <c r="P15">
        <v>1E-3</v>
      </c>
      <c r="Q15">
        <v>0.47772999999999999</v>
      </c>
      <c r="R15">
        <v>2.8799999999999999E-2</v>
      </c>
      <c r="S15">
        <v>7.9000000000000008E-3</v>
      </c>
      <c r="T15" t="s">
        <v>5</v>
      </c>
      <c r="U15" t="s">
        <v>6</v>
      </c>
      <c r="V15" s="10">
        <v>611</v>
      </c>
      <c r="W15">
        <v>10</v>
      </c>
      <c r="X15" s="10">
        <v>610</v>
      </c>
      <c r="Y15">
        <v>15</v>
      </c>
      <c r="Z15">
        <v>570</v>
      </c>
      <c r="AA15">
        <v>150</v>
      </c>
      <c r="AB15" s="10">
        <v>614</v>
      </c>
      <c r="AC15">
        <v>36</v>
      </c>
      <c r="AD15">
        <v>-152</v>
      </c>
      <c r="AE15" t="s">
        <v>7</v>
      </c>
      <c r="AF15">
        <v>-9</v>
      </c>
      <c r="AG15" t="s">
        <v>7</v>
      </c>
      <c r="AH15">
        <v>-1</v>
      </c>
      <c r="AI15" t="s">
        <v>7</v>
      </c>
      <c r="AJ15">
        <v>297</v>
      </c>
      <c r="AK15" t="s">
        <v>7</v>
      </c>
      <c r="AL15">
        <v>9</v>
      </c>
      <c r="AM15" t="s">
        <v>7</v>
      </c>
      <c r="AN15">
        <v>24</v>
      </c>
      <c r="AO15" t="s">
        <v>7</v>
      </c>
      <c r="AP15">
        <v>34</v>
      </c>
      <c r="AQ15" t="s">
        <v>7</v>
      </c>
      <c r="AR15">
        <v>10.070489999999999</v>
      </c>
      <c r="AS15">
        <v>0.25353710000000002</v>
      </c>
      <c r="AT15">
        <v>-3</v>
      </c>
      <c r="AU15" t="s">
        <v>7</v>
      </c>
      <c r="AV15">
        <v>629549331981358</v>
      </c>
      <c r="AW15" t="s">
        <v>7</v>
      </c>
      <c r="AZ15" s="13">
        <f t="shared" si="8"/>
        <v>-0.16393442622950616</v>
      </c>
      <c r="BA15" s="14">
        <f t="shared" si="9"/>
        <v>610</v>
      </c>
      <c r="BB15" s="14">
        <f t="shared" si="10"/>
        <v>15</v>
      </c>
      <c r="BC15" s="25"/>
      <c r="BD15" s="26"/>
      <c r="BE15" s="20" t="str">
        <f t="shared" si="11"/>
        <v>Z_GJ1_14</v>
      </c>
      <c r="BF15" s="27">
        <f t="shared" si="0"/>
        <v>9</v>
      </c>
      <c r="BG15" s="27">
        <f t="shared" si="1"/>
        <v>297</v>
      </c>
      <c r="BH15" s="27">
        <f t="shared" si="12"/>
        <v>-152</v>
      </c>
      <c r="BI15" s="27">
        <f t="shared" si="2"/>
        <v>0.82899999999999996</v>
      </c>
      <c r="BJ15" s="27">
        <f t="shared" si="2"/>
        <v>1.7999999999999999E-2</v>
      </c>
      <c r="BK15" s="27">
        <f t="shared" si="2"/>
        <v>9.9299999999999999E-2</v>
      </c>
      <c r="BL15" s="27">
        <f t="shared" si="3"/>
        <v>2.5000000000000001E-3</v>
      </c>
      <c r="BM15" s="27">
        <f t="shared" si="4"/>
        <v>6.1199999999999997E-2</v>
      </c>
      <c r="BN15" s="27">
        <f t="shared" si="4"/>
        <v>1E-3</v>
      </c>
      <c r="BO15" s="27"/>
      <c r="BP15" s="27">
        <f t="shared" si="5"/>
        <v>611</v>
      </c>
      <c r="BQ15" s="27">
        <f t="shared" si="5"/>
        <v>10</v>
      </c>
      <c r="BR15" s="27">
        <f t="shared" si="5"/>
        <v>610</v>
      </c>
      <c r="BS15" s="27">
        <f t="shared" si="5"/>
        <v>15</v>
      </c>
      <c r="BT15" s="27">
        <f t="shared" si="6"/>
        <v>614</v>
      </c>
      <c r="BU15" s="27">
        <f t="shared" si="6"/>
        <v>36</v>
      </c>
      <c r="BV15" s="27"/>
      <c r="BW15" s="28">
        <f t="shared" si="13"/>
        <v>-0.16393442622950616</v>
      </c>
    </row>
    <row r="16" spans="1:75" x14ac:dyDescent="0.25">
      <c r="A16" t="s">
        <v>60</v>
      </c>
      <c r="B16" t="s">
        <v>2671</v>
      </c>
      <c r="C16" s="8">
        <f t="shared" si="7"/>
        <v>143</v>
      </c>
      <c r="D16" t="s">
        <v>2643</v>
      </c>
      <c r="E16" s="1">
        <v>0.74475983796296286</v>
      </c>
      <c r="F16">
        <v>21.431000000000001</v>
      </c>
      <c r="G16" t="s">
        <v>2672</v>
      </c>
      <c r="H16" s="9">
        <v>0.81399999999999995</v>
      </c>
      <c r="I16" s="9">
        <v>1.7999999999999999E-2</v>
      </c>
      <c r="J16" s="9">
        <v>9.8599999999999993E-2</v>
      </c>
      <c r="K16" s="9">
        <v>2.5999999999999999E-3</v>
      </c>
      <c r="L16" s="9">
        <v>0.48781000000000002</v>
      </c>
      <c r="O16">
        <v>5.9450000000000003E-2</v>
      </c>
      <c r="P16">
        <v>9.7999999999999997E-4</v>
      </c>
      <c r="Q16">
        <v>0.46387</v>
      </c>
      <c r="R16">
        <v>2.9899999999999999E-2</v>
      </c>
      <c r="S16">
        <v>8.2000000000000007E-3</v>
      </c>
      <c r="T16" t="s">
        <v>5</v>
      </c>
      <c r="U16" t="s">
        <v>6</v>
      </c>
      <c r="V16" s="10">
        <v>603</v>
      </c>
      <c r="W16">
        <v>9.9</v>
      </c>
      <c r="X16" s="10">
        <v>606</v>
      </c>
      <c r="Y16">
        <v>15</v>
      </c>
      <c r="Z16">
        <v>590</v>
      </c>
      <c r="AA16">
        <v>160</v>
      </c>
      <c r="AB16" s="10">
        <v>565</v>
      </c>
      <c r="AC16">
        <v>36</v>
      </c>
      <c r="AD16">
        <v>-211</v>
      </c>
      <c r="AE16" t="s">
        <v>7</v>
      </c>
      <c r="AF16">
        <v>-13</v>
      </c>
      <c r="AG16" t="s">
        <v>7</v>
      </c>
      <c r="AH16">
        <v>-1</v>
      </c>
      <c r="AI16" t="s">
        <v>7</v>
      </c>
      <c r="AJ16">
        <v>292</v>
      </c>
      <c r="AK16" t="s">
        <v>7</v>
      </c>
      <c r="AL16">
        <v>9</v>
      </c>
      <c r="AM16" t="s">
        <v>7</v>
      </c>
      <c r="AN16">
        <v>24</v>
      </c>
      <c r="AO16" t="s">
        <v>7</v>
      </c>
      <c r="AP16">
        <v>33</v>
      </c>
      <c r="AQ16" t="s">
        <v>7</v>
      </c>
      <c r="AR16">
        <v>10.14199</v>
      </c>
      <c r="AS16">
        <v>0.2674358</v>
      </c>
      <c r="AT16">
        <v>-39</v>
      </c>
      <c r="AU16" t="s">
        <v>7</v>
      </c>
      <c r="AV16">
        <v>616331355462701</v>
      </c>
      <c r="AW16" t="s">
        <v>7</v>
      </c>
      <c r="AZ16" s="13">
        <f t="shared" si="8"/>
        <v>0.49504950495049549</v>
      </c>
      <c r="BA16" s="14">
        <f t="shared" si="9"/>
        <v>606</v>
      </c>
      <c r="BB16" s="14">
        <f t="shared" si="10"/>
        <v>15</v>
      </c>
      <c r="BC16" s="25"/>
      <c r="BD16" s="26"/>
      <c r="BE16" s="20" t="str">
        <f t="shared" si="11"/>
        <v>Z_GJ1_15</v>
      </c>
      <c r="BF16" s="27">
        <f t="shared" si="0"/>
        <v>9</v>
      </c>
      <c r="BG16" s="27">
        <f t="shared" si="1"/>
        <v>292</v>
      </c>
      <c r="BH16" s="27">
        <f t="shared" si="12"/>
        <v>-211</v>
      </c>
      <c r="BI16" s="27">
        <f t="shared" si="2"/>
        <v>0.81399999999999995</v>
      </c>
      <c r="BJ16" s="27">
        <f t="shared" si="2"/>
        <v>1.7999999999999999E-2</v>
      </c>
      <c r="BK16" s="27">
        <f t="shared" si="2"/>
        <v>9.8599999999999993E-2</v>
      </c>
      <c r="BL16" s="27">
        <f t="shared" si="3"/>
        <v>2.5999999999999999E-3</v>
      </c>
      <c r="BM16" s="27">
        <f t="shared" si="4"/>
        <v>5.9450000000000003E-2</v>
      </c>
      <c r="BN16" s="27">
        <f t="shared" si="4"/>
        <v>9.7999999999999997E-4</v>
      </c>
      <c r="BO16" s="27"/>
      <c r="BP16" s="27">
        <f t="shared" si="5"/>
        <v>603</v>
      </c>
      <c r="BQ16" s="27">
        <f t="shared" si="5"/>
        <v>9.9</v>
      </c>
      <c r="BR16" s="27">
        <f t="shared" si="5"/>
        <v>606</v>
      </c>
      <c r="BS16" s="27">
        <f t="shared" si="5"/>
        <v>15</v>
      </c>
      <c r="BT16" s="27">
        <f t="shared" si="6"/>
        <v>565</v>
      </c>
      <c r="BU16" s="27">
        <f t="shared" si="6"/>
        <v>36</v>
      </c>
      <c r="BV16" s="27"/>
      <c r="BW16" s="28">
        <f t="shared" si="13"/>
        <v>0.49504950495049549</v>
      </c>
    </row>
    <row r="17" spans="1:75" x14ac:dyDescent="0.25">
      <c r="A17" t="s">
        <v>64</v>
      </c>
      <c r="B17" t="s">
        <v>2673</v>
      </c>
      <c r="C17" s="8">
        <f t="shared" si="7"/>
        <v>144</v>
      </c>
      <c r="D17" t="s">
        <v>2643</v>
      </c>
      <c r="E17" s="1">
        <v>0.74568275462962974</v>
      </c>
      <c r="F17">
        <v>24.692</v>
      </c>
      <c r="G17" t="s">
        <v>2674</v>
      </c>
      <c r="H17" s="9">
        <v>0.81899999999999995</v>
      </c>
      <c r="I17" s="9">
        <v>1.7999999999999999E-2</v>
      </c>
      <c r="J17" s="9">
        <v>9.9000000000000005E-2</v>
      </c>
      <c r="K17" s="9">
        <v>2.5000000000000001E-3</v>
      </c>
      <c r="L17" s="9">
        <v>0.51410999999999996</v>
      </c>
      <c r="O17">
        <v>5.9929999999999997E-2</v>
      </c>
      <c r="P17">
        <v>9.7999999999999997E-4</v>
      </c>
      <c r="Q17">
        <v>0.39423999999999998</v>
      </c>
      <c r="R17">
        <v>2.92E-2</v>
      </c>
      <c r="S17">
        <v>8.0000000000000002E-3</v>
      </c>
      <c r="T17" t="s">
        <v>5</v>
      </c>
      <c r="U17" t="s">
        <v>6</v>
      </c>
      <c r="V17" s="10">
        <v>606.5</v>
      </c>
      <c r="W17">
        <v>9.9</v>
      </c>
      <c r="X17" s="10">
        <v>608</v>
      </c>
      <c r="Y17">
        <v>15</v>
      </c>
      <c r="Z17">
        <v>580</v>
      </c>
      <c r="AA17">
        <v>160</v>
      </c>
      <c r="AB17" s="10">
        <v>581</v>
      </c>
      <c r="AC17">
        <v>35</v>
      </c>
      <c r="AD17">
        <v>-220</v>
      </c>
      <c r="AE17" t="s">
        <v>7</v>
      </c>
      <c r="AF17">
        <v>-13</v>
      </c>
      <c r="AG17" t="s">
        <v>7</v>
      </c>
      <c r="AH17">
        <v>-1</v>
      </c>
      <c r="AI17" t="s">
        <v>7</v>
      </c>
      <c r="AJ17">
        <v>298</v>
      </c>
      <c r="AK17" t="s">
        <v>7</v>
      </c>
      <c r="AL17">
        <v>9</v>
      </c>
      <c r="AM17" t="s">
        <v>7</v>
      </c>
      <c r="AN17">
        <v>24</v>
      </c>
      <c r="AO17" t="s">
        <v>7</v>
      </c>
      <c r="AP17">
        <v>33</v>
      </c>
      <c r="AQ17" t="s">
        <v>7</v>
      </c>
      <c r="AR17">
        <v>10.10101</v>
      </c>
      <c r="AS17">
        <v>0.25507600000000002</v>
      </c>
      <c r="AT17">
        <v>-26</v>
      </c>
      <c r="AU17" t="s">
        <v>7</v>
      </c>
      <c r="AV17">
        <v>637741576315014</v>
      </c>
      <c r="AW17" t="s">
        <v>7</v>
      </c>
      <c r="AZ17" s="13">
        <f t="shared" si="8"/>
        <v>0.24671052631578538</v>
      </c>
      <c r="BA17" s="14">
        <f t="shared" si="9"/>
        <v>608</v>
      </c>
      <c r="BB17" s="14">
        <f t="shared" si="10"/>
        <v>15</v>
      </c>
      <c r="BC17" s="25"/>
      <c r="BD17" s="26"/>
      <c r="BE17" s="20" t="str">
        <f t="shared" si="11"/>
        <v>Z_GJ1_16</v>
      </c>
      <c r="BF17" s="27">
        <f t="shared" si="0"/>
        <v>9</v>
      </c>
      <c r="BG17" s="27">
        <f t="shared" si="1"/>
        <v>298</v>
      </c>
      <c r="BH17" s="27">
        <f t="shared" si="12"/>
        <v>-220</v>
      </c>
      <c r="BI17" s="27">
        <f t="shared" si="2"/>
        <v>0.81899999999999995</v>
      </c>
      <c r="BJ17" s="27">
        <f t="shared" si="2"/>
        <v>1.7999999999999999E-2</v>
      </c>
      <c r="BK17" s="27">
        <f t="shared" si="2"/>
        <v>9.9000000000000005E-2</v>
      </c>
      <c r="BL17" s="27">
        <f t="shared" si="3"/>
        <v>2.5000000000000001E-3</v>
      </c>
      <c r="BM17" s="27">
        <f t="shared" si="4"/>
        <v>5.9929999999999997E-2</v>
      </c>
      <c r="BN17" s="27">
        <f t="shared" si="4"/>
        <v>9.7999999999999997E-4</v>
      </c>
      <c r="BO17" s="27"/>
      <c r="BP17" s="27">
        <f t="shared" si="5"/>
        <v>606.5</v>
      </c>
      <c r="BQ17" s="27">
        <f t="shared" si="5"/>
        <v>9.9</v>
      </c>
      <c r="BR17" s="27">
        <f t="shared" si="5"/>
        <v>608</v>
      </c>
      <c r="BS17" s="27">
        <f t="shared" si="5"/>
        <v>15</v>
      </c>
      <c r="BT17" s="27">
        <f t="shared" si="6"/>
        <v>581</v>
      </c>
      <c r="BU17" s="27">
        <f t="shared" si="6"/>
        <v>35</v>
      </c>
      <c r="BV17" s="27"/>
      <c r="BW17" s="28">
        <f t="shared" si="13"/>
        <v>0.24671052631578538</v>
      </c>
    </row>
    <row r="18" spans="1:75" x14ac:dyDescent="0.25">
      <c r="A18" t="s">
        <v>68</v>
      </c>
      <c r="B18" t="s">
        <v>2675</v>
      </c>
      <c r="C18" s="8">
        <f t="shared" si="7"/>
        <v>163</v>
      </c>
      <c r="D18" t="s">
        <v>2643</v>
      </c>
      <c r="E18" s="1">
        <v>0.76407500000000006</v>
      </c>
      <c r="F18">
        <v>19.594999999999999</v>
      </c>
      <c r="G18" t="s">
        <v>2676</v>
      </c>
      <c r="H18" s="9">
        <v>0.82599999999999996</v>
      </c>
      <c r="I18" s="9">
        <v>1.7999999999999999E-2</v>
      </c>
      <c r="J18" s="9">
        <v>9.8799999999999999E-2</v>
      </c>
      <c r="K18" s="9">
        <v>2.5999999999999999E-3</v>
      </c>
      <c r="L18" s="9">
        <v>0.13727</v>
      </c>
      <c r="O18">
        <v>6.0199999999999997E-2</v>
      </c>
      <c r="P18">
        <v>1E-3</v>
      </c>
      <c r="Q18">
        <v>0.14784</v>
      </c>
      <c r="R18">
        <v>4.7E-2</v>
      </c>
      <c r="S18">
        <v>1.2999999999999999E-2</v>
      </c>
      <c r="T18" t="s">
        <v>5</v>
      </c>
      <c r="U18" t="s">
        <v>6</v>
      </c>
      <c r="V18" s="10">
        <v>609.1</v>
      </c>
      <c r="W18">
        <v>9.9</v>
      </c>
      <c r="X18" s="10">
        <v>607</v>
      </c>
      <c r="Y18">
        <v>15</v>
      </c>
      <c r="Z18">
        <v>920</v>
      </c>
      <c r="AA18">
        <v>250</v>
      </c>
      <c r="AB18" s="10">
        <v>579</v>
      </c>
      <c r="AC18">
        <v>36</v>
      </c>
      <c r="AD18">
        <v>-469</v>
      </c>
      <c r="AE18" t="s">
        <v>7</v>
      </c>
      <c r="AF18">
        <v>-30</v>
      </c>
      <c r="AG18" t="s">
        <v>7</v>
      </c>
      <c r="AH18">
        <v>-3</v>
      </c>
      <c r="AI18" t="s">
        <v>7</v>
      </c>
      <c r="AJ18">
        <v>288</v>
      </c>
      <c r="AK18" t="s">
        <v>7</v>
      </c>
      <c r="AL18">
        <v>9</v>
      </c>
      <c r="AM18" t="s">
        <v>7</v>
      </c>
      <c r="AN18">
        <v>37</v>
      </c>
      <c r="AO18" t="s">
        <v>7</v>
      </c>
      <c r="AP18">
        <v>33</v>
      </c>
      <c r="AQ18" t="s">
        <v>7</v>
      </c>
      <c r="AR18">
        <v>10.121460000000001</v>
      </c>
      <c r="AS18">
        <v>0.26635409999999998</v>
      </c>
      <c r="AT18">
        <v>-51</v>
      </c>
      <c r="AU18" t="s">
        <v>7</v>
      </c>
      <c r="AV18">
        <v>604721463684704</v>
      </c>
      <c r="AW18" t="s">
        <v>7</v>
      </c>
      <c r="AZ18" s="13">
        <f t="shared" si="8"/>
        <v>-0.34596375617792496</v>
      </c>
      <c r="BA18" s="14">
        <f t="shared" si="9"/>
        <v>607</v>
      </c>
      <c r="BB18" s="14">
        <f t="shared" si="10"/>
        <v>15</v>
      </c>
      <c r="BC18" s="25"/>
      <c r="BD18" s="26"/>
      <c r="BE18" s="20" t="str">
        <f t="shared" si="11"/>
        <v>Z_GJ1_17</v>
      </c>
      <c r="BF18" s="27">
        <f t="shared" si="0"/>
        <v>9</v>
      </c>
      <c r="BG18" s="27">
        <f t="shared" si="1"/>
        <v>288</v>
      </c>
      <c r="BH18" s="27">
        <f t="shared" si="12"/>
        <v>-469</v>
      </c>
      <c r="BI18" s="27">
        <f t="shared" ref="BI18:BL81" si="14">H18</f>
        <v>0.82599999999999996</v>
      </c>
      <c r="BJ18" s="27">
        <f t="shared" si="14"/>
        <v>1.7999999999999999E-2</v>
      </c>
      <c r="BK18" s="27">
        <f t="shared" si="14"/>
        <v>9.8799999999999999E-2</v>
      </c>
      <c r="BL18" s="27">
        <f t="shared" si="3"/>
        <v>2.5999999999999999E-3</v>
      </c>
      <c r="BM18" s="27">
        <f t="shared" ref="BM18:BN81" si="15">O18</f>
        <v>6.0199999999999997E-2</v>
      </c>
      <c r="BN18" s="27">
        <f t="shared" si="15"/>
        <v>1E-3</v>
      </c>
      <c r="BO18" s="27"/>
      <c r="BP18" s="27">
        <f t="shared" ref="BP18:BS81" si="16">V18</f>
        <v>609.1</v>
      </c>
      <c r="BQ18" s="27">
        <f t="shared" si="16"/>
        <v>9.9</v>
      </c>
      <c r="BR18" s="27">
        <f t="shared" si="16"/>
        <v>607</v>
      </c>
      <c r="BS18" s="27">
        <f t="shared" si="16"/>
        <v>15</v>
      </c>
      <c r="BT18" s="27">
        <f t="shared" ref="BT18:BU81" si="17">AB18</f>
        <v>579</v>
      </c>
      <c r="BU18" s="27">
        <f t="shared" si="17"/>
        <v>36</v>
      </c>
      <c r="BV18" s="27"/>
      <c r="BW18" s="28">
        <f t="shared" si="13"/>
        <v>-0.34596375617792496</v>
      </c>
    </row>
    <row r="19" spans="1:75" x14ac:dyDescent="0.25">
      <c r="A19" t="s">
        <v>72</v>
      </c>
      <c r="B19" t="s">
        <v>2677</v>
      </c>
      <c r="C19" s="8">
        <f t="shared" si="7"/>
        <v>164</v>
      </c>
      <c r="D19" t="s">
        <v>2643</v>
      </c>
      <c r="E19" s="1">
        <v>0.76499745370370364</v>
      </c>
      <c r="F19">
        <v>20.577000000000002</v>
      </c>
      <c r="G19" t="s">
        <v>2678</v>
      </c>
      <c r="H19" s="9">
        <v>0.81799999999999995</v>
      </c>
      <c r="I19" s="9">
        <v>1.7999999999999999E-2</v>
      </c>
      <c r="J19" s="9">
        <v>9.8299999999999998E-2</v>
      </c>
      <c r="K19" s="9">
        <v>2.5999999999999999E-3</v>
      </c>
      <c r="L19" s="9">
        <v>0.45119999999999999</v>
      </c>
      <c r="O19">
        <v>6.0299999999999999E-2</v>
      </c>
      <c r="P19">
        <v>1E-3</v>
      </c>
      <c r="Q19">
        <v>0.50278999999999996</v>
      </c>
      <c r="R19">
        <v>0.03</v>
      </c>
      <c r="S19">
        <v>8.3000000000000001E-3</v>
      </c>
      <c r="T19" t="s">
        <v>5</v>
      </c>
      <c r="U19" t="s">
        <v>6</v>
      </c>
      <c r="V19" s="10">
        <v>606.5</v>
      </c>
      <c r="W19">
        <v>9.9</v>
      </c>
      <c r="X19" s="10">
        <v>605</v>
      </c>
      <c r="Y19">
        <v>15</v>
      </c>
      <c r="Z19">
        <v>590</v>
      </c>
      <c r="AA19">
        <v>160</v>
      </c>
      <c r="AB19" s="10">
        <v>588</v>
      </c>
      <c r="AC19">
        <v>37</v>
      </c>
      <c r="AD19">
        <v>-384</v>
      </c>
      <c r="AE19" t="s">
        <v>7</v>
      </c>
      <c r="AF19">
        <v>-24</v>
      </c>
      <c r="AG19" t="s">
        <v>7</v>
      </c>
      <c r="AH19">
        <v>-1</v>
      </c>
      <c r="AI19" t="s">
        <v>7</v>
      </c>
      <c r="AJ19">
        <v>297</v>
      </c>
      <c r="AK19" t="s">
        <v>7</v>
      </c>
      <c r="AL19">
        <v>9</v>
      </c>
      <c r="AM19" t="s">
        <v>7</v>
      </c>
      <c r="AN19">
        <v>25</v>
      </c>
      <c r="AO19" t="s">
        <v>7</v>
      </c>
      <c r="AP19">
        <v>33</v>
      </c>
      <c r="AQ19" t="s">
        <v>7</v>
      </c>
      <c r="AR19">
        <v>10.172940000000001</v>
      </c>
      <c r="AS19">
        <v>0.26907059999999999</v>
      </c>
      <c r="AT19">
        <v>-22</v>
      </c>
      <c r="AU19" t="s">
        <v>7</v>
      </c>
      <c r="AV19">
        <v>625175746136017</v>
      </c>
      <c r="AW19" t="s">
        <v>7</v>
      </c>
      <c r="AZ19" s="13">
        <f t="shared" si="8"/>
        <v>-0.24793388429751317</v>
      </c>
      <c r="BA19" s="14">
        <f t="shared" si="9"/>
        <v>605</v>
      </c>
      <c r="BB19" s="14">
        <f t="shared" si="10"/>
        <v>15</v>
      </c>
      <c r="BC19" s="25"/>
      <c r="BD19" s="26"/>
      <c r="BE19" s="20" t="str">
        <f t="shared" si="11"/>
        <v>Z_GJ1_18</v>
      </c>
      <c r="BF19" s="27">
        <f t="shared" si="0"/>
        <v>9</v>
      </c>
      <c r="BG19" s="27">
        <f t="shared" si="1"/>
        <v>297</v>
      </c>
      <c r="BH19" s="27">
        <f t="shared" si="12"/>
        <v>-384</v>
      </c>
      <c r="BI19" s="27">
        <f t="shared" si="14"/>
        <v>0.81799999999999995</v>
      </c>
      <c r="BJ19" s="27">
        <f t="shared" si="14"/>
        <v>1.7999999999999999E-2</v>
      </c>
      <c r="BK19" s="27">
        <f t="shared" si="14"/>
        <v>9.8299999999999998E-2</v>
      </c>
      <c r="BL19" s="27">
        <f t="shared" si="3"/>
        <v>2.5999999999999999E-3</v>
      </c>
      <c r="BM19" s="27">
        <f t="shared" si="15"/>
        <v>6.0299999999999999E-2</v>
      </c>
      <c r="BN19" s="27">
        <f t="shared" si="15"/>
        <v>1E-3</v>
      </c>
      <c r="BO19" s="27"/>
      <c r="BP19" s="27">
        <f t="shared" si="16"/>
        <v>606.5</v>
      </c>
      <c r="BQ19" s="27">
        <f t="shared" si="16"/>
        <v>9.9</v>
      </c>
      <c r="BR19" s="27">
        <f t="shared" si="16"/>
        <v>605</v>
      </c>
      <c r="BS19" s="27">
        <f t="shared" si="16"/>
        <v>15</v>
      </c>
      <c r="BT19" s="27">
        <f t="shared" si="17"/>
        <v>588</v>
      </c>
      <c r="BU19" s="27">
        <f t="shared" si="17"/>
        <v>37</v>
      </c>
      <c r="BV19" s="27"/>
      <c r="BW19" s="28">
        <f t="shared" si="13"/>
        <v>-0.24793388429751317</v>
      </c>
    </row>
    <row r="20" spans="1:75" x14ac:dyDescent="0.25">
      <c r="A20" t="s">
        <v>76</v>
      </c>
      <c r="B20" t="s">
        <v>2679</v>
      </c>
      <c r="C20" s="8">
        <f t="shared" si="7"/>
        <v>183</v>
      </c>
      <c r="D20" t="s">
        <v>2643</v>
      </c>
      <c r="E20" s="1">
        <v>0.78335023148148153</v>
      </c>
      <c r="F20">
        <v>23.218</v>
      </c>
      <c r="G20" t="s">
        <v>2680</v>
      </c>
      <c r="H20" s="9">
        <v>0.82399999999999995</v>
      </c>
      <c r="I20" s="9">
        <v>1.7999999999999999E-2</v>
      </c>
      <c r="J20" s="9">
        <v>9.9900000000000003E-2</v>
      </c>
      <c r="K20" s="9">
        <v>2.5999999999999999E-3</v>
      </c>
      <c r="L20" s="9">
        <v>0.47306999999999999</v>
      </c>
      <c r="O20">
        <v>5.9900000000000002E-2</v>
      </c>
      <c r="P20">
        <v>1E-3</v>
      </c>
      <c r="Q20">
        <v>0.49068000000000001</v>
      </c>
      <c r="R20">
        <v>2.86E-2</v>
      </c>
      <c r="S20">
        <v>7.9000000000000008E-3</v>
      </c>
      <c r="T20" t="s">
        <v>5</v>
      </c>
      <c r="U20" t="s">
        <v>6</v>
      </c>
      <c r="V20" s="10">
        <v>608</v>
      </c>
      <c r="W20">
        <v>10</v>
      </c>
      <c r="X20" s="10">
        <v>613</v>
      </c>
      <c r="Y20">
        <v>15</v>
      </c>
      <c r="Z20">
        <v>570</v>
      </c>
      <c r="AA20">
        <v>160</v>
      </c>
      <c r="AB20" s="10">
        <v>574</v>
      </c>
      <c r="AC20">
        <v>37</v>
      </c>
      <c r="AD20">
        <v>-275</v>
      </c>
      <c r="AE20" t="s">
        <v>7</v>
      </c>
      <c r="AF20">
        <v>-17</v>
      </c>
      <c r="AG20" t="s">
        <v>7</v>
      </c>
      <c r="AH20">
        <v>-1</v>
      </c>
      <c r="AI20" t="s">
        <v>7</v>
      </c>
      <c r="AJ20">
        <v>296</v>
      </c>
      <c r="AK20" t="s">
        <v>7</v>
      </c>
      <c r="AL20">
        <v>9</v>
      </c>
      <c r="AM20" t="s">
        <v>7</v>
      </c>
      <c r="AN20">
        <v>23</v>
      </c>
      <c r="AO20" t="s">
        <v>7</v>
      </c>
      <c r="AP20">
        <v>33</v>
      </c>
      <c r="AQ20" t="s">
        <v>7</v>
      </c>
      <c r="AR20">
        <v>10.010009999999999</v>
      </c>
      <c r="AS20">
        <v>0.2605208</v>
      </c>
      <c r="AT20">
        <v>-30</v>
      </c>
      <c r="AU20" t="s">
        <v>7</v>
      </c>
      <c r="AV20">
        <v>630422984945407</v>
      </c>
      <c r="AW20" t="s">
        <v>7</v>
      </c>
      <c r="AZ20" s="13">
        <f t="shared" si="8"/>
        <v>0.81566068515497303</v>
      </c>
      <c r="BA20" s="14">
        <f t="shared" si="9"/>
        <v>613</v>
      </c>
      <c r="BB20" s="14">
        <f t="shared" si="10"/>
        <v>15</v>
      </c>
      <c r="BC20" s="25"/>
      <c r="BD20" s="26"/>
      <c r="BE20" s="20" t="str">
        <f t="shared" si="11"/>
        <v>Z_GJ1_19</v>
      </c>
      <c r="BF20" s="27">
        <f t="shared" si="0"/>
        <v>9</v>
      </c>
      <c r="BG20" s="27">
        <f t="shared" si="1"/>
        <v>296</v>
      </c>
      <c r="BH20" s="27">
        <f t="shared" si="12"/>
        <v>-275</v>
      </c>
      <c r="BI20" s="27">
        <f t="shared" si="14"/>
        <v>0.82399999999999995</v>
      </c>
      <c r="BJ20" s="27">
        <f t="shared" si="14"/>
        <v>1.7999999999999999E-2</v>
      </c>
      <c r="BK20" s="27">
        <f t="shared" si="14"/>
        <v>9.9900000000000003E-2</v>
      </c>
      <c r="BL20" s="27">
        <f t="shared" si="3"/>
        <v>2.5999999999999999E-3</v>
      </c>
      <c r="BM20" s="27">
        <f t="shared" si="15"/>
        <v>5.9900000000000002E-2</v>
      </c>
      <c r="BN20" s="27">
        <f t="shared" si="15"/>
        <v>1E-3</v>
      </c>
      <c r="BO20" s="27"/>
      <c r="BP20" s="27">
        <f t="shared" si="16"/>
        <v>608</v>
      </c>
      <c r="BQ20" s="27">
        <f t="shared" si="16"/>
        <v>10</v>
      </c>
      <c r="BR20" s="27">
        <f t="shared" si="16"/>
        <v>613</v>
      </c>
      <c r="BS20" s="27">
        <f t="shared" si="16"/>
        <v>15</v>
      </c>
      <c r="BT20" s="27">
        <f t="shared" si="17"/>
        <v>574</v>
      </c>
      <c r="BU20" s="27">
        <f t="shared" si="17"/>
        <v>37</v>
      </c>
      <c r="BV20" s="27"/>
      <c r="BW20" s="28">
        <f t="shared" si="13"/>
        <v>0.81566068515497303</v>
      </c>
    </row>
    <row r="21" spans="1:75" x14ac:dyDescent="0.25">
      <c r="A21" t="s">
        <v>80</v>
      </c>
      <c r="B21" t="s">
        <v>2681</v>
      </c>
      <c r="C21" s="8">
        <f t="shared" si="7"/>
        <v>184</v>
      </c>
      <c r="D21" t="s">
        <v>2643</v>
      </c>
      <c r="E21" s="1">
        <v>0.7843</v>
      </c>
      <c r="F21">
        <v>21.632999999999999</v>
      </c>
      <c r="G21" t="s">
        <v>2682</v>
      </c>
      <c r="H21" s="9">
        <v>0.83199999999999996</v>
      </c>
      <c r="I21" s="9">
        <v>1.7999999999999999E-2</v>
      </c>
      <c r="J21" s="9">
        <v>9.7900000000000001E-2</v>
      </c>
      <c r="K21" s="9">
        <v>2.5999999999999999E-3</v>
      </c>
      <c r="L21" s="9">
        <v>0.46138000000000001</v>
      </c>
      <c r="O21">
        <v>6.1800000000000001E-2</v>
      </c>
      <c r="P21">
        <v>1E-3</v>
      </c>
      <c r="Q21">
        <v>0.54032000000000002</v>
      </c>
      <c r="R21">
        <v>4.5999999999999999E-2</v>
      </c>
      <c r="S21">
        <v>1.2999999999999999E-2</v>
      </c>
      <c r="T21" t="s">
        <v>5</v>
      </c>
      <c r="U21" t="s">
        <v>6</v>
      </c>
      <c r="V21" s="10">
        <v>614</v>
      </c>
      <c r="W21">
        <v>10</v>
      </c>
      <c r="X21" s="10">
        <v>601</v>
      </c>
      <c r="Y21">
        <v>15</v>
      </c>
      <c r="Z21">
        <v>910</v>
      </c>
      <c r="AA21">
        <v>240</v>
      </c>
      <c r="AB21" s="10">
        <v>638</v>
      </c>
      <c r="AC21">
        <v>37</v>
      </c>
      <c r="AD21">
        <v>-314</v>
      </c>
      <c r="AE21" t="s">
        <v>7</v>
      </c>
      <c r="AF21">
        <v>-20</v>
      </c>
      <c r="AG21" t="s">
        <v>7</v>
      </c>
      <c r="AH21">
        <v>-2</v>
      </c>
      <c r="AI21" t="s">
        <v>7</v>
      </c>
      <c r="AJ21">
        <v>304</v>
      </c>
      <c r="AK21" t="s">
        <v>7</v>
      </c>
      <c r="AL21">
        <v>9</v>
      </c>
      <c r="AM21" t="s">
        <v>7</v>
      </c>
      <c r="AN21">
        <v>38</v>
      </c>
      <c r="AO21" t="s">
        <v>7</v>
      </c>
      <c r="AP21">
        <v>33</v>
      </c>
      <c r="AQ21" t="s">
        <v>7</v>
      </c>
      <c r="AR21">
        <v>10.214499999999999</v>
      </c>
      <c r="AS21">
        <v>0.27127390000000001</v>
      </c>
      <c r="AT21">
        <v>-43</v>
      </c>
      <c r="AU21" t="s">
        <v>7</v>
      </c>
      <c r="AV21">
        <v>637458410326279</v>
      </c>
      <c r="AW21" t="s">
        <v>7</v>
      </c>
      <c r="AZ21" s="13">
        <f t="shared" si="8"/>
        <v>-2.1630615640598982</v>
      </c>
      <c r="BA21" s="14">
        <f t="shared" si="9"/>
        <v>601</v>
      </c>
      <c r="BB21" s="14">
        <f t="shared" si="10"/>
        <v>15</v>
      </c>
      <c r="BC21" s="25"/>
      <c r="BD21" s="26"/>
      <c r="BE21" s="20" t="str">
        <f t="shared" si="11"/>
        <v>Z_GJ1_20</v>
      </c>
      <c r="BF21" s="27">
        <f t="shared" si="0"/>
        <v>9</v>
      </c>
      <c r="BG21" s="27">
        <f t="shared" si="1"/>
        <v>304</v>
      </c>
      <c r="BH21" s="27">
        <f t="shared" si="12"/>
        <v>-314</v>
      </c>
      <c r="BI21" s="27">
        <f t="shared" si="14"/>
        <v>0.83199999999999996</v>
      </c>
      <c r="BJ21" s="27">
        <f t="shared" si="14"/>
        <v>1.7999999999999999E-2</v>
      </c>
      <c r="BK21" s="27">
        <f t="shared" si="14"/>
        <v>9.7900000000000001E-2</v>
      </c>
      <c r="BL21" s="27">
        <f t="shared" si="3"/>
        <v>2.5999999999999999E-3</v>
      </c>
      <c r="BM21" s="27">
        <f t="shared" si="15"/>
        <v>6.1800000000000001E-2</v>
      </c>
      <c r="BN21" s="27">
        <f t="shared" si="15"/>
        <v>1E-3</v>
      </c>
      <c r="BO21" s="27"/>
      <c r="BP21" s="27">
        <f t="shared" si="16"/>
        <v>614</v>
      </c>
      <c r="BQ21" s="27">
        <f t="shared" si="16"/>
        <v>10</v>
      </c>
      <c r="BR21" s="27">
        <f t="shared" si="16"/>
        <v>601</v>
      </c>
      <c r="BS21" s="27">
        <f t="shared" si="16"/>
        <v>15</v>
      </c>
      <c r="BT21" s="27">
        <f t="shared" si="17"/>
        <v>638</v>
      </c>
      <c r="BU21" s="27">
        <f t="shared" si="17"/>
        <v>37</v>
      </c>
      <c r="BV21" s="27"/>
      <c r="BW21" s="28">
        <f t="shared" si="13"/>
        <v>-2.1630615640598982</v>
      </c>
    </row>
    <row r="22" spans="1:75" x14ac:dyDescent="0.25">
      <c r="A22" t="s">
        <v>84</v>
      </c>
      <c r="B22" t="s">
        <v>2683</v>
      </c>
      <c r="C22" s="8">
        <f t="shared" si="7"/>
        <v>203</v>
      </c>
      <c r="D22" t="s">
        <v>2643</v>
      </c>
      <c r="E22" s="1">
        <v>0.80263912037037033</v>
      </c>
      <c r="F22">
        <v>25.867999999999999</v>
      </c>
      <c r="G22" t="s">
        <v>2684</v>
      </c>
      <c r="H22" s="9">
        <v>0.81100000000000005</v>
      </c>
      <c r="I22" s="9">
        <v>1.7999999999999999E-2</v>
      </c>
      <c r="J22" s="9">
        <v>9.8400000000000001E-2</v>
      </c>
      <c r="K22" s="9">
        <v>2.5999999999999999E-3</v>
      </c>
      <c r="L22" s="9">
        <v>0.49980000000000002</v>
      </c>
      <c r="O22">
        <v>0.06</v>
      </c>
      <c r="P22">
        <v>1E-3</v>
      </c>
      <c r="Q22">
        <v>0.54442999999999997</v>
      </c>
      <c r="R22">
        <v>3.0499999999999999E-2</v>
      </c>
      <c r="S22">
        <v>8.3000000000000001E-3</v>
      </c>
      <c r="T22" t="s">
        <v>5</v>
      </c>
      <c r="U22" t="s">
        <v>6</v>
      </c>
      <c r="V22" s="10">
        <v>600.9</v>
      </c>
      <c r="W22">
        <v>9.9</v>
      </c>
      <c r="X22" s="10">
        <v>604</v>
      </c>
      <c r="Y22">
        <v>15</v>
      </c>
      <c r="Z22">
        <v>600</v>
      </c>
      <c r="AA22">
        <v>160</v>
      </c>
      <c r="AB22" s="10">
        <v>582</v>
      </c>
      <c r="AC22">
        <v>36</v>
      </c>
      <c r="AD22">
        <v>-430</v>
      </c>
      <c r="AE22" t="s">
        <v>7</v>
      </c>
      <c r="AF22">
        <v>-26</v>
      </c>
      <c r="AG22" t="s">
        <v>7</v>
      </c>
      <c r="AH22">
        <v>-2</v>
      </c>
      <c r="AI22" t="s">
        <v>7</v>
      </c>
      <c r="AJ22">
        <v>300</v>
      </c>
      <c r="AK22" t="s">
        <v>7</v>
      </c>
      <c r="AL22">
        <v>9</v>
      </c>
      <c r="AM22" t="s">
        <v>7</v>
      </c>
      <c r="AN22">
        <v>24</v>
      </c>
      <c r="AO22" t="s">
        <v>7</v>
      </c>
      <c r="AP22">
        <v>34</v>
      </c>
      <c r="AQ22" t="s">
        <v>7</v>
      </c>
      <c r="AR22">
        <v>10.162599999999999</v>
      </c>
      <c r="AS22">
        <v>0.26852399999999998</v>
      </c>
      <c r="AT22">
        <v>-16</v>
      </c>
      <c r="AU22" t="s">
        <v>7</v>
      </c>
      <c r="AV22">
        <v>634951583527896</v>
      </c>
      <c r="AW22" t="s">
        <v>7</v>
      </c>
      <c r="AZ22" s="13">
        <f t="shared" si="8"/>
        <v>0.51324503311258596</v>
      </c>
      <c r="BA22" s="14">
        <f t="shared" si="9"/>
        <v>604</v>
      </c>
      <c r="BB22" s="14">
        <f t="shared" si="10"/>
        <v>15</v>
      </c>
      <c r="BC22" s="25"/>
      <c r="BD22" s="26"/>
      <c r="BE22" s="20" t="str">
        <f t="shared" si="11"/>
        <v>Z_GJ1_21</v>
      </c>
      <c r="BF22" s="27">
        <f t="shared" si="0"/>
        <v>9</v>
      </c>
      <c r="BG22" s="27">
        <f t="shared" si="1"/>
        <v>300</v>
      </c>
      <c r="BH22" s="27">
        <f t="shared" si="12"/>
        <v>-430</v>
      </c>
      <c r="BI22" s="27">
        <f t="shared" si="14"/>
        <v>0.81100000000000005</v>
      </c>
      <c r="BJ22" s="27">
        <f t="shared" si="14"/>
        <v>1.7999999999999999E-2</v>
      </c>
      <c r="BK22" s="27">
        <f t="shared" si="14"/>
        <v>9.8400000000000001E-2</v>
      </c>
      <c r="BL22" s="27">
        <f t="shared" si="3"/>
        <v>2.5999999999999999E-3</v>
      </c>
      <c r="BM22" s="27">
        <f t="shared" si="15"/>
        <v>0.06</v>
      </c>
      <c r="BN22" s="27">
        <f t="shared" si="15"/>
        <v>1E-3</v>
      </c>
      <c r="BO22" s="27"/>
      <c r="BP22" s="27">
        <f t="shared" si="16"/>
        <v>600.9</v>
      </c>
      <c r="BQ22" s="27">
        <f t="shared" si="16"/>
        <v>9.9</v>
      </c>
      <c r="BR22" s="27">
        <f t="shared" si="16"/>
        <v>604</v>
      </c>
      <c r="BS22" s="27">
        <f t="shared" si="16"/>
        <v>15</v>
      </c>
      <c r="BT22" s="27">
        <f t="shared" si="17"/>
        <v>582</v>
      </c>
      <c r="BU22" s="27">
        <f t="shared" si="17"/>
        <v>36</v>
      </c>
      <c r="BV22" s="27"/>
      <c r="BW22" s="28">
        <f t="shared" si="13"/>
        <v>0.51324503311258596</v>
      </c>
    </row>
    <row r="23" spans="1:75" x14ac:dyDescent="0.25">
      <c r="A23" t="s">
        <v>88</v>
      </c>
      <c r="B23" t="s">
        <v>2685</v>
      </c>
      <c r="C23" s="8">
        <f t="shared" si="7"/>
        <v>204</v>
      </c>
      <c r="D23" t="s">
        <v>2643</v>
      </c>
      <c r="E23" s="1">
        <v>0.80363414351851858</v>
      </c>
      <c r="F23">
        <v>22.247</v>
      </c>
      <c r="G23" t="s">
        <v>2686</v>
      </c>
      <c r="H23" s="9">
        <v>0.83699999999999997</v>
      </c>
      <c r="I23" s="9">
        <v>1.7999999999999999E-2</v>
      </c>
      <c r="J23" s="9">
        <v>0.1002</v>
      </c>
      <c r="K23" s="9">
        <v>2.5999999999999999E-3</v>
      </c>
      <c r="L23" s="9">
        <v>0.50827</v>
      </c>
      <c r="O23">
        <v>6.08E-2</v>
      </c>
      <c r="P23">
        <v>1E-3</v>
      </c>
      <c r="Q23">
        <v>0.46723999999999999</v>
      </c>
      <c r="R23">
        <v>3.0099999999999998E-2</v>
      </c>
      <c r="S23">
        <v>8.3999999999999995E-3</v>
      </c>
      <c r="T23" t="s">
        <v>5</v>
      </c>
      <c r="U23" t="s">
        <v>6</v>
      </c>
      <c r="V23" s="10">
        <v>616.70000000000005</v>
      </c>
      <c r="W23">
        <v>9.9</v>
      </c>
      <c r="X23" s="10">
        <v>615</v>
      </c>
      <c r="Y23">
        <v>15</v>
      </c>
      <c r="Z23">
        <v>600</v>
      </c>
      <c r="AA23">
        <v>170</v>
      </c>
      <c r="AB23" s="10">
        <v>601</v>
      </c>
      <c r="AC23">
        <v>35</v>
      </c>
      <c r="AD23">
        <v>-430</v>
      </c>
      <c r="AE23" t="s">
        <v>7</v>
      </c>
      <c r="AF23">
        <v>-27</v>
      </c>
      <c r="AG23" t="s">
        <v>7</v>
      </c>
      <c r="AH23">
        <v>-2</v>
      </c>
      <c r="AI23" t="s">
        <v>7</v>
      </c>
      <c r="AJ23">
        <v>294</v>
      </c>
      <c r="AK23" t="s">
        <v>7</v>
      </c>
      <c r="AL23">
        <v>9</v>
      </c>
      <c r="AM23" t="s">
        <v>7</v>
      </c>
      <c r="AN23">
        <v>24</v>
      </c>
      <c r="AO23" t="s">
        <v>7</v>
      </c>
      <c r="AP23">
        <v>33</v>
      </c>
      <c r="AQ23" t="s">
        <v>7</v>
      </c>
      <c r="AR23">
        <v>9.9800400000000007</v>
      </c>
      <c r="AS23">
        <v>0.2589631</v>
      </c>
      <c r="AT23">
        <v>-35</v>
      </c>
      <c r="AU23" t="s">
        <v>7</v>
      </c>
      <c r="AV23">
        <v>631802761629515</v>
      </c>
      <c r="AW23" t="s">
        <v>7</v>
      </c>
      <c r="AZ23" s="13">
        <f t="shared" si="8"/>
        <v>-0.27642276422765732</v>
      </c>
      <c r="BA23" s="14">
        <f t="shared" si="9"/>
        <v>615</v>
      </c>
      <c r="BB23" s="14">
        <f t="shared" si="10"/>
        <v>15</v>
      </c>
      <c r="BC23" s="25"/>
      <c r="BD23" s="26"/>
      <c r="BE23" s="20" t="str">
        <f t="shared" si="11"/>
        <v>Z_GJ1_22</v>
      </c>
      <c r="BF23" s="27">
        <f t="shared" si="0"/>
        <v>9</v>
      </c>
      <c r="BG23" s="27">
        <f t="shared" si="1"/>
        <v>294</v>
      </c>
      <c r="BH23" s="27">
        <f t="shared" si="12"/>
        <v>-430</v>
      </c>
      <c r="BI23" s="27">
        <f t="shared" si="14"/>
        <v>0.83699999999999997</v>
      </c>
      <c r="BJ23" s="27">
        <f t="shared" si="14"/>
        <v>1.7999999999999999E-2</v>
      </c>
      <c r="BK23" s="27">
        <f t="shared" si="14"/>
        <v>0.1002</v>
      </c>
      <c r="BL23" s="27">
        <f t="shared" si="3"/>
        <v>2.5999999999999999E-3</v>
      </c>
      <c r="BM23" s="27">
        <f t="shared" si="15"/>
        <v>6.08E-2</v>
      </c>
      <c r="BN23" s="27">
        <f t="shared" si="15"/>
        <v>1E-3</v>
      </c>
      <c r="BO23" s="27"/>
      <c r="BP23" s="27">
        <f t="shared" si="16"/>
        <v>616.70000000000005</v>
      </c>
      <c r="BQ23" s="27">
        <f t="shared" si="16"/>
        <v>9.9</v>
      </c>
      <c r="BR23" s="27">
        <f t="shared" si="16"/>
        <v>615</v>
      </c>
      <c r="BS23" s="27">
        <f t="shared" si="16"/>
        <v>15</v>
      </c>
      <c r="BT23" s="27">
        <f t="shared" si="17"/>
        <v>601</v>
      </c>
      <c r="BU23" s="27">
        <f t="shared" si="17"/>
        <v>35</v>
      </c>
      <c r="BV23" s="27"/>
      <c r="BW23" s="28">
        <f t="shared" si="13"/>
        <v>-0.27642276422765732</v>
      </c>
    </row>
    <row r="24" spans="1:75" x14ac:dyDescent="0.25">
      <c r="A24" t="s">
        <v>92</v>
      </c>
      <c r="B24" t="s">
        <v>2687</v>
      </c>
      <c r="C24" s="8">
        <f t="shared" si="7"/>
        <v>223</v>
      </c>
      <c r="D24" t="s">
        <v>2643</v>
      </c>
      <c r="E24" s="1">
        <v>0.82201574074074069</v>
      </c>
      <c r="F24">
        <v>20.905000000000001</v>
      </c>
      <c r="G24" t="s">
        <v>2688</v>
      </c>
      <c r="H24" s="9">
        <v>0.82099999999999995</v>
      </c>
      <c r="I24" s="9">
        <v>1.7999999999999999E-2</v>
      </c>
      <c r="J24" s="9">
        <v>9.9500000000000005E-2</v>
      </c>
      <c r="K24" s="9">
        <v>2.5999999999999999E-3</v>
      </c>
      <c r="L24" s="9">
        <v>0.41471999999999998</v>
      </c>
      <c r="O24">
        <v>5.9700000000000003E-2</v>
      </c>
      <c r="P24">
        <v>1E-3</v>
      </c>
      <c r="Q24">
        <v>0.49358000000000002</v>
      </c>
      <c r="R24">
        <v>3.0200000000000001E-2</v>
      </c>
      <c r="S24">
        <v>8.3000000000000001E-3</v>
      </c>
      <c r="T24" t="s">
        <v>5</v>
      </c>
      <c r="U24" t="s">
        <v>6</v>
      </c>
      <c r="V24" s="10">
        <v>608</v>
      </c>
      <c r="W24">
        <v>9.9</v>
      </c>
      <c r="X24" s="10">
        <v>611</v>
      </c>
      <c r="Y24">
        <v>15</v>
      </c>
      <c r="Z24">
        <v>600</v>
      </c>
      <c r="AA24">
        <v>160</v>
      </c>
      <c r="AB24" s="10">
        <v>569</v>
      </c>
      <c r="AC24">
        <v>36</v>
      </c>
      <c r="AD24">
        <v>-578</v>
      </c>
      <c r="AE24" t="s">
        <v>7</v>
      </c>
      <c r="AF24">
        <v>-35</v>
      </c>
      <c r="AG24" t="s">
        <v>7</v>
      </c>
      <c r="AH24">
        <v>-2</v>
      </c>
      <c r="AI24" t="s">
        <v>7</v>
      </c>
      <c r="AJ24">
        <v>301</v>
      </c>
      <c r="AK24" t="s">
        <v>7</v>
      </c>
      <c r="AL24">
        <v>9</v>
      </c>
      <c r="AM24" t="s">
        <v>7</v>
      </c>
      <c r="AN24">
        <v>25</v>
      </c>
      <c r="AO24" t="s">
        <v>7</v>
      </c>
      <c r="AP24">
        <v>33</v>
      </c>
      <c r="AQ24" t="s">
        <v>7</v>
      </c>
      <c r="AR24">
        <v>10.05025</v>
      </c>
      <c r="AS24">
        <v>0.26261960000000001</v>
      </c>
      <c r="AT24">
        <v>-10</v>
      </c>
      <c r="AU24" t="s">
        <v>7</v>
      </c>
      <c r="AV24">
        <v>642372996823386</v>
      </c>
      <c r="AW24" t="s">
        <v>7</v>
      </c>
      <c r="AZ24" s="13">
        <f t="shared" si="8"/>
        <v>0.49099836333879043</v>
      </c>
      <c r="BA24" s="14">
        <f t="shared" si="9"/>
        <v>611</v>
      </c>
      <c r="BB24" s="14">
        <f t="shared" si="10"/>
        <v>15</v>
      </c>
      <c r="BC24" s="25"/>
      <c r="BD24" s="26"/>
      <c r="BE24" s="20" t="str">
        <f t="shared" si="11"/>
        <v>Z_GJ1_23</v>
      </c>
      <c r="BF24" s="27">
        <f t="shared" si="0"/>
        <v>9</v>
      </c>
      <c r="BG24" s="27">
        <f t="shared" si="1"/>
        <v>301</v>
      </c>
      <c r="BH24" s="27">
        <f t="shared" si="12"/>
        <v>-578</v>
      </c>
      <c r="BI24" s="27">
        <f t="shared" si="14"/>
        <v>0.82099999999999995</v>
      </c>
      <c r="BJ24" s="27">
        <f t="shared" si="14"/>
        <v>1.7999999999999999E-2</v>
      </c>
      <c r="BK24" s="27">
        <f t="shared" si="14"/>
        <v>9.9500000000000005E-2</v>
      </c>
      <c r="BL24" s="27">
        <f t="shared" si="3"/>
        <v>2.5999999999999999E-3</v>
      </c>
      <c r="BM24" s="27">
        <f t="shared" si="15"/>
        <v>5.9700000000000003E-2</v>
      </c>
      <c r="BN24" s="27">
        <f t="shared" si="15"/>
        <v>1E-3</v>
      </c>
      <c r="BO24" s="27"/>
      <c r="BP24" s="27">
        <f t="shared" si="16"/>
        <v>608</v>
      </c>
      <c r="BQ24" s="27">
        <f t="shared" si="16"/>
        <v>9.9</v>
      </c>
      <c r="BR24" s="27">
        <f t="shared" si="16"/>
        <v>611</v>
      </c>
      <c r="BS24" s="27">
        <f t="shared" si="16"/>
        <v>15</v>
      </c>
      <c r="BT24" s="27">
        <f t="shared" si="17"/>
        <v>569</v>
      </c>
      <c r="BU24" s="27">
        <f t="shared" si="17"/>
        <v>36</v>
      </c>
      <c r="BV24" s="27"/>
      <c r="BW24" s="28">
        <f t="shared" si="13"/>
        <v>0.49099836333879043</v>
      </c>
    </row>
    <row r="25" spans="1:75" x14ac:dyDescent="0.25">
      <c r="A25" t="s">
        <v>97</v>
      </c>
      <c r="B25" t="s">
        <v>2689</v>
      </c>
      <c r="C25" s="8">
        <f t="shared" si="7"/>
        <v>224</v>
      </c>
      <c r="D25" t="s">
        <v>2643</v>
      </c>
      <c r="E25" s="1">
        <v>0.82294780092592601</v>
      </c>
      <c r="F25">
        <v>23.129000000000001</v>
      </c>
      <c r="G25" t="s">
        <v>2690</v>
      </c>
      <c r="H25" s="9">
        <v>0.81200000000000006</v>
      </c>
      <c r="I25" s="9">
        <v>1.7999999999999999E-2</v>
      </c>
      <c r="J25" s="9">
        <v>9.8599999999999993E-2</v>
      </c>
      <c r="K25" s="9">
        <v>2.5999999999999999E-3</v>
      </c>
      <c r="L25" s="9">
        <v>0.51007000000000002</v>
      </c>
      <c r="O25">
        <v>0.06</v>
      </c>
      <c r="P25">
        <v>1E-3</v>
      </c>
      <c r="Q25">
        <v>0.52398999999999996</v>
      </c>
      <c r="R25">
        <v>3.0499999999999999E-2</v>
      </c>
      <c r="S25">
        <v>8.3999999999999995E-3</v>
      </c>
      <c r="T25" t="s">
        <v>5</v>
      </c>
      <c r="U25" t="s">
        <v>6</v>
      </c>
      <c r="V25" s="10">
        <v>601.4</v>
      </c>
      <c r="W25">
        <v>9.9</v>
      </c>
      <c r="X25" s="10">
        <v>606</v>
      </c>
      <c r="Y25">
        <v>15</v>
      </c>
      <c r="Z25">
        <v>610</v>
      </c>
      <c r="AA25">
        <v>160</v>
      </c>
      <c r="AB25" s="10">
        <v>575</v>
      </c>
      <c r="AC25">
        <v>37</v>
      </c>
      <c r="AD25">
        <v>-564</v>
      </c>
      <c r="AE25" t="s">
        <v>7</v>
      </c>
      <c r="AF25">
        <v>-34</v>
      </c>
      <c r="AG25" t="s">
        <v>7</v>
      </c>
      <c r="AH25">
        <v>-2</v>
      </c>
      <c r="AI25" t="s">
        <v>7</v>
      </c>
      <c r="AJ25">
        <v>303</v>
      </c>
      <c r="AK25" t="s">
        <v>7</v>
      </c>
      <c r="AL25">
        <v>9</v>
      </c>
      <c r="AM25" t="s">
        <v>7</v>
      </c>
      <c r="AN25">
        <v>26</v>
      </c>
      <c r="AO25" t="s">
        <v>7</v>
      </c>
      <c r="AP25">
        <v>33</v>
      </c>
      <c r="AQ25" t="s">
        <v>7</v>
      </c>
      <c r="AR25">
        <v>10.14199</v>
      </c>
      <c r="AS25">
        <v>0.2674358</v>
      </c>
      <c r="AT25">
        <v>39</v>
      </c>
      <c r="AU25" t="s">
        <v>7</v>
      </c>
      <c r="AV25">
        <v>636671522962879</v>
      </c>
      <c r="AW25" t="s">
        <v>7</v>
      </c>
      <c r="AZ25" s="13">
        <f t="shared" si="8"/>
        <v>0.75907590759076715</v>
      </c>
      <c r="BA25" s="14">
        <f t="shared" si="9"/>
        <v>606</v>
      </c>
      <c r="BB25" s="14">
        <f t="shared" si="10"/>
        <v>15</v>
      </c>
      <c r="BC25" s="25"/>
      <c r="BD25" s="26"/>
      <c r="BE25" s="20" t="str">
        <f t="shared" si="11"/>
        <v>Z_GJ1_24</v>
      </c>
      <c r="BF25" s="27">
        <f t="shared" si="0"/>
        <v>9</v>
      </c>
      <c r="BG25" s="27">
        <f t="shared" si="1"/>
        <v>303</v>
      </c>
      <c r="BH25" s="27">
        <f t="shared" si="12"/>
        <v>-564</v>
      </c>
      <c r="BI25" s="27">
        <f t="shared" si="14"/>
        <v>0.81200000000000006</v>
      </c>
      <c r="BJ25" s="27">
        <f t="shared" si="14"/>
        <v>1.7999999999999999E-2</v>
      </c>
      <c r="BK25" s="27">
        <f t="shared" si="14"/>
        <v>9.8599999999999993E-2</v>
      </c>
      <c r="BL25" s="27">
        <f t="shared" si="3"/>
        <v>2.5999999999999999E-3</v>
      </c>
      <c r="BM25" s="27">
        <f t="shared" si="15"/>
        <v>0.06</v>
      </c>
      <c r="BN25" s="27">
        <f t="shared" si="15"/>
        <v>1E-3</v>
      </c>
      <c r="BO25" s="27"/>
      <c r="BP25" s="27">
        <f t="shared" si="16"/>
        <v>601.4</v>
      </c>
      <c r="BQ25" s="27">
        <f t="shared" si="16"/>
        <v>9.9</v>
      </c>
      <c r="BR25" s="27">
        <f t="shared" si="16"/>
        <v>606</v>
      </c>
      <c r="BS25" s="27">
        <f t="shared" si="16"/>
        <v>15</v>
      </c>
      <c r="BT25" s="27">
        <f t="shared" si="17"/>
        <v>575</v>
      </c>
      <c r="BU25" s="27">
        <f t="shared" si="17"/>
        <v>37</v>
      </c>
      <c r="BV25" s="27"/>
      <c r="BW25" s="28">
        <f t="shared" si="13"/>
        <v>0.75907590759076715</v>
      </c>
    </row>
    <row r="26" spans="1:75" x14ac:dyDescent="0.25">
      <c r="A26" t="s">
        <v>101</v>
      </c>
      <c r="B26" t="s">
        <v>2691</v>
      </c>
      <c r="C26" s="8">
        <f t="shared" si="7"/>
        <v>243</v>
      </c>
      <c r="D26" t="s">
        <v>2643</v>
      </c>
      <c r="E26" s="1">
        <v>0.84134131944444446</v>
      </c>
      <c r="F26">
        <v>24.501000000000001</v>
      </c>
      <c r="G26" t="s">
        <v>2692</v>
      </c>
      <c r="H26" s="9">
        <v>0.80900000000000005</v>
      </c>
      <c r="I26" s="9">
        <v>1.7999999999999999E-2</v>
      </c>
      <c r="J26" s="9">
        <v>9.7600000000000006E-2</v>
      </c>
      <c r="K26" s="9">
        <v>2.5000000000000001E-3</v>
      </c>
      <c r="L26" s="9">
        <v>0.47719</v>
      </c>
      <c r="O26">
        <v>6.0199999999999997E-2</v>
      </c>
      <c r="P26">
        <v>1E-3</v>
      </c>
      <c r="Q26">
        <v>0.51183999999999996</v>
      </c>
      <c r="R26">
        <v>0.03</v>
      </c>
      <c r="S26">
        <v>8.0000000000000002E-3</v>
      </c>
      <c r="T26" t="s">
        <v>5</v>
      </c>
      <c r="U26" t="s">
        <v>6</v>
      </c>
      <c r="V26" s="10">
        <v>600</v>
      </c>
      <c r="W26">
        <v>10</v>
      </c>
      <c r="X26" s="10">
        <v>599</v>
      </c>
      <c r="Y26">
        <v>15</v>
      </c>
      <c r="Z26">
        <v>590</v>
      </c>
      <c r="AA26">
        <v>160</v>
      </c>
      <c r="AB26" s="10">
        <v>579</v>
      </c>
      <c r="AC26">
        <v>37</v>
      </c>
      <c r="AD26">
        <v>-710</v>
      </c>
      <c r="AE26" t="s">
        <v>7</v>
      </c>
      <c r="AF26">
        <v>-45</v>
      </c>
      <c r="AG26" t="s">
        <v>7</v>
      </c>
      <c r="AH26">
        <v>-3</v>
      </c>
      <c r="AI26" t="s">
        <v>7</v>
      </c>
      <c r="AJ26">
        <v>305</v>
      </c>
      <c r="AK26" t="s">
        <v>7</v>
      </c>
      <c r="AL26">
        <v>9</v>
      </c>
      <c r="AM26" t="s">
        <v>7</v>
      </c>
      <c r="AN26">
        <v>24</v>
      </c>
      <c r="AO26" t="s">
        <v>7</v>
      </c>
      <c r="AP26">
        <v>34</v>
      </c>
      <c r="AQ26" t="s">
        <v>7</v>
      </c>
      <c r="AR26">
        <v>10.245900000000001</v>
      </c>
      <c r="AS26">
        <v>0.26244630000000002</v>
      </c>
      <c r="AT26">
        <v>-15</v>
      </c>
      <c r="AU26" t="s">
        <v>7</v>
      </c>
      <c r="AV26">
        <v>637918648387468</v>
      </c>
      <c r="AW26" t="s">
        <v>7</v>
      </c>
      <c r="AZ26" s="13">
        <f t="shared" si="8"/>
        <v>-0.16694490818029983</v>
      </c>
      <c r="BA26" s="14">
        <f t="shared" si="9"/>
        <v>599</v>
      </c>
      <c r="BB26" s="14">
        <f t="shared" si="10"/>
        <v>15</v>
      </c>
      <c r="BC26" s="25"/>
      <c r="BD26" s="26"/>
      <c r="BE26" s="20" t="str">
        <f t="shared" si="11"/>
        <v>Z_GJ1_25</v>
      </c>
      <c r="BF26" s="27">
        <f t="shared" si="0"/>
        <v>9</v>
      </c>
      <c r="BG26" s="27">
        <f t="shared" si="1"/>
        <v>305</v>
      </c>
      <c r="BH26" s="27">
        <f t="shared" si="12"/>
        <v>-710</v>
      </c>
      <c r="BI26" s="27">
        <f t="shared" si="14"/>
        <v>0.80900000000000005</v>
      </c>
      <c r="BJ26" s="27">
        <f t="shared" si="14"/>
        <v>1.7999999999999999E-2</v>
      </c>
      <c r="BK26" s="27">
        <f t="shared" si="14"/>
        <v>9.7600000000000006E-2</v>
      </c>
      <c r="BL26" s="27">
        <f t="shared" si="3"/>
        <v>2.5000000000000001E-3</v>
      </c>
      <c r="BM26" s="27">
        <f t="shared" si="15"/>
        <v>6.0199999999999997E-2</v>
      </c>
      <c r="BN26" s="27">
        <f t="shared" si="15"/>
        <v>1E-3</v>
      </c>
      <c r="BO26" s="27"/>
      <c r="BP26" s="27">
        <f t="shared" si="16"/>
        <v>600</v>
      </c>
      <c r="BQ26" s="27">
        <f t="shared" si="16"/>
        <v>10</v>
      </c>
      <c r="BR26" s="27">
        <f t="shared" si="16"/>
        <v>599</v>
      </c>
      <c r="BS26" s="27">
        <f t="shared" si="16"/>
        <v>15</v>
      </c>
      <c r="BT26" s="27">
        <f t="shared" si="17"/>
        <v>579</v>
      </c>
      <c r="BU26" s="27">
        <f t="shared" si="17"/>
        <v>37</v>
      </c>
      <c r="BV26" s="27"/>
      <c r="BW26" s="28">
        <f t="shared" si="13"/>
        <v>-0.16694490818029983</v>
      </c>
    </row>
    <row r="27" spans="1:75" x14ac:dyDescent="0.25">
      <c r="A27" t="s">
        <v>105</v>
      </c>
      <c r="B27" t="s">
        <v>2693</v>
      </c>
      <c r="C27" s="8">
        <f t="shared" si="7"/>
        <v>244</v>
      </c>
      <c r="D27" t="s">
        <v>2643</v>
      </c>
      <c r="E27" s="1">
        <v>0.84234502314814819</v>
      </c>
      <c r="F27">
        <v>21.492999999999999</v>
      </c>
      <c r="G27" t="s">
        <v>2694</v>
      </c>
      <c r="H27" s="9">
        <v>0.83199999999999996</v>
      </c>
      <c r="I27" s="9">
        <v>1.7999999999999999E-2</v>
      </c>
      <c r="J27" s="9">
        <v>0.1002</v>
      </c>
      <c r="K27" s="9">
        <v>2.5999999999999999E-3</v>
      </c>
      <c r="L27" s="9">
        <v>0.42038999999999999</v>
      </c>
      <c r="O27">
        <v>5.9639999999999999E-2</v>
      </c>
      <c r="P27">
        <v>9.7999999999999997E-4</v>
      </c>
      <c r="Q27">
        <v>0.50097000000000003</v>
      </c>
      <c r="R27">
        <v>2.9700000000000001E-2</v>
      </c>
      <c r="S27">
        <v>8.2000000000000007E-3</v>
      </c>
      <c r="T27" t="s">
        <v>5</v>
      </c>
      <c r="U27" t="s">
        <v>6</v>
      </c>
      <c r="V27" s="10">
        <v>612.79999999999995</v>
      </c>
      <c r="W27">
        <v>9.9</v>
      </c>
      <c r="X27" s="10">
        <v>615</v>
      </c>
      <c r="Y27">
        <v>15</v>
      </c>
      <c r="Z27">
        <v>590</v>
      </c>
      <c r="AA27">
        <v>160</v>
      </c>
      <c r="AB27" s="10">
        <v>574</v>
      </c>
      <c r="AC27">
        <v>36</v>
      </c>
      <c r="AD27">
        <v>-684</v>
      </c>
      <c r="AE27" t="s">
        <v>7</v>
      </c>
      <c r="AF27">
        <v>-42</v>
      </c>
      <c r="AG27" t="s">
        <v>7</v>
      </c>
      <c r="AH27">
        <v>-3</v>
      </c>
      <c r="AI27" t="s">
        <v>7</v>
      </c>
      <c r="AJ27">
        <v>287</v>
      </c>
      <c r="AK27" t="s">
        <v>7</v>
      </c>
      <c r="AL27">
        <v>9</v>
      </c>
      <c r="AM27" t="s">
        <v>7</v>
      </c>
      <c r="AN27">
        <v>23</v>
      </c>
      <c r="AO27" t="s">
        <v>7</v>
      </c>
      <c r="AP27">
        <v>33</v>
      </c>
      <c r="AQ27" t="s">
        <v>7</v>
      </c>
      <c r="AR27">
        <v>9.9800400000000007</v>
      </c>
      <c r="AS27">
        <v>0.2589631</v>
      </c>
      <c r="AT27">
        <v>-42</v>
      </c>
      <c r="AU27" t="s">
        <v>7</v>
      </c>
      <c r="AV27">
        <v>615412632406574</v>
      </c>
      <c r="AW27" t="s">
        <v>7</v>
      </c>
      <c r="AZ27" s="13">
        <f t="shared" si="8"/>
        <v>0.35772357723578008</v>
      </c>
      <c r="BA27" s="14">
        <f t="shared" si="9"/>
        <v>615</v>
      </c>
      <c r="BB27" s="14">
        <f t="shared" si="10"/>
        <v>15</v>
      </c>
      <c r="BC27" s="25"/>
      <c r="BD27" s="26"/>
      <c r="BE27" s="20" t="str">
        <f t="shared" si="11"/>
        <v>Z_GJ1_26</v>
      </c>
      <c r="BF27" s="27">
        <f t="shared" si="0"/>
        <v>9</v>
      </c>
      <c r="BG27" s="27">
        <f t="shared" si="1"/>
        <v>287</v>
      </c>
      <c r="BH27" s="27">
        <f t="shared" si="12"/>
        <v>-684</v>
      </c>
      <c r="BI27" s="27">
        <f t="shared" si="14"/>
        <v>0.83199999999999996</v>
      </c>
      <c r="BJ27" s="27">
        <f t="shared" si="14"/>
        <v>1.7999999999999999E-2</v>
      </c>
      <c r="BK27" s="27">
        <f t="shared" si="14"/>
        <v>0.1002</v>
      </c>
      <c r="BL27" s="27">
        <f t="shared" si="3"/>
        <v>2.5999999999999999E-3</v>
      </c>
      <c r="BM27" s="27">
        <f t="shared" si="15"/>
        <v>5.9639999999999999E-2</v>
      </c>
      <c r="BN27" s="27">
        <f t="shared" si="15"/>
        <v>9.7999999999999997E-4</v>
      </c>
      <c r="BO27" s="27"/>
      <c r="BP27" s="27">
        <f t="shared" si="16"/>
        <v>612.79999999999995</v>
      </c>
      <c r="BQ27" s="27">
        <f t="shared" si="16"/>
        <v>9.9</v>
      </c>
      <c r="BR27" s="27">
        <f t="shared" si="16"/>
        <v>615</v>
      </c>
      <c r="BS27" s="27">
        <f t="shared" si="16"/>
        <v>15</v>
      </c>
      <c r="BT27" s="27">
        <f t="shared" si="17"/>
        <v>574</v>
      </c>
      <c r="BU27" s="27">
        <f t="shared" si="17"/>
        <v>36</v>
      </c>
      <c r="BV27" s="27"/>
      <c r="BW27" s="28">
        <f t="shared" si="13"/>
        <v>0.35772357723578008</v>
      </c>
    </row>
    <row r="28" spans="1:75" x14ac:dyDescent="0.25">
      <c r="A28" t="s">
        <v>109</v>
      </c>
      <c r="B28" t="s">
        <v>2695</v>
      </c>
      <c r="C28" s="8">
        <f t="shared" si="7"/>
        <v>263</v>
      </c>
      <c r="D28" t="s">
        <v>2643</v>
      </c>
      <c r="E28" s="1">
        <v>0.8607417824074074</v>
      </c>
      <c r="F28">
        <v>24.594000000000001</v>
      </c>
      <c r="G28" t="s">
        <v>2696</v>
      </c>
      <c r="H28" s="9">
        <v>0.82299999999999995</v>
      </c>
      <c r="I28" s="9">
        <v>1.7999999999999999E-2</v>
      </c>
      <c r="J28" s="9">
        <v>9.8799999999999999E-2</v>
      </c>
      <c r="K28" s="9">
        <v>2.5999999999999999E-3</v>
      </c>
      <c r="L28" s="9">
        <v>0.48230000000000001</v>
      </c>
      <c r="O28">
        <v>6.0600000000000001E-2</v>
      </c>
      <c r="P28">
        <v>1E-3</v>
      </c>
      <c r="Q28">
        <v>0.51905999999999997</v>
      </c>
      <c r="R28">
        <v>2.8899999999999999E-2</v>
      </c>
      <c r="S28">
        <v>7.9000000000000008E-3</v>
      </c>
      <c r="T28" t="s">
        <v>5</v>
      </c>
      <c r="U28" t="s">
        <v>6</v>
      </c>
      <c r="V28" s="10">
        <v>608.6</v>
      </c>
      <c r="W28">
        <v>9.9</v>
      </c>
      <c r="X28" s="10">
        <v>607</v>
      </c>
      <c r="Y28">
        <v>15</v>
      </c>
      <c r="Z28">
        <v>570</v>
      </c>
      <c r="AA28">
        <v>150</v>
      </c>
      <c r="AB28" s="10">
        <v>593</v>
      </c>
      <c r="AC28">
        <v>36</v>
      </c>
      <c r="AD28">
        <v>-329</v>
      </c>
      <c r="AE28" t="s">
        <v>7</v>
      </c>
      <c r="AF28">
        <v>-20</v>
      </c>
      <c r="AG28" t="s">
        <v>7</v>
      </c>
      <c r="AH28">
        <v>-1</v>
      </c>
      <c r="AI28" t="s">
        <v>7</v>
      </c>
      <c r="AJ28">
        <v>301</v>
      </c>
      <c r="AK28" t="s">
        <v>7</v>
      </c>
      <c r="AL28">
        <v>9</v>
      </c>
      <c r="AM28" t="s">
        <v>7</v>
      </c>
      <c r="AN28">
        <v>24</v>
      </c>
      <c r="AO28" t="s">
        <v>7</v>
      </c>
      <c r="AP28">
        <v>33</v>
      </c>
      <c r="AQ28" t="s">
        <v>7</v>
      </c>
      <c r="AR28">
        <v>10.121460000000001</v>
      </c>
      <c r="AS28">
        <v>0.26635409999999998</v>
      </c>
      <c r="AT28">
        <v>-13</v>
      </c>
      <c r="AU28" t="s">
        <v>7</v>
      </c>
      <c r="AV28">
        <v>632381015571870</v>
      </c>
      <c r="AW28" t="s">
        <v>7</v>
      </c>
      <c r="AZ28" s="13">
        <f t="shared" si="8"/>
        <v>-0.26359143327843171</v>
      </c>
      <c r="BA28" s="14">
        <f t="shared" si="9"/>
        <v>607</v>
      </c>
      <c r="BB28" s="14">
        <f t="shared" si="10"/>
        <v>15</v>
      </c>
      <c r="BC28" s="25"/>
      <c r="BD28" s="26"/>
      <c r="BE28" s="20" t="str">
        <f t="shared" si="11"/>
        <v>Z_GJ1_27</v>
      </c>
      <c r="BF28" s="27">
        <f t="shared" si="0"/>
        <v>9</v>
      </c>
      <c r="BG28" s="27">
        <f t="shared" si="1"/>
        <v>301</v>
      </c>
      <c r="BH28" s="27">
        <f t="shared" si="12"/>
        <v>-329</v>
      </c>
      <c r="BI28" s="27">
        <f t="shared" si="14"/>
        <v>0.82299999999999995</v>
      </c>
      <c r="BJ28" s="27">
        <f t="shared" si="14"/>
        <v>1.7999999999999999E-2</v>
      </c>
      <c r="BK28" s="27">
        <f t="shared" si="14"/>
        <v>9.8799999999999999E-2</v>
      </c>
      <c r="BL28" s="27">
        <f t="shared" si="3"/>
        <v>2.5999999999999999E-3</v>
      </c>
      <c r="BM28" s="27">
        <f t="shared" si="15"/>
        <v>6.0600000000000001E-2</v>
      </c>
      <c r="BN28" s="27">
        <f t="shared" si="15"/>
        <v>1E-3</v>
      </c>
      <c r="BO28" s="27"/>
      <c r="BP28" s="27">
        <f t="shared" si="16"/>
        <v>608.6</v>
      </c>
      <c r="BQ28" s="27">
        <f t="shared" si="16"/>
        <v>9.9</v>
      </c>
      <c r="BR28" s="27">
        <f t="shared" si="16"/>
        <v>607</v>
      </c>
      <c r="BS28" s="27">
        <f t="shared" si="16"/>
        <v>15</v>
      </c>
      <c r="BT28" s="27">
        <f t="shared" si="17"/>
        <v>593</v>
      </c>
      <c r="BU28" s="27">
        <f t="shared" si="17"/>
        <v>36</v>
      </c>
      <c r="BV28" s="27"/>
      <c r="BW28" s="28">
        <f t="shared" si="13"/>
        <v>-0.26359143327843171</v>
      </c>
    </row>
    <row r="29" spans="1:75" x14ac:dyDescent="0.25">
      <c r="A29" t="s">
        <v>113</v>
      </c>
      <c r="B29" t="s">
        <v>2697</v>
      </c>
      <c r="C29" s="8">
        <f t="shared" si="7"/>
        <v>264</v>
      </c>
      <c r="D29" t="s">
        <v>2643</v>
      </c>
      <c r="E29" s="1">
        <v>0.86169201388888883</v>
      </c>
      <c r="F29">
        <v>24.492999999999999</v>
      </c>
      <c r="G29" t="s">
        <v>2698</v>
      </c>
      <c r="H29" s="9">
        <v>0.82799999999999996</v>
      </c>
      <c r="I29" s="9">
        <v>1.7999999999999999E-2</v>
      </c>
      <c r="J29" s="9">
        <v>9.9400000000000002E-2</v>
      </c>
      <c r="K29" s="9">
        <v>2.5999999999999999E-3</v>
      </c>
      <c r="L29" s="9">
        <v>0.49088999999999999</v>
      </c>
      <c r="O29">
        <v>6.0400000000000002E-2</v>
      </c>
      <c r="P29">
        <v>1E-3</v>
      </c>
      <c r="Q29">
        <v>0.46451999999999999</v>
      </c>
      <c r="R29">
        <v>0.03</v>
      </c>
      <c r="S29">
        <v>8.2000000000000007E-3</v>
      </c>
      <c r="T29" t="s">
        <v>5</v>
      </c>
      <c r="U29" t="s">
        <v>6</v>
      </c>
      <c r="V29" s="10">
        <v>610</v>
      </c>
      <c r="W29">
        <v>10</v>
      </c>
      <c r="X29" s="10">
        <v>611</v>
      </c>
      <c r="Y29">
        <v>15</v>
      </c>
      <c r="Z29">
        <v>590</v>
      </c>
      <c r="AA29">
        <v>160</v>
      </c>
      <c r="AB29" s="10">
        <v>592</v>
      </c>
      <c r="AC29">
        <v>36</v>
      </c>
      <c r="AD29">
        <v>-374</v>
      </c>
      <c r="AE29" t="s">
        <v>7</v>
      </c>
      <c r="AF29">
        <v>-23</v>
      </c>
      <c r="AG29" t="s">
        <v>7</v>
      </c>
      <c r="AH29">
        <v>-2</v>
      </c>
      <c r="AI29" t="s">
        <v>7</v>
      </c>
      <c r="AJ29">
        <v>298</v>
      </c>
      <c r="AK29" t="s">
        <v>7</v>
      </c>
      <c r="AL29">
        <v>9</v>
      </c>
      <c r="AM29" t="s">
        <v>7</v>
      </c>
      <c r="AN29">
        <v>25</v>
      </c>
      <c r="AO29" t="s">
        <v>7</v>
      </c>
      <c r="AP29">
        <v>33</v>
      </c>
      <c r="AQ29" t="s">
        <v>7</v>
      </c>
      <c r="AR29">
        <v>10.060359999999999</v>
      </c>
      <c r="AS29">
        <v>0.2631483</v>
      </c>
      <c r="AT29">
        <v>-306</v>
      </c>
      <c r="AU29" t="s">
        <v>7</v>
      </c>
      <c r="AV29">
        <v>630826508664354</v>
      </c>
      <c r="AW29" t="s">
        <v>7</v>
      </c>
      <c r="AZ29" s="13">
        <f t="shared" si="8"/>
        <v>0.16366612111292644</v>
      </c>
      <c r="BA29" s="14">
        <f t="shared" si="9"/>
        <v>611</v>
      </c>
      <c r="BB29" s="14">
        <f t="shared" si="10"/>
        <v>15</v>
      </c>
      <c r="BC29" s="25"/>
      <c r="BD29" s="26"/>
      <c r="BE29" s="20" t="str">
        <f t="shared" si="11"/>
        <v>Z_GJ1_28</v>
      </c>
      <c r="BF29" s="27">
        <f t="shared" si="0"/>
        <v>9</v>
      </c>
      <c r="BG29" s="27">
        <f t="shared" si="1"/>
        <v>298</v>
      </c>
      <c r="BH29" s="27">
        <f t="shared" si="12"/>
        <v>-374</v>
      </c>
      <c r="BI29" s="27">
        <f t="shared" si="14"/>
        <v>0.82799999999999996</v>
      </c>
      <c r="BJ29" s="27">
        <f t="shared" si="14"/>
        <v>1.7999999999999999E-2</v>
      </c>
      <c r="BK29" s="27">
        <f t="shared" si="14"/>
        <v>9.9400000000000002E-2</v>
      </c>
      <c r="BL29" s="27">
        <f t="shared" si="3"/>
        <v>2.5999999999999999E-3</v>
      </c>
      <c r="BM29" s="27">
        <f t="shared" si="15"/>
        <v>6.0400000000000002E-2</v>
      </c>
      <c r="BN29" s="27">
        <f t="shared" si="15"/>
        <v>1E-3</v>
      </c>
      <c r="BO29" s="27"/>
      <c r="BP29" s="27">
        <f t="shared" si="16"/>
        <v>610</v>
      </c>
      <c r="BQ29" s="27">
        <f t="shared" si="16"/>
        <v>10</v>
      </c>
      <c r="BR29" s="27">
        <f t="shared" si="16"/>
        <v>611</v>
      </c>
      <c r="BS29" s="27">
        <f t="shared" si="16"/>
        <v>15</v>
      </c>
      <c r="BT29" s="27">
        <f t="shared" si="17"/>
        <v>592</v>
      </c>
      <c r="BU29" s="27">
        <f t="shared" si="17"/>
        <v>36</v>
      </c>
      <c r="BV29" s="27"/>
      <c r="BW29" s="28">
        <f t="shared" si="13"/>
        <v>0.16366612111292644</v>
      </c>
    </row>
    <row r="30" spans="1:75" x14ac:dyDescent="0.25">
      <c r="A30" t="s">
        <v>117</v>
      </c>
      <c r="B30" t="s">
        <v>2699</v>
      </c>
      <c r="C30" s="8">
        <f t="shared" si="7"/>
        <v>283</v>
      </c>
      <c r="D30" t="s">
        <v>2643</v>
      </c>
      <c r="E30" s="1">
        <v>0.8800947916666666</v>
      </c>
      <c r="F30">
        <v>25.59</v>
      </c>
      <c r="G30" t="s">
        <v>2700</v>
      </c>
      <c r="H30" s="9">
        <v>0.80900000000000005</v>
      </c>
      <c r="I30" s="9">
        <v>1.7999999999999999E-2</v>
      </c>
      <c r="J30" s="9">
        <v>9.7600000000000006E-2</v>
      </c>
      <c r="K30" s="9">
        <v>2.5000000000000001E-3</v>
      </c>
      <c r="L30" s="9">
        <v>0.50326000000000004</v>
      </c>
      <c r="O30">
        <v>6.0400000000000002E-2</v>
      </c>
      <c r="P30">
        <v>1E-3</v>
      </c>
      <c r="Q30">
        <v>0.40903</v>
      </c>
      <c r="R30">
        <v>3.0800000000000001E-2</v>
      </c>
      <c r="S30">
        <v>8.3999999999999995E-3</v>
      </c>
      <c r="T30" t="s">
        <v>5</v>
      </c>
      <c r="U30" t="s">
        <v>6</v>
      </c>
      <c r="V30" s="10">
        <v>600.20000000000005</v>
      </c>
      <c r="W30">
        <v>9.9</v>
      </c>
      <c r="X30" s="10">
        <v>601</v>
      </c>
      <c r="Y30">
        <v>15</v>
      </c>
      <c r="Z30">
        <v>610</v>
      </c>
      <c r="AA30">
        <v>160</v>
      </c>
      <c r="AB30" s="10">
        <v>584</v>
      </c>
      <c r="AC30">
        <v>37</v>
      </c>
      <c r="AD30">
        <v>-268</v>
      </c>
      <c r="AE30" t="s">
        <v>7</v>
      </c>
      <c r="AF30">
        <v>-17</v>
      </c>
      <c r="AG30" t="s">
        <v>7</v>
      </c>
      <c r="AH30">
        <v>-1</v>
      </c>
      <c r="AI30" t="s">
        <v>7</v>
      </c>
      <c r="AJ30">
        <v>305</v>
      </c>
      <c r="AK30" t="s">
        <v>7</v>
      </c>
      <c r="AL30">
        <v>9</v>
      </c>
      <c r="AM30" t="s">
        <v>7</v>
      </c>
      <c r="AN30">
        <v>25</v>
      </c>
      <c r="AO30" t="s">
        <v>7</v>
      </c>
      <c r="AP30">
        <v>34</v>
      </c>
      <c r="AQ30" t="s">
        <v>7</v>
      </c>
      <c r="AR30">
        <v>10.245900000000001</v>
      </c>
      <c r="AS30">
        <v>0.26244630000000002</v>
      </c>
      <c r="AT30">
        <v>-22</v>
      </c>
      <c r="AU30" t="s">
        <v>7</v>
      </c>
      <c r="AV30">
        <v>635250737073914</v>
      </c>
      <c r="AW30" t="s">
        <v>7</v>
      </c>
      <c r="AZ30" s="13">
        <f t="shared" si="8"/>
        <v>0.13311148086522229</v>
      </c>
      <c r="BA30" s="14">
        <f t="shared" si="9"/>
        <v>601</v>
      </c>
      <c r="BB30" s="14">
        <f t="shared" si="10"/>
        <v>15</v>
      </c>
      <c r="BC30" s="25"/>
      <c r="BD30" s="26"/>
      <c r="BE30" s="20" t="str">
        <f t="shared" si="11"/>
        <v>Z_GJ1_29</v>
      </c>
      <c r="BF30" s="27">
        <f t="shared" si="0"/>
        <v>9</v>
      </c>
      <c r="BG30" s="27">
        <f t="shared" si="1"/>
        <v>305</v>
      </c>
      <c r="BH30" s="27">
        <f t="shared" si="12"/>
        <v>-268</v>
      </c>
      <c r="BI30" s="27">
        <f t="shared" si="14"/>
        <v>0.80900000000000005</v>
      </c>
      <c r="BJ30" s="27">
        <f t="shared" si="14"/>
        <v>1.7999999999999999E-2</v>
      </c>
      <c r="BK30" s="27">
        <f t="shared" si="14"/>
        <v>9.7600000000000006E-2</v>
      </c>
      <c r="BL30" s="27">
        <f t="shared" si="3"/>
        <v>2.5000000000000001E-3</v>
      </c>
      <c r="BM30" s="27">
        <f t="shared" si="15"/>
        <v>6.0400000000000002E-2</v>
      </c>
      <c r="BN30" s="27">
        <f t="shared" si="15"/>
        <v>1E-3</v>
      </c>
      <c r="BO30" s="27"/>
      <c r="BP30" s="27">
        <f t="shared" si="16"/>
        <v>600.20000000000005</v>
      </c>
      <c r="BQ30" s="27">
        <f t="shared" si="16"/>
        <v>9.9</v>
      </c>
      <c r="BR30" s="27">
        <f t="shared" si="16"/>
        <v>601</v>
      </c>
      <c r="BS30" s="27">
        <f t="shared" si="16"/>
        <v>15</v>
      </c>
      <c r="BT30" s="27">
        <f t="shared" si="17"/>
        <v>584</v>
      </c>
      <c r="BU30" s="27">
        <f t="shared" si="17"/>
        <v>37</v>
      </c>
      <c r="BV30" s="27"/>
      <c r="BW30" s="28">
        <f t="shared" si="13"/>
        <v>0.13311148086522229</v>
      </c>
    </row>
    <row r="31" spans="1:75" x14ac:dyDescent="0.25">
      <c r="A31" t="s">
        <v>121</v>
      </c>
      <c r="B31" t="s">
        <v>2701</v>
      </c>
      <c r="C31" s="8">
        <f t="shared" si="7"/>
        <v>284</v>
      </c>
      <c r="D31" t="s">
        <v>2643</v>
      </c>
      <c r="E31" s="1">
        <v>0.88105381944444439</v>
      </c>
      <c r="F31">
        <v>24.626999999999999</v>
      </c>
      <c r="G31" t="s">
        <v>2702</v>
      </c>
      <c r="H31" s="9">
        <v>0.81899999999999995</v>
      </c>
      <c r="I31" s="9">
        <v>1.7999999999999999E-2</v>
      </c>
      <c r="J31" s="9">
        <v>9.9400000000000002E-2</v>
      </c>
      <c r="K31" s="9">
        <v>2.5999999999999999E-3</v>
      </c>
      <c r="L31" s="9">
        <v>0.46145000000000003</v>
      </c>
      <c r="O31">
        <v>5.9400000000000001E-2</v>
      </c>
      <c r="P31">
        <v>1E-3</v>
      </c>
      <c r="Q31">
        <v>0.49947999999999998</v>
      </c>
      <c r="R31">
        <v>2.9499999999999998E-2</v>
      </c>
      <c r="S31">
        <v>8.0999999999999996E-3</v>
      </c>
      <c r="T31" t="s">
        <v>5</v>
      </c>
      <c r="U31" t="s">
        <v>6</v>
      </c>
      <c r="V31" s="10">
        <v>605</v>
      </c>
      <c r="W31">
        <v>10</v>
      </c>
      <c r="X31" s="10">
        <v>610</v>
      </c>
      <c r="Y31">
        <v>15</v>
      </c>
      <c r="Z31">
        <v>590</v>
      </c>
      <c r="AA31">
        <v>160</v>
      </c>
      <c r="AB31" s="10">
        <v>561</v>
      </c>
      <c r="AC31">
        <v>37</v>
      </c>
      <c r="AD31">
        <v>-295</v>
      </c>
      <c r="AE31" t="s">
        <v>7</v>
      </c>
      <c r="AF31">
        <v>-17</v>
      </c>
      <c r="AG31" t="s">
        <v>7</v>
      </c>
      <c r="AH31">
        <v>-1</v>
      </c>
      <c r="AI31" t="s">
        <v>7</v>
      </c>
      <c r="AJ31">
        <v>300</v>
      </c>
      <c r="AK31" t="s">
        <v>7</v>
      </c>
      <c r="AL31">
        <v>9</v>
      </c>
      <c r="AM31" t="s">
        <v>7</v>
      </c>
      <c r="AN31">
        <v>24</v>
      </c>
      <c r="AO31" t="s">
        <v>7</v>
      </c>
      <c r="AP31">
        <v>33</v>
      </c>
      <c r="AQ31" t="s">
        <v>7</v>
      </c>
      <c r="AR31">
        <v>10.060359999999999</v>
      </c>
      <c r="AS31">
        <v>0.2631483</v>
      </c>
      <c r="AT31">
        <v>-38</v>
      </c>
      <c r="AU31" t="s">
        <v>7</v>
      </c>
      <c r="AV31">
        <v>638850877275050</v>
      </c>
      <c r="AW31" t="s">
        <v>7</v>
      </c>
      <c r="AZ31" s="13">
        <f t="shared" si="8"/>
        <v>0.81967213114754189</v>
      </c>
      <c r="BA31" s="14">
        <f t="shared" si="9"/>
        <v>610</v>
      </c>
      <c r="BB31" s="14">
        <f t="shared" si="10"/>
        <v>15</v>
      </c>
      <c r="BC31" s="25"/>
      <c r="BD31" s="26"/>
      <c r="BE31" s="20" t="str">
        <f t="shared" si="11"/>
        <v>Z_GJ1_30</v>
      </c>
      <c r="BF31" s="27">
        <f t="shared" si="0"/>
        <v>9</v>
      </c>
      <c r="BG31" s="27">
        <f t="shared" si="1"/>
        <v>300</v>
      </c>
      <c r="BH31" s="27">
        <f t="shared" si="12"/>
        <v>-295</v>
      </c>
      <c r="BI31" s="27">
        <f t="shared" si="14"/>
        <v>0.81899999999999995</v>
      </c>
      <c r="BJ31" s="27">
        <f t="shared" si="14"/>
        <v>1.7999999999999999E-2</v>
      </c>
      <c r="BK31" s="27">
        <f t="shared" si="14"/>
        <v>9.9400000000000002E-2</v>
      </c>
      <c r="BL31" s="27">
        <f t="shared" si="3"/>
        <v>2.5999999999999999E-3</v>
      </c>
      <c r="BM31" s="27">
        <f t="shared" si="15"/>
        <v>5.9400000000000001E-2</v>
      </c>
      <c r="BN31" s="27">
        <f t="shared" si="15"/>
        <v>1E-3</v>
      </c>
      <c r="BO31" s="27"/>
      <c r="BP31" s="27">
        <f t="shared" si="16"/>
        <v>605</v>
      </c>
      <c r="BQ31" s="27">
        <f t="shared" si="16"/>
        <v>10</v>
      </c>
      <c r="BR31" s="27">
        <f t="shared" si="16"/>
        <v>610</v>
      </c>
      <c r="BS31" s="27">
        <f t="shared" si="16"/>
        <v>15</v>
      </c>
      <c r="BT31" s="27">
        <f t="shared" si="17"/>
        <v>561</v>
      </c>
      <c r="BU31" s="27">
        <f t="shared" si="17"/>
        <v>37</v>
      </c>
      <c r="BV31" s="27"/>
      <c r="BW31" s="28">
        <f t="shared" si="13"/>
        <v>0.81967213114754189</v>
      </c>
    </row>
    <row r="32" spans="1:75" x14ac:dyDescent="0.25">
      <c r="A32" t="s">
        <v>125</v>
      </c>
      <c r="B32" t="s">
        <v>2703</v>
      </c>
      <c r="C32" s="8">
        <f t="shared" si="7"/>
        <v>303</v>
      </c>
      <c r="D32" t="s">
        <v>2643</v>
      </c>
      <c r="E32" s="1">
        <v>0.90262083333333332</v>
      </c>
      <c r="F32">
        <v>22.684000000000001</v>
      </c>
      <c r="G32" t="s">
        <v>2704</v>
      </c>
      <c r="H32" s="9">
        <v>0.83299999999999996</v>
      </c>
      <c r="I32" s="9">
        <v>1.7999999999999999E-2</v>
      </c>
      <c r="J32" s="9">
        <v>9.9099999999999994E-2</v>
      </c>
      <c r="K32" s="9">
        <v>2.5999999999999999E-3</v>
      </c>
      <c r="L32" s="9">
        <v>0.53078000000000003</v>
      </c>
      <c r="O32">
        <v>6.1100000000000002E-2</v>
      </c>
      <c r="P32">
        <v>1E-3</v>
      </c>
      <c r="Q32">
        <v>0.44736999999999999</v>
      </c>
      <c r="R32">
        <v>2.9700000000000001E-2</v>
      </c>
      <c r="S32">
        <v>8.2000000000000007E-3</v>
      </c>
      <c r="T32" t="s">
        <v>5</v>
      </c>
      <c r="U32" t="s">
        <v>6</v>
      </c>
      <c r="V32" s="10">
        <v>613</v>
      </c>
      <c r="W32">
        <v>10</v>
      </c>
      <c r="X32" s="10">
        <v>609</v>
      </c>
      <c r="Y32">
        <v>15</v>
      </c>
      <c r="Z32">
        <v>590</v>
      </c>
      <c r="AA32">
        <v>160</v>
      </c>
      <c r="AB32" s="10">
        <v>616</v>
      </c>
      <c r="AC32">
        <v>36</v>
      </c>
      <c r="AD32">
        <v>-2540</v>
      </c>
      <c r="AE32" t="s">
        <v>7</v>
      </c>
      <c r="AF32">
        <v>-162</v>
      </c>
      <c r="AG32" t="s">
        <v>7</v>
      </c>
      <c r="AH32">
        <v>-9</v>
      </c>
      <c r="AI32" t="s">
        <v>7</v>
      </c>
      <c r="AJ32">
        <v>303</v>
      </c>
      <c r="AK32" t="s">
        <v>7</v>
      </c>
      <c r="AL32">
        <v>9</v>
      </c>
      <c r="AM32" t="s">
        <v>7</v>
      </c>
      <c r="AN32">
        <v>24</v>
      </c>
      <c r="AO32" t="s">
        <v>7</v>
      </c>
      <c r="AP32">
        <v>34</v>
      </c>
      <c r="AQ32" t="s">
        <v>7</v>
      </c>
      <c r="AR32">
        <v>10.090820000000001</v>
      </c>
      <c r="AS32">
        <v>0.26474389999999998</v>
      </c>
      <c r="AT32">
        <v>-5</v>
      </c>
      <c r="AU32" t="s">
        <v>7</v>
      </c>
      <c r="AV32">
        <v>642519117626269</v>
      </c>
      <c r="AW32" t="s">
        <v>7</v>
      </c>
      <c r="AZ32" s="13">
        <f t="shared" si="8"/>
        <v>-0.65681444991789739</v>
      </c>
      <c r="BA32" s="14">
        <f t="shared" si="9"/>
        <v>609</v>
      </c>
      <c r="BB32" s="14">
        <f t="shared" si="10"/>
        <v>15</v>
      </c>
      <c r="BC32" s="25"/>
      <c r="BD32" s="26"/>
      <c r="BE32" s="20" t="str">
        <f t="shared" si="11"/>
        <v>Z_GJ1_31</v>
      </c>
      <c r="BF32" s="27">
        <f t="shared" si="0"/>
        <v>9</v>
      </c>
      <c r="BG32" s="27">
        <f t="shared" si="1"/>
        <v>303</v>
      </c>
      <c r="BH32" s="27">
        <f t="shared" si="12"/>
        <v>-2540</v>
      </c>
      <c r="BI32" s="27">
        <f t="shared" si="14"/>
        <v>0.83299999999999996</v>
      </c>
      <c r="BJ32" s="27">
        <f t="shared" si="14"/>
        <v>1.7999999999999999E-2</v>
      </c>
      <c r="BK32" s="27">
        <f t="shared" si="14"/>
        <v>9.9099999999999994E-2</v>
      </c>
      <c r="BL32" s="27">
        <f t="shared" si="3"/>
        <v>2.5999999999999999E-3</v>
      </c>
      <c r="BM32" s="27">
        <f t="shared" si="15"/>
        <v>6.1100000000000002E-2</v>
      </c>
      <c r="BN32" s="27">
        <f t="shared" si="15"/>
        <v>1E-3</v>
      </c>
      <c r="BO32" s="27"/>
      <c r="BP32" s="27">
        <f t="shared" si="16"/>
        <v>613</v>
      </c>
      <c r="BQ32" s="27">
        <f t="shared" si="16"/>
        <v>10</v>
      </c>
      <c r="BR32" s="27">
        <f t="shared" si="16"/>
        <v>609</v>
      </c>
      <c r="BS32" s="27">
        <f t="shared" si="16"/>
        <v>15</v>
      </c>
      <c r="BT32" s="27">
        <f t="shared" si="17"/>
        <v>616</v>
      </c>
      <c r="BU32" s="27">
        <f t="shared" si="17"/>
        <v>36</v>
      </c>
      <c r="BV32" s="27"/>
      <c r="BW32" s="28">
        <f t="shared" si="13"/>
        <v>-0.65681444991789739</v>
      </c>
    </row>
    <row r="33" spans="1:75" x14ac:dyDescent="0.25">
      <c r="A33" t="s">
        <v>129</v>
      </c>
      <c r="B33" t="s">
        <v>2705</v>
      </c>
      <c r="C33" s="8">
        <f t="shared" si="7"/>
        <v>304</v>
      </c>
      <c r="D33" t="s">
        <v>2643</v>
      </c>
      <c r="E33" s="1">
        <v>0.90356620370370377</v>
      </c>
      <c r="F33">
        <v>23.001999999999999</v>
      </c>
      <c r="G33" t="s">
        <v>2706</v>
      </c>
      <c r="H33" s="9">
        <v>0.81899999999999995</v>
      </c>
      <c r="I33" s="9">
        <v>1.7999999999999999E-2</v>
      </c>
      <c r="J33" s="9">
        <v>9.9299999999999999E-2</v>
      </c>
      <c r="K33" s="9">
        <v>2.5999999999999999E-3</v>
      </c>
      <c r="L33" s="9">
        <v>0.48598999999999998</v>
      </c>
      <c r="O33">
        <v>6.0100000000000001E-2</v>
      </c>
      <c r="P33">
        <v>1E-3</v>
      </c>
      <c r="Q33">
        <v>0.48269000000000001</v>
      </c>
      <c r="R33">
        <v>3.1099999999999999E-2</v>
      </c>
      <c r="S33">
        <v>8.5000000000000006E-3</v>
      </c>
      <c r="T33" t="s">
        <v>5</v>
      </c>
      <c r="U33" t="s">
        <v>6</v>
      </c>
      <c r="V33" s="10">
        <v>605</v>
      </c>
      <c r="W33">
        <v>10</v>
      </c>
      <c r="X33" s="10">
        <v>609</v>
      </c>
      <c r="Y33">
        <v>15</v>
      </c>
      <c r="Z33">
        <v>610</v>
      </c>
      <c r="AA33">
        <v>170</v>
      </c>
      <c r="AB33" s="10">
        <v>579</v>
      </c>
      <c r="AC33">
        <v>36</v>
      </c>
      <c r="AD33">
        <v>-2799</v>
      </c>
      <c r="AE33" t="s">
        <v>7</v>
      </c>
      <c r="AF33">
        <v>-166</v>
      </c>
      <c r="AG33" t="s">
        <v>7</v>
      </c>
      <c r="AH33">
        <v>-14</v>
      </c>
      <c r="AI33" t="s">
        <v>7</v>
      </c>
      <c r="AJ33">
        <v>305</v>
      </c>
      <c r="AK33" t="s">
        <v>7</v>
      </c>
      <c r="AL33">
        <v>9</v>
      </c>
      <c r="AM33" t="s">
        <v>7</v>
      </c>
      <c r="AN33">
        <v>26</v>
      </c>
      <c r="AO33" t="s">
        <v>7</v>
      </c>
      <c r="AP33">
        <v>33</v>
      </c>
      <c r="AQ33" t="s">
        <v>7</v>
      </c>
      <c r="AR33">
        <v>10.070489999999999</v>
      </c>
      <c r="AS33">
        <v>0.26367859999999999</v>
      </c>
      <c r="AT33">
        <v>0</v>
      </c>
      <c r="AU33" t="s">
        <v>7</v>
      </c>
      <c r="AV33">
        <v>648604010148838</v>
      </c>
      <c r="AW33" t="s">
        <v>7</v>
      </c>
      <c r="AZ33" s="13">
        <f t="shared" si="8"/>
        <v>0.65681444991789739</v>
      </c>
      <c r="BA33" s="14">
        <f t="shared" si="9"/>
        <v>609</v>
      </c>
      <c r="BB33" s="14">
        <f t="shared" si="10"/>
        <v>15</v>
      </c>
      <c r="BC33" s="25"/>
      <c r="BD33" s="26"/>
      <c r="BE33" s="20" t="str">
        <f t="shared" si="11"/>
        <v>Z_GJ1_32</v>
      </c>
      <c r="BF33" s="27">
        <f t="shared" si="0"/>
        <v>9</v>
      </c>
      <c r="BG33" s="27">
        <f t="shared" si="1"/>
        <v>305</v>
      </c>
      <c r="BH33" s="27">
        <f t="shared" si="12"/>
        <v>-2799</v>
      </c>
      <c r="BI33" s="27">
        <f t="shared" si="14"/>
        <v>0.81899999999999995</v>
      </c>
      <c r="BJ33" s="27">
        <f t="shared" si="14"/>
        <v>1.7999999999999999E-2</v>
      </c>
      <c r="BK33" s="27">
        <f t="shared" si="14"/>
        <v>9.9299999999999999E-2</v>
      </c>
      <c r="BL33" s="27">
        <f t="shared" si="3"/>
        <v>2.5999999999999999E-3</v>
      </c>
      <c r="BM33" s="27">
        <f t="shared" si="15"/>
        <v>6.0100000000000001E-2</v>
      </c>
      <c r="BN33" s="27">
        <f t="shared" si="15"/>
        <v>1E-3</v>
      </c>
      <c r="BO33" s="27"/>
      <c r="BP33" s="27">
        <f t="shared" si="16"/>
        <v>605</v>
      </c>
      <c r="BQ33" s="27">
        <f t="shared" si="16"/>
        <v>10</v>
      </c>
      <c r="BR33" s="27">
        <f t="shared" si="16"/>
        <v>609</v>
      </c>
      <c r="BS33" s="27">
        <f t="shared" si="16"/>
        <v>15</v>
      </c>
      <c r="BT33" s="27">
        <f t="shared" si="17"/>
        <v>579</v>
      </c>
      <c r="BU33" s="27">
        <f t="shared" si="17"/>
        <v>36</v>
      </c>
      <c r="BV33" s="27"/>
      <c r="BW33" s="28">
        <f t="shared" si="13"/>
        <v>0.65681444991789739</v>
      </c>
    </row>
    <row r="34" spans="1:75" x14ac:dyDescent="0.25">
      <c r="A34" t="s">
        <v>133</v>
      </c>
      <c r="B34" t="s">
        <v>2707</v>
      </c>
      <c r="C34" s="8">
        <f t="shared" si="7"/>
        <v>323</v>
      </c>
      <c r="D34" t="s">
        <v>2643</v>
      </c>
      <c r="E34" s="1">
        <v>0.92199444444444445</v>
      </c>
      <c r="F34">
        <v>24.358000000000001</v>
      </c>
      <c r="G34" t="s">
        <v>2708</v>
      </c>
      <c r="H34" s="9">
        <v>0.82499999999999996</v>
      </c>
      <c r="I34" s="9">
        <v>1.7999999999999999E-2</v>
      </c>
      <c r="J34" s="9">
        <v>9.9199999999999997E-2</v>
      </c>
      <c r="K34" s="9">
        <v>2.5999999999999999E-3</v>
      </c>
      <c r="L34" s="9">
        <v>0.47627999999999998</v>
      </c>
      <c r="O34">
        <v>6.0100000000000001E-2</v>
      </c>
      <c r="P34">
        <v>1E-3</v>
      </c>
      <c r="Q34">
        <v>0.45078000000000001</v>
      </c>
      <c r="R34">
        <v>2.8899999999999999E-2</v>
      </c>
      <c r="S34">
        <v>7.9000000000000008E-3</v>
      </c>
      <c r="T34" t="s">
        <v>5</v>
      </c>
      <c r="U34" t="s">
        <v>6</v>
      </c>
      <c r="V34" s="10">
        <v>609</v>
      </c>
      <c r="W34">
        <v>10</v>
      </c>
      <c r="X34" s="10">
        <v>609</v>
      </c>
      <c r="Y34">
        <v>15</v>
      </c>
      <c r="Z34">
        <v>570</v>
      </c>
      <c r="AA34">
        <v>150</v>
      </c>
      <c r="AB34" s="10">
        <v>582</v>
      </c>
      <c r="AC34">
        <v>37</v>
      </c>
      <c r="AD34">
        <v>1162</v>
      </c>
      <c r="AE34" t="s">
        <v>7</v>
      </c>
      <c r="AF34">
        <v>73</v>
      </c>
      <c r="AG34" t="s">
        <v>7</v>
      </c>
      <c r="AH34">
        <v>4</v>
      </c>
      <c r="AI34" t="s">
        <v>7</v>
      </c>
      <c r="AJ34">
        <v>299</v>
      </c>
      <c r="AK34" t="s">
        <v>7</v>
      </c>
      <c r="AL34">
        <v>9</v>
      </c>
      <c r="AM34" t="s">
        <v>7</v>
      </c>
      <c r="AN34">
        <v>24</v>
      </c>
      <c r="AO34" t="s">
        <v>7</v>
      </c>
      <c r="AP34">
        <v>33</v>
      </c>
      <c r="AQ34" t="s">
        <v>7</v>
      </c>
      <c r="AR34">
        <v>10.08065</v>
      </c>
      <c r="AS34">
        <v>0.26421050000000001</v>
      </c>
      <c r="AT34">
        <v>-52</v>
      </c>
      <c r="AU34" t="s">
        <v>7</v>
      </c>
      <c r="AV34">
        <v>637662582636681</v>
      </c>
      <c r="AW34" t="s">
        <v>7</v>
      </c>
      <c r="AZ34" s="13">
        <f t="shared" si="8"/>
        <v>0</v>
      </c>
      <c r="BA34" s="14">
        <f t="shared" si="9"/>
        <v>609</v>
      </c>
      <c r="BB34" s="14">
        <f t="shared" si="10"/>
        <v>15</v>
      </c>
      <c r="BC34" s="25"/>
      <c r="BD34" s="26"/>
      <c r="BE34" s="20" t="str">
        <f t="shared" si="11"/>
        <v>Z_GJ1_33</v>
      </c>
      <c r="BF34" s="27">
        <f t="shared" si="0"/>
        <v>9</v>
      </c>
      <c r="BG34" s="27">
        <f t="shared" si="1"/>
        <v>299</v>
      </c>
      <c r="BH34" s="27">
        <f t="shared" si="12"/>
        <v>1162</v>
      </c>
      <c r="BI34" s="27">
        <f t="shared" si="14"/>
        <v>0.82499999999999996</v>
      </c>
      <c r="BJ34" s="27">
        <f t="shared" si="14"/>
        <v>1.7999999999999999E-2</v>
      </c>
      <c r="BK34" s="27">
        <f t="shared" si="14"/>
        <v>9.9199999999999997E-2</v>
      </c>
      <c r="BL34" s="27">
        <f t="shared" si="3"/>
        <v>2.5999999999999999E-3</v>
      </c>
      <c r="BM34" s="27">
        <f t="shared" si="15"/>
        <v>6.0100000000000001E-2</v>
      </c>
      <c r="BN34" s="27">
        <f t="shared" si="15"/>
        <v>1E-3</v>
      </c>
      <c r="BO34" s="27"/>
      <c r="BP34" s="27">
        <f t="shared" si="16"/>
        <v>609</v>
      </c>
      <c r="BQ34" s="27">
        <f t="shared" si="16"/>
        <v>10</v>
      </c>
      <c r="BR34" s="27">
        <f t="shared" si="16"/>
        <v>609</v>
      </c>
      <c r="BS34" s="27">
        <f t="shared" si="16"/>
        <v>15</v>
      </c>
      <c r="BT34" s="27">
        <f t="shared" si="17"/>
        <v>582</v>
      </c>
      <c r="BU34" s="27">
        <f t="shared" si="17"/>
        <v>37</v>
      </c>
      <c r="BV34" s="27"/>
      <c r="BW34" s="28">
        <f t="shared" si="13"/>
        <v>0</v>
      </c>
    </row>
    <row r="35" spans="1:75" x14ac:dyDescent="0.25">
      <c r="A35" t="s">
        <v>137</v>
      </c>
      <c r="B35" t="s">
        <v>2709</v>
      </c>
      <c r="C35" s="8">
        <f t="shared" si="7"/>
        <v>324</v>
      </c>
      <c r="D35" t="s">
        <v>2643</v>
      </c>
      <c r="E35" s="1">
        <v>0.92296331018518518</v>
      </c>
      <c r="F35">
        <v>23.652999999999999</v>
      </c>
      <c r="G35" t="s">
        <v>2710</v>
      </c>
      <c r="H35" s="9">
        <v>0.81499999999999995</v>
      </c>
      <c r="I35" s="9">
        <v>1.7999999999999999E-2</v>
      </c>
      <c r="J35" s="9">
        <v>9.8599999999999993E-2</v>
      </c>
      <c r="K35" s="9">
        <v>2.5999999999999999E-3</v>
      </c>
      <c r="L35" s="9">
        <v>0.47169</v>
      </c>
      <c r="O35">
        <v>0.06</v>
      </c>
      <c r="P35">
        <v>1E-3</v>
      </c>
      <c r="Q35">
        <v>0.49434</v>
      </c>
      <c r="R35">
        <v>3.0099999999999998E-2</v>
      </c>
      <c r="S35">
        <v>8.2000000000000007E-3</v>
      </c>
      <c r="T35" t="s">
        <v>5</v>
      </c>
      <c r="U35" t="s">
        <v>6</v>
      </c>
      <c r="V35" s="10">
        <v>603</v>
      </c>
      <c r="W35">
        <v>10</v>
      </c>
      <c r="X35" s="10">
        <v>605</v>
      </c>
      <c r="Y35">
        <v>15</v>
      </c>
      <c r="Z35">
        <v>600</v>
      </c>
      <c r="AA35">
        <v>160</v>
      </c>
      <c r="AB35" s="10">
        <v>575</v>
      </c>
      <c r="AC35">
        <v>37</v>
      </c>
      <c r="AD35">
        <v>1218</v>
      </c>
      <c r="AE35" t="s">
        <v>7</v>
      </c>
      <c r="AF35">
        <v>75</v>
      </c>
      <c r="AG35" t="s">
        <v>7</v>
      </c>
      <c r="AH35">
        <v>4</v>
      </c>
      <c r="AI35" t="s">
        <v>7</v>
      </c>
      <c r="AJ35">
        <v>304</v>
      </c>
      <c r="AK35" t="s">
        <v>7</v>
      </c>
      <c r="AL35">
        <v>9</v>
      </c>
      <c r="AM35" t="s">
        <v>7</v>
      </c>
      <c r="AN35">
        <v>25</v>
      </c>
      <c r="AO35" t="s">
        <v>7</v>
      </c>
      <c r="AP35">
        <v>34</v>
      </c>
      <c r="AQ35" t="s">
        <v>7</v>
      </c>
      <c r="AR35">
        <v>10.14199</v>
      </c>
      <c r="AS35">
        <v>0.2674358</v>
      </c>
      <c r="AT35">
        <v>10</v>
      </c>
      <c r="AU35" t="s">
        <v>7</v>
      </c>
      <c r="AV35">
        <v>639490919676991</v>
      </c>
      <c r="AW35" t="s">
        <v>7</v>
      </c>
      <c r="AZ35" s="13">
        <f t="shared" si="8"/>
        <v>0.33057851239669533</v>
      </c>
      <c r="BA35" s="14">
        <f t="shared" si="9"/>
        <v>605</v>
      </c>
      <c r="BB35" s="14">
        <f t="shared" si="10"/>
        <v>15</v>
      </c>
      <c r="BC35" s="25"/>
      <c r="BD35" s="26"/>
      <c r="BE35" s="20" t="str">
        <f t="shared" si="11"/>
        <v>Z_GJ1_34</v>
      </c>
      <c r="BF35" s="27">
        <f t="shared" si="0"/>
        <v>9</v>
      </c>
      <c r="BG35" s="27">
        <f t="shared" si="1"/>
        <v>304</v>
      </c>
      <c r="BH35" s="27">
        <f t="shared" si="12"/>
        <v>1218</v>
      </c>
      <c r="BI35" s="27">
        <f t="shared" si="14"/>
        <v>0.81499999999999995</v>
      </c>
      <c r="BJ35" s="27">
        <f t="shared" si="14"/>
        <v>1.7999999999999999E-2</v>
      </c>
      <c r="BK35" s="27">
        <f t="shared" si="14"/>
        <v>9.8599999999999993E-2</v>
      </c>
      <c r="BL35" s="27">
        <f t="shared" si="3"/>
        <v>2.5999999999999999E-3</v>
      </c>
      <c r="BM35" s="27">
        <f t="shared" si="15"/>
        <v>0.06</v>
      </c>
      <c r="BN35" s="27">
        <f t="shared" si="15"/>
        <v>1E-3</v>
      </c>
      <c r="BO35" s="27"/>
      <c r="BP35" s="27">
        <f t="shared" si="16"/>
        <v>603</v>
      </c>
      <c r="BQ35" s="27">
        <f t="shared" si="16"/>
        <v>10</v>
      </c>
      <c r="BR35" s="27">
        <f t="shared" si="16"/>
        <v>605</v>
      </c>
      <c r="BS35" s="27">
        <f t="shared" si="16"/>
        <v>15</v>
      </c>
      <c r="BT35" s="27">
        <f t="shared" si="17"/>
        <v>575</v>
      </c>
      <c r="BU35" s="27">
        <f t="shared" si="17"/>
        <v>37</v>
      </c>
      <c r="BV35" s="27"/>
      <c r="BW35" s="28">
        <f t="shared" si="13"/>
        <v>0.33057851239669533</v>
      </c>
    </row>
    <row r="36" spans="1:75" x14ac:dyDescent="0.25">
      <c r="A36" t="s">
        <v>141</v>
      </c>
      <c r="B36" t="s">
        <v>2711</v>
      </c>
      <c r="C36" s="8">
        <f t="shared" si="7"/>
        <v>343</v>
      </c>
      <c r="D36" t="s">
        <v>2643</v>
      </c>
      <c r="E36" s="1">
        <v>0.94137824074074083</v>
      </c>
      <c r="F36">
        <v>25.053999999999998</v>
      </c>
      <c r="G36" t="s">
        <v>2712</v>
      </c>
      <c r="H36" s="9">
        <v>0.83699999999999997</v>
      </c>
      <c r="I36" s="9">
        <v>1.7999999999999999E-2</v>
      </c>
      <c r="J36" s="9">
        <v>0.1018</v>
      </c>
      <c r="K36" s="9">
        <v>2.5999999999999999E-3</v>
      </c>
      <c r="L36" s="9">
        <v>0.50009000000000003</v>
      </c>
      <c r="O36">
        <v>6.0100000000000001E-2</v>
      </c>
      <c r="P36">
        <v>1E-3</v>
      </c>
      <c r="Q36">
        <v>0.48825000000000002</v>
      </c>
      <c r="R36">
        <v>3.0800000000000001E-2</v>
      </c>
      <c r="S36">
        <v>8.3000000000000001E-3</v>
      </c>
      <c r="T36" t="s">
        <v>5</v>
      </c>
      <c r="U36" t="s">
        <v>6</v>
      </c>
      <c r="V36" s="10">
        <v>617</v>
      </c>
      <c r="W36">
        <v>10</v>
      </c>
      <c r="X36" s="10">
        <v>625</v>
      </c>
      <c r="Y36">
        <v>15</v>
      </c>
      <c r="Z36">
        <v>610</v>
      </c>
      <c r="AA36">
        <v>160</v>
      </c>
      <c r="AB36" s="10">
        <v>576</v>
      </c>
      <c r="AC36">
        <v>37</v>
      </c>
      <c r="AD36">
        <v>782</v>
      </c>
      <c r="AE36" t="s">
        <v>7</v>
      </c>
      <c r="AF36">
        <v>48</v>
      </c>
      <c r="AG36" t="s">
        <v>7</v>
      </c>
      <c r="AH36">
        <v>3</v>
      </c>
      <c r="AI36" t="s">
        <v>7</v>
      </c>
      <c r="AJ36">
        <v>301</v>
      </c>
      <c r="AK36" t="s">
        <v>7</v>
      </c>
      <c r="AL36">
        <v>9</v>
      </c>
      <c r="AM36" t="s">
        <v>7</v>
      </c>
      <c r="AN36">
        <v>26</v>
      </c>
      <c r="AO36" t="s">
        <v>7</v>
      </c>
      <c r="AP36">
        <v>33</v>
      </c>
      <c r="AQ36" t="s">
        <v>7</v>
      </c>
      <c r="AR36">
        <v>9.8231830000000002</v>
      </c>
      <c r="AS36">
        <v>0.25088680000000002</v>
      </c>
      <c r="AT36">
        <v>-6</v>
      </c>
      <c r="AU36" t="s">
        <v>7</v>
      </c>
      <c r="AV36">
        <v>657154858353703</v>
      </c>
      <c r="AW36" t="s">
        <v>7</v>
      </c>
      <c r="AZ36" s="13">
        <f t="shared" si="8"/>
        <v>1.2800000000000034</v>
      </c>
      <c r="BA36" s="14">
        <f t="shared" si="9"/>
        <v>625</v>
      </c>
      <c r="BB36" s="14">
        <f t="shared" si="10"/>
        <v>15</v>
      </c>
      <c r="BC36" s="25"/>
      <c r="BD36" s="26"/>
      <c r="BE36" s="20" t="str">
        <f t="shared" si="11"/>
        <v>Z_GJ1_35</v>
      </c>
      <c r="BF36" s="27">
        <f t="shared" si="0"/>
        <v>9</v>
      </c>
      <c r="BG36" s="27">
        <f t="shared" si="1"/>
        <v>301</v>
      </c>
      <c r="BH36" s="27">
        <f t="shared" si="12"/>
        <v>782</v>
      </c>
      <c r="BI36" s="27">
        <f t="shared" si="14"/>
        <v>0.83699999999999997</v>
      </c>
      <c r="BJ36" s="27">
        <f t="shared" si="14"/>
        <v>1.7999999999999999E-2</v>
      </c>
      <c r="BK36" s="27">
        <f t="shared" si="14"/>
        <v>0.1018</v>
      </c>
      <c r="BL36" s="27">
        <f t="shared" si="3"/>
        <v>2.5999999999999999E-3</v>
      </c>
      <c r="BM36" s="27">
        <f t="shared" si="15"/>
        <v>6.0100000000000001E-2</v>
      </c>
      <c r="BN36" s="27">
        <f t="shared" si="15"/>
        <v>1E-3</v>
      </c>
      <c r="BO36" s="27"/>
      <c r="BP36" s="27">
        <f t="shared" si="16"/>
        <v>617</v>
      </c>
      <c r="BQ36" s="27">
        <f t="shared" si="16"/>
        <v>10</v>
      </c>
      <c r="BR36" s="27">
        <f t="shared" si="16"/>
        <v>625</v>
      </c>
      <c r="BS36" s="27">
        <f t="shared" si="16"/>
        <v>15</v>
      </c>
      <c r="BT36" s="27">
        <f t="shared" si="17"/>
        <v>576</v>
      </c>
      <c r="BU36" s="27">
        <f t="shared" si="17"/>
        <v>37</v>
      </c>
      <c r="BV36" s="27"/>
      <c r="BW36" s="28">
        <f t="shared" si="13"/>
        <v>1.2800000000000034</v>
      </c>
    </row>
    <row r="37" spans="1:75" x14ac:dyDescent="0.25">
      <c r="A37" t="s">
        <v>145</v>
      </c>
      <c r="B37" t="s">
        <v>2713</v>
      </c>
      <c r="C37" s="8">
        <f t="shared" si="7"/>
        <v>344</v>
      </c>
      <c r="D37" t="s">
        <v>2643</v>
      </c>
      <c r="E37" s="1">
        <v>0.9423541666666666</v>
      </c>
      <c r="F37">
        <v>23.283000000000001</v>
      </c>
      <c r="G37" t="s">
        <v>2714</v>
      </c>
      <c r="H37" s="9">
        <v>0.81599999999999995</v>
      </c>
      <c r="I37" s="9">
        <v>1.7999999999999999E-2</v>
      </c>
      <c r="J37" s="9">
        <v>9.8199999999999996E-2</v>
      </c>
      <c r="K37" s="9">
        <v>2.5999999999999999E-3</v>
      </c>
      <c r="L37" s="9">
        <v>0.49468000000000001</v>
      </c>
      <c r="O37">
        <v>5.9799999999999999E-2</v>
      </c>
      <c r="P37">
        <v>1E-3</v>
      </c>
      <c r="Q37">
        <v>0.55005999999999999</v>
      </c>
      <c r="R37">
        <v>2.9600000000000001E-2</v>
      </c>
      <c r="S37">
        <v>8.0999999999999996E-3</v>
      </c>
      <c r="T37" t="s">
        <v>5</v>
      </c>
      <c r="U37" t="s">
        <v>6</v>
      </c>
      <c r="V37" s="10">
        <v>604</v>
      </c>
      <c r="W37">
        <v>10</v>
      </c>
      <c r="X37" s="10">
        <v>604</v>
      </c>
      <c r="Y37">
        <v>15</v>
      </c>
      <c r="Z37">
        <v>580</v>
      </c>
      <c r="AA37">
        <v>160</v>
      </c>
      <c r="AB37" s="10">
        <v>569</v>
      </c>
      <c r="AC37">
        <v>38</v>
      </c>
      <c r="AD37">
        <v>744</v>
      </c>
      <c r="AE37" t="s">
        <v>7</v>
      </c>
      <c r="AF37">
        <v>45</v>
      </c>
      <c r="AG37" t="s">
        <v>7</v>
      </c>
      <c r="AH37">
        <v>3</v>
      </c>
      <c r="AI37" t="s">
        <v>7</v>
      </c>
      <c r="AJ37">
        <v>302</v>
      </c>
      <c r="AK37" t="s">
        <v>7</v>
      </c>
      <c r="AL37">
        <v>9</v>
      </c>
      <c r="AM37" t="s">
        <v>7</v>
      </c>
      <c r="AN37">
        <v>25</v>
      </c>
      <c r="AO37" t="s">
        <v>7</v>
      </c>
      <c r="AP37">
        <v>34</v>
      </c>
      <c r="AQ37" t="s">
        <v>7</v>
      </c>
      <c r="AR37">
        <v>10.183299999999999</v>
      </c>
      <c r="AS37">
        <v>0.26961889999999999</v>
      </c>
      <c r="AT37">
        <v>-29</v>
      </c>
      <c r="AU37" t="s">
        <v>7</v>
      </c>
      <c r="AV37">
        <v>632529412617522</v>
      </c>
      <c r="AW37" t="s">
        <v>7</v>
      </c>
      <c r="AZ37" s="13">
        <f t="shared" si="8"/>
        <v>0</v>
      </c>
      <c r="BA37" s="14">
        <f t="shared" si="9"/>
        <v>604</v>
      </c>
      <c r="BB37" s="14">
        <f t="shared" si="10"/>
        <v>15</v>
      </c>
      <c r="BC37" s="25"/>
      <c r="BD37" s="26"/>
      <c r="BE37" s="20" t="str">
        <f t="shared" si="11"/>
        <v>Z_GJ1_36</v>
      </c>
      <c r="BF37" s="27">
        <f t="shared" si="0"/>
        <v>9</v>
      </c>
      <c r="BG37" s="27">
        <f t="shared" si="1"/>
        <v>302</v>
      </c>
      <c r="BH37" s="27">
        <f t="shared" si="12"/>
        <v>744</v>
      </c>
      <c r="BI37" s="27">
        <f t="shared" si="14"/>
        <v>0.81599999999999995</v>
      </c>
      <c r="BJ37" s="27">
        <f t="shared" si="14"/>
        <v>1.7999999999999999E-2</v>
      </c>
      <c r="BK37" s="27">
        <f t="shared" si="14"/>
        <v>9.8199999999999996E-2</v>
      </c>
      <c r="BL37" s="27">
        <f t="shared" si="3"/>
        <v>2.5999999999999999E-3</v>
      </c>
      <c r="BM37" s="27">
        <f t="shared" si="15"/>
        <v>5.9799999999999999E-2</v>
      </c>
      <c r="BN37" s="27">
        <f t="shared" si="15"/>
        <v>1E-3</v>
      </c>
      <c r="BO37" s="27"/>
      <c r="BP37" s="27">
        <f t="shared" si="16"/>
        <v>604</v>
      </c>
      <c r="BQ37" s="27">
        <f t="shared" si="16"/>
        <v>10</v>
      </c>
      <c r="BR37" s="27">
        <f t="shared" si="16"/>
        <v>604</v>
      </c>
      <c r="BS37" s="27">
        <f t="shared" si="16"/>
        <v>15</v>
      </c>
      <c r="BT37" s="27">
        <f t="shared" si="17"/>
        <v>569</v>
      </c>
      <c r="BU37" s="27">
        <f t="shared" si="17"/>
        <v>38</v>
      </c>
      <c r="BV37" s="27"/>
      <c r="BW37" s="28">
        <f t="shared" si="13"/>
        <v>0</v>
      </c>
    </row>
    <row r="38" spans="1:75" x14ac:dyDescent="0.25">
      <c r="A38" t="s">
        <v>149</v>
      </c>
      <c r="B38" t="s">
        <v>2715</v>
      </c>
      <c r="C38" s="8">
        <f t="shared" si="7"/>
        <v>363</v>
      </c>
      <c r="D38" t="s">
        <v>2643</v>
      </c>
      <c r="E38" s="1">
        <v>0.96076921296296292</v>
      </c>
      <c r="F38">
        <v>24.224</v>
      </c>
      <c r="G38" t="s">
        <v>2716</v>
      </c>
      <c r="H38" s="9">
        <v>0.81799999999999995</v>
      </c>
      <c r="I38" s="9">
        <v>1.7999999999999999E-2</v>
      </c>
      <c r="J38" s="9">
        <v>9.8900000000000002E-2</v>
      </c>
      <c r="K38" s="9">
        <v>2.5999999999999999E-3</v>
      </c>
      <c r="L38" s="9">
        <v>0.49597000000000002</v>
      </c>
      <c r="O38">
        <v>5.9799999999999999E-2</v>
      </c>
      <c r="P38">
        <v>1E-3</v>
      </c>
      <c r="Q38">
        <v>0.40305000000000002</v>
      </c>
      <c r="R38">
        <v>2.9899999999999999E-2</v>
      </c>
      <c r="S38">
        <v>8.2000000000000007E-3</v>
      </c>
      <c r="T38" t="s">
        <v>5</v>
      </c>
      <c r="U38" t="s">
        <v>6</v>
      </c>
      <c r="V38" s="10">
        <v>604</v>
      </c>
      <c r="W38">
        <v>10</v>
      </c>
      <c r="X38" s="10">
        <v>607</v>
      </c>
      <c r="Y38">
        <v>15</v>
      </c>
      <c r="Z38">
        <v>590</v>
      </c>
      <c r="AA38">
        <v>160</v>
      </c>
      <c r="AB38" s="10">
        <v>561</v>
      </c>
      <c r="AC38">
        <v>36</v>
      </c>
      <c r="AD38">
        <v>252</v>
      </c>
      <c r="AE38" t="s">
        <v>7</v>
      </c>
      <c r="AF38">
        <v>15</v>
      </c>
      <c r="AG38" t="s">
        <v>7</v>
      </c>
      <c r="AH38">
        <v>1</v>
      </c>
      <c r="AI38" t="s">
        <v>7</v>
      </c>
      <c r="AJ38">
        <v>303</v>
      </c>
      <c r="AK38" t="s">
        <v>7</v>
      </c>
      <c r="AL38">
        <v>9</v>
      </c>
      <c r="AM38" t="s">
        <v>7</v>
      </c>
      <c r="AN38">
        <v>25</v>
      </c>
      <c r="AO38" t="s">
        <v>7</v>
      </c>
      <c r="AP38">
        <v>34</v>
      </c>
      <c r="AQ38" t="s">
        <v>7</v>
      </c>
      <c r="AR38">
        <v>10.111219999999999</v>
      </c>
      <c r="AS38">
        <v>0.26581579999999999</v>
      </c>
      <c r="AT38">
        <v>-13</v>
      </c>
      <c r="AU38" t="s">
        <v>7</v>
      </c>
      <c r="AV38">
        <v>638369298348846</v>
      </c>
      <c r="AW38" t="s">
        <v>7</v>
      </c>
      <c r="AZ38" s="13">
        <f t="shared" si="8"/>
        <v>0.49423393739703725</v>
      </c>
      <c r="BA38" s="14">
        <f t="shared" si="9"/>
        <v>607</v>
      </c>
      <c r="BB38" s="14">
        <f t="shared" si="10"/>
        <v>15</v>
      </c>
      <c r="BC38" s="25"/>
      <c r="BD38" s="26"/>
      <c r="BE38" s="20" t="str">
        <f t="shared" si="11"/>
        <v>Z_GJ1_37</v>
      </c>
      <c r="BF38" s="27">
        <f t="shared" si="0"/>
        <v>9</v>
      </c>
      <c r="BG38" s="27">
        <f t="shared" si="1"/>
        <v>303</v>
      </c>
      <c r="BH38" s="27">
        <f t="shared" si="12"/>
        <v>252</v>
      </c>
      <c r="BI38" s="27">
        <f t="shared" si="14"/>
        <v>0.81799999999999995</v>
      </c>
      <c r="BJ38" s="27">
        <f t="shared" si="14"/>
        <v>1.7999999999999999E-2</v>
      </c>
      <c r="BK38" s="27">
        <f t="shared" si="14"/>
        <v>9.8900000000000002E-2</v>
      </c>
      <c r="BL38" s="27">
        <f t="shared" si="3"/>
        <v>2.5999999999999999E-3</v>
      </c>
      <c r="BM38" s="27">
        <f t="shared" si="15"/>
        <v>5.9799999999999999E-2</v>
      </c>
      <c r="BN38" s="27">
        <f t="shared" si="15"/>
        <v>1E-3</v>
      </c>
      <c r="BO38" s="27"/>
      <c r="BP38" s="27">
        <f t="shared" si="16"/>
        <v>604</v>
      </c>
      <c r="BQ38" s="27">
        <f t="shared" si="16"/>
        <v>10</v>
      </c>
      <c r="BR38" s="27">
        <f t="shared" si="16"/>
        <v>607</v>
      </c>
      <c r="BS38" s="27">
        <f t="shared" si="16"/>
        <v>15</v>
      </c>
      <c r="BT38" s="27">
        <f t="shared" si="17"/>
        <v>561</v>
      </c>
      <c r="BU38" s="27">
        <f t="shared" si="17"/>
        <v>36</v>
      </c>
      <c r="BV38" s="27"/>
      <c r="BW38" s="28">
        <f t="shared" si="13"/>
        <v>0.49423393739703725</v>
      </c>
    </row>
    <row r="39" spans="1:75" x14ac:dyDescent="0.25">
      <c r="A39" t="s">
        <v>153</v>
      </c>
      <c r="B39" t="s">
        <v>2717</v>
      </c>
      <c r="C39" s="8">
        <f t="shared" si="7"/>
        <v>364</v>
      </c>
      <c r="D39" t="s">
        <v>2643</v>
      </c>
      <c r="E39" s="1">
        <v>0.96172256944444445</v>
      </c>
      <c r="F39">
        <v>22.539000000000001</v>
      </c>
      <c r="G39" t="s">
        <v>2718</v>
      </c>
      <c r="H39" s="9">
        <v>0.81499999999999995</v>
      </c>
      <c r="I39" s="9">
        <v>1.7999999999999999E-2</v>
      </c>
      <c r="J39" s="9">
        <v>9.8000000000000004E-2</v>
      </c>
      <c r="K39" s="9">
        <v>2.5999999999999999E-3</v>
      </c>
      <c r="L39" s="9">
        <v>0.49436000000000002</v>
      </c>
      <c r="O39">
        <v>0.06</v>
      </c>
      <c r="P39">
        <v>1E-3</v>
      </c>
      <c r="Q39">
        <v>0.52293000000000001</v>
      </c>
      <c r="R39">
        <v>3.1899999999999998E-2</v>
      </c>
      <c r="S39">
        <v>8.6999999999999994E-3</v>
      </c>
      <c r="T39" t="s">
        <v>5</v>
      </c>
      <c r="U39" t="s">
        <v>6</v>
      </c>
      <c r="V39" s="10">
        <v>603.6</v>
      </c>
      <c r="W39">
        <v>9.9</v>
      </c>
      <c r="X39" s="10">
        <v>602</v>
      </c>
      <c r="Y39">
        <v>15</v>
      </c>
      <c r="Z39">
        <v>630</v>
      </c>
      <c r="AA39">
        <v>170</v>
      </c>
      <c r="AB39" s="10">
        <v>580</v>
      </c>
      <c r="AC39">
        <v>37</v>
      </c>
      <c r="AD39">
        <v>229</v>
      </c>
      <c r="AE39" t="s">
        <v>7</v>
      </c>
      <c r="AF39">
        <v>14</v>
      </c>
      <c r="AG39" t="s">
        <v>7</v>
      </c>
      <c r="AH39">
        <v>1</v>
      </c>
      <c r="AI39" t="s">
        <v>7</v>
      </c>
      <c r="AJ39">
        <v>304</v>
      </c>
      <c r="AK39" t="s">
        <v>7</v>
      </c>
      <c r="AL39">
        <v>9</v>
      </c>
      <c r="AM39" t="s">
        <v>7</v>
      </c>
      <c r="AN39">
        <v>26</v>
      </c>
      <c r="AO39" t="s">
        <v>7</v>
      </c>
      <c r="AP39">
        <v>33</v>
      </c>
      <c r="AQ39" t="s">
        <v>7</v>
      </c>
      <c r="AR39">
        <v>10.204079999999999</v>
      </c>
      <c r="AS39">
        <v>0.27072049999999998</v>
      </c>
      <c r="AT39">
        <v>-11</v>
      </c>
      <c r="AU39" t="s">
        <v>7</v>
      </c>
      <c r="AV39">
        <v>635708595970404</v>
      </c>
      <c r="AW39" t="s">
        <v>7</v>
      </c>
      <c r="AZ39" s="13">
        <f t="shared" si="8"/>
        <v>-0.26578073089700283</v>
      </c>
      <c r="BA39" s="14">
        <f t="shared" si="9"/>
        <v>602</v>
      </c>
      <c r="BB39" s="14">
        <f t="shared" si="10"/>
        <v>15</v>
      </c>
      <c r="BC39" s="25"/>
      <c r="BD39" s="26"/>
      <c r="BE39" s="20" t="str">
        <f t="shared" si="11"/>
        <v>Z_GJ1_38</v>
      </c>
      <c r="BF39" s="27">
        <f t="shared" si="0"/>
        <v>9</v>
      </c>
      <c r="BG39" s="27">
        <f t="shared" si="1"/>
        <v>304</v>
      </c>
      <c r="BH39" s="27">
        <f t="shared" si="12"/>
        <v>229</v>
      </c>
      <c r="BI39" s="27">
        <f t="shared" si="14"/>
        <v>0.81499999999999995</v>
      </c>
      <c r="BJ39" s="27">
        <f t="shared" si="14"/>
        <v>1.7999999999999999E-2</v>
      </c>
      <c r="BK39" s="27">
        <f t="shared" si="14"/>
        <v>9.8000000000000004E-2</v>
      </c>
      <c r="BL39" s="27">
        <f t="shared" si="3"/>
        <v>2.5999999999999999E-3</v>
      </c>
      <c r="BM39" s="27">
        <f t="shared" si="15"/>
        <v>0.06</v>
      </c>
      <c r="BN39" s="27">
        <f t="shared" si="15"/>
        <v>1E-3</v>
      </c>
      <c r="BO39" s="27"/>
      <c r="BP39" s="27">
        <f t="shared" si="16"/>
        <v>603.6</v>
      </c>
      <c r="BQ39" s="27">
        <f t="shared" si="16"/>
        <v>9.9</v>
      </c>
      <c r="BR39" s="27">
        <f t="shared" si="16"/>
        <v>602</v>
      </c>
      <c r="BS39" s="27">
        <f t="shared" si="16"/>
        <v>15</v>
      </c>
      <c r="BT39" s="27">
        <f t="shared" si="17"/>
        <v>580</v>
      </c>
      <c r="BU39" s="27">
        <f t="shared" si="17"/>
        <v>37</v>
      </c>
      <c r="BV39" s="27"/>
      <c r="BW39" s="28">
        <f t="shared" si="13"/>
        <v>-0.26578073089700283</v>
      </c>
    </row>
    <row r="40" spans="1:75" x14ac:dyDescent="0.25">
      <c r="C40" s="8" t="e">
        <f t="shared" si="7"/>
        <v>#VALUE!</v>
      </c>
      <c r="H40" s="9"/>
      <c r="I40" s="9"/>
      <c r="J40" s="9"/>
      <c r="K40" s="9"/>
      <c r="L40" s="9"/>
      <c r="V40" s="10"/>
      <c r="X40" s="10"/>
      <c r="AB40" s="10"/>
      <c r="AZ40" s="13" t="e">
        <f t="shared" si="8"/>
        <v>#DIV/0!</v>
      </c>
      <c r="BA40" s="14">
        <f t="shared" si="9"/>
        <v>0</v>
      </c>
      <c r="BB40" s="14">
        <f t="shared" si="10"/>
        <v>0</v>
      </c>
      <c r="BC40" s="25"/>
      <c r="BD40" s="26"/>
      <c r="BE40" s="20">
        <f t="shared" si="11"/>
        <v>0</v>
      </c>
      <c r="BF40" s="27">
        <f t="shared" si="0"/>
        <v>0</v>
      </c>
      <c r="BG40" s="27">
        <f t="shared" si="1"/>
        <v>0</v>
      </c>
      <c r="BH40" s="27">
        <f t="shared" si="12"/>
        <v>0</v>
      </c>
      <c r="BI40" s="27">
        <f t="shared" si="14"/>
        <v>0</v>
      </c>
      <c r="BJ40" s="27">
        <f t="shared" si="14"/>
        <v>0</v>
      </c>
      <c r="BK40" s="27">
        <f t="shared" si="14"/>
        <v>0</v>
      </c>
      <c r="BL40" s="27">
        <f t="shared" si="3"/>
        <v>0</v>
      </c>
      <c r="BM40" s="27">
        <f t="shared" si="15"/>
        <v>0</v>
      </c>
      <c r="BN40" s="27">
        <f t="shared" si="15"/>
        <v>0</v>
      </c>
      <c r="BO40" s="27"/>
      <c r="BP40" s="27">
        <f t="shared" si="16"/>
        <v>0</v>
      </c>
      <c r="BQ40" s="27">
        <f t="shared" si="16"/>
        <v>0</v>
      </c>
      <c r="BR40" s="27">
        <f t="shared" si="16"/>
        <v>0</v>
      </c>
      <c r="BS40" s="27">
        <f t="shared" si="16"/>
        <v>0</v>
      </c>
      <c r="BT40" s="27">
        <f t="shared" si="17"/>
        <v>0</v>
      </c>
      <c r="BU40" s="27">
        <f t="shared" si="17"/>
        <v>0</v>
      </c>
      <c r="BV40" s="27"/>
      <c r="BW40" s="28" t="e">
        <f t="shared" si="13"/>
        <v>#DIV/0!</v>
      </c>
    </row>
    <row r="41" spans="1:75" x14ac:dyDescent="0.25">
      <c r="A41" t="s">
        <v>237</v>
      </c>
      <c r="B41" t="s">
        <v>2719</v>
      </c>
      <c r="C41" s="8">
        <f t="shared" si="7"/>
        <v>5</v>
      </c>
      <c r="D41" t="s">
        <v>2643</v>
      </c>
      <c r="E41" s="1">
        <v>0.61185266203703703</v>
      </c>
      <c r="F41">
        <v>5.6096000000000004</v>
      </c>
      <c r="G41" t="s">
        <v>2720</v>
      </c>
      <c r="H41" s="9">
        <v>0.31330000000000002</v>
      </c>
      <c r="I41" s="9">
        <v>8.3999999999999995E-3</v>
      </c>
      <c r="J41" s="9">
        <v>3.8699999999999998E-2</v>
      </c>
      <c r="K41" s="9">
        <v>1.1000000000000001E-3</v>
      </c>
      <c r="L41" s="9">
        <v>5.2214999999999998E-2</v>
      </c>
      <c r="O41">
        <v>5.79E-2</v>
      </c>
      <c r="P41">
        <v>1.5E-3</v>
      </c>
      <c r="Q41">
        <v>0.58704000000000001</v>
      </c>
      <c r="R41">
        <v>1.1599999999999999E-2</v>
      </c>
      <c r="S41">
        <v>3.2000000000000002E-3</v>
      </c>
      <c r="T41" t="s">
        <v>5</v>
      </c>
      <c r="U41" t="s">
        <v>6</v>
      </c>
      <c r="V41" s="10">
        <v>276.3</v>
      </c>
      <c r="W41">
        <v>6.5</v>
      </c>
      <c r="X41" s="10">
        <v>244.6</v>
      </c>
      <c r="Y41">
        <v>6.6</v>
      </c>
      <c r="Z41">
        <v>235</v>
      </c>
      <c r="AA41">
        <v>65</v>
      </c>
      <c r="AB41" s="10">
        <v>499</v>
      </c>
      <c r="AC41">
        <v>58</v>
      </c>
      <c r="AD41">
        <v>66</v>
      </c>
      <c r="AE41" t="s">
        <v>7</v>
      </c>
      <c r="AF41">
        <v>3</v>
      </c>
      <c r="AG41" t="s">
        <v>7</v>
      </c>
      <c r="AH41">
        <v>2</v>
      </c>
      <c r="AI41" t="s">
        <v>7</v>
      </c>
      <c r="AJ41">
        <v>418</v>
      </c>
      <c r="AK41" t="s">
        <v>7</v>
      </c>
      <c r="AL41">
        <v>117</v>
      </c>
      <c r="AM41" t="s">
        <v>7</v>
      </c>
      <c r="AN41">
        <v>134</v>
      </c>
      <c r="AO41" t="s">
        <v>7</v>
      </c>
      <c r="AP41">
        <v>4</v>
      </c>
      <c r="AQ41" t="s">
        <v>7</v>
      </c>
      <c r="AR41">
        <v>25.839790000000001</v>
      </c>
      <c r="AS41">
        <v>0.73446440000000002</v>
      </c>
      <c r="AT41">
        <v>55</v>
      </c>
      <c r="AU41" t="s">
        <v>7</v>
      </c>
      <c r="AV41">
        <v>364368893948762</v>
      </c>
      <c r="AW41" t="s">
        <v>7</v>
      </c>
      <c r="AZ41" s="13">
        <f t="shared" si="8"/>
        <v>-12.959934587080957</v>
      </c>
      <c r="BA41" s="14">
        <f t="shared" si="9"/>
        <v>244.6</v>
      </c>
      <c r="BB41" s="14">
        <f t="shared" si="10"/>
        <v>6.6</v>
      </c>
      <c r="BC41" s="25"/>
      <c r="BD41" s="26"/>
      <c r="BE41" s="20" t="str">
        <f t="shared" si="11"/>
        <v>Z_Plesovice_1</v>
      </c>
      <c r="BF41" s="27">
        <f t="shared" si="0"/>
        <v>117</v>
      </c>
      <c r="BG41" s="27">
        <f t="shared" si="1"/>
        <v>418</v>
      </c>
      <c r="BH41" s="27">
        <f t="shared" si="12"/>
        <v>66</v>
      </c>
      <c r="BI41" s="27">
        <f t="shared" si="14"/>
        <v>0.31330000000000002</v>
      </c>
      <c r="BJ41" s="27">
        <f t="shared" si="14"/>
        <v>8.3999999999999995E-3</v>
      </c>
      <c r="BK41" s="27">
        <f t="shared" si="14"/>
        <v>3.8699999999999998E-2</v>
      </c>
      <c r="BL41" s="27">
        <f t="shared" si="3"/>
        <v>1.1000000000000001E-3</v>
      </c>
      <c r="BM41" s="27">
        <f t="shared" si="15"/>
        <v>5.79E-2</v>
      </c>
      <c r="BN41" s="27">
        <f t="shared" si="15"/>
        <v>1.5E-3</v>
      </c>
      <c r="BO41" s="27"/>
      <c r="BP41" s="27">
        <f t="shared" si="16"/>
        <v>276.3</v>
      </c>
      <c r="BQ41" s="27">
        <f t="shared" si="16"/>
        <v>6.5</v>
      </c>
      <c r="BR41" s="27">
        <f t="shared" si="16"/>
        <v>244.6</v>
      </c>
      <c r="BS41" s="27">
        <f t="shared" si="16"/>
        <v>6.6</v>
      </c>
      <c r="BT41" s="27">
        <f t="shared" si="17"/>
        <v>499</v>
      </c>
      <c r="BU41" s="27">
        <f t="shared" si="17"/>
        <v>58</v>
      </c>
      <c r="BV41" s="27"/>
      <c r="BW41" s="28">
        <f t="shared" si="13"/>
        <v>-12.959934587080957</v>
      </c>
    </row>
    <row r="42" spans="1:75" x14ac:dyDescent="0.25">
      <c r="A42" t="s">
        <v>241</v>
      </c>
      <c r="B42" t="s">
        <v>2721</v>
      </c>
      <c r="C42" s="8">
        <f t="shared" si="7"/>
        <v>6</v>
      </c>
      <c r="D42" t="s">
        <v>2643</v>
      </c>
      <c r="E42" s="1">
        <v>0.61278171296296302</v>
      </c>
      <c r="F42">
        <v>9.3391999999999999</v>
      </c>
      <c r="G42" t="s">
        <v>2722</v>
      </c>
      <c r="H42" s="9">
        <v>0.40699999999999997</v>
      </c>
      <c r="I42" s="9">
        <v>1.4E-2</v>
      </c>
      <c r="J42" s="9">
        <v>3.9899999999999998E-2</v>
      </c>
      <c r="K42" s="9">
        <v>1.1000000000000001E-3</v>
      </c>
      <c r="L42" s="9">
        <v>0.38701999999999998</v>
      </c>
      <c r="O42">
        <v>7.2700000000000001E-2</v>
      </c>
      <c r="P42">
        <v>2.0999999999999999E-3</v>
      </c>
      <c r="Q42">
        <v>0.10255</v>
      </c>
      <c r="R42">
        <v>2.3699999999999999E-2</v>
      </c>
      <c r="S42">
        <v>6.6E-3</v>
      </c>
      <c r="T42" t="s">
        <v>5</v>
      </c>
      <c r="U42" t="s">
        <v>6</v>
      </c>
      <c r="V42" s="10">
        <v>345</v>
      </c>
      <c r="W42">
        <v>10</v>
      </c>
      <c r="X42" s="10">
        <v>252.4</v>
      </c>
      <c r="Y42">
        <v>6.8</v>
      </c>
      <c r="Z42">
        <v>470</v>
      </c>
      <c r="AA42">
        <v>130</v>
      </c>
      <c r="AB42" s="10">
        <v>939</v>
      </c>
      <c r="AC42">
        <v>59</v>
      </c>
      <c r="AD42">
        <v>112</v>
      </c>
      <c r="AE42" t="s">
        <v>7</v>
      </c>
      <c r="AF42">
        <v>9</v>
      </c>
      <c r="AG42" t="s">
        <v>7</v>
      </c>
      <c r="AH42">
        <v>11</v>
      </c>
      <c r="AI42" t="s">
        <v>7</v>
      </c>
      <c r="AJ42">
        <v>450</v>
      </c>
      <c r="AK42" t="s">
        <v>7</v>
      </c>
      <c r="AL42">
        <v>116</v>
      </c>
      <c r="AM42" t="s">
        <v>7</v>
      </c>
      <c r="AN42">
        <v>267</v>
      </c>
      <c r="AO42" t="s">
        <v>7</v>
      </c>
      <c r="AP42">
        <v>4</v>
      </c>
      <c r="AQ42" t="s">
        <v>7</v>
      </c>
      <c r="AR42">
        <v>25.062660000000001</v>
      </c>
      <c r="AS42">
        <v>0.69095039999999996</v>
      </c>
      <c r="AT42">
        <v>67</v>
      </c>
      <c r="AU42" t="s">
        <v>7</v>
      </c>
      <c r="AV42">
        <v>402550961513128</v>
      </c>
      <c r="AW42" t="s">
        <v>7</v>
      </c>
      <c r="AZ42" s="13">
        <f t="shared" si="8"/>
        <v>-36.687797147385105</v>
      </c>
      <c r="BA42" s="14">
        <f t="shared" si="9"/>
        <v>252.4</v>
      </c>
      <c r="BB42" s="14">
        <f t="shared" si="10"/>
        <v>6.8</v>
      </c>
      <c r="BC42" s="25"/>
      <c r="BD42" s="26"/>
      <c r="BE42" s="20" t="str">
        <f t="shared" si="11"/>
        <v>Z_Plesovice_2</v>
      </c>
      <c r="BF42" s="27">
        <f t="shared" si="0"/>
        <v>116</v>
      </c>
      <c r="BG42" s="27">
        <f t="shared" si="1"/>
        <v>450</v>
      </c>
      <c r="BH42" s="27">
        <f t="shared" si="12"/>
        <v>112</v>
      </c>
      <c r="BI42" s="27">
        <f t="shared" si="14"/>
        <v>0.40699999999999997</v>
      </c>
      <c r="BJ42" s="27">
        <f t="shared" si="14"/>
        <v>1.4E-2</v>
      </c>
      <c r="BK42" s="27">
        <f t="shared" si="14"/>
        <v>3.9899999999999998E-2</v>
      </c>
      <c r="BL42" s="27">
        <f t="shared" si="3"/>
        <v>1.1000000000000001E-3</v>
      </c>
      <c r="BM42" s="27">
        <f t="shared" si="15"/>
        <v>7.2700000000000001E-2</v>
      </c>
      <c r="BN42" s="27">
        <f t="shared" si="15"/>
        <v>2.0999999999999999E-3</v>
      </c>
      <c r="BO42" s="27"/>
      <c r="BP42" s="27">
        <f t="shared" si="16"/>
        <v>345</v>
      </c>
      <c r="BQ42" s="27">
        <f t="shared" si="16"/>
        <v>10</v>
      </c>
      <c r="BR42" s="27">
        <f t="shared" si="16"/>
        <v>252.4</v>
      </c>
      <c r="BS42" s="27">
        <f t="shared" si="16"/>
        <v>6.8</v>
      </c>
      <c r="BT42" s="27">
        <f t="shared" si="17"/>
        <v>939</v>
      </c>
      <c r="BU42" s="27">
        <f t="shared" si="17"/>
        <v>59</v>
      </c>
      <c r="BV42" s="27"/>
      <c r="BW42" s="28">
        <f t="shared" si="13"/>
        <v>-36.687797147385105</v>
      </c>
    </row>
    <row r="43" spans="1:75" x14ac:dyDescent="0.25">
      <c r="A43" t="s">
        <v>245</v>
      </c>
      <c r="B43" t="s">
        <v>2723</v>
      </c>
      <c r="C43" s="8">
        <f t="shared" si="7"/>
        <v>25</v>
      </c>
      <c r="D43" t="s">
        <v>2643</v>
      </c>
      <c r="E43" s="1">
        <v>0.63111458333333337</v>
      </c>
      <c r="F43">
        <v>6.3823999999999996</v>
      </c>
      <c r="G43" t="s">
        <v>2724</v>
      </c>
      <c r="H43" s="9">
        <v>0.31830000000000003</v>
      </c>
      <c r="I43" s="9">
        <v>8.3999999999999995E-3</v>
      </c>
      <c r="J43" s="9">
        <v>3.8399999999999997E-2</v>
      </c>
      <c r="K43" s="9">
        <v>1E-3</v>
      </c>
      <c r="L43" s="9">
        <v>0.15606</v>
      </c>
      <c r="O43">
        <v>5.9299999999999999E-2</v>
      </c>
      <c r="P43">
        <v>1.5E-3</v>
      </c>
      <c r="Q43">
        <v>0.48249999999999998</v>
      </c>
      <c r="R43">
        <v>1.1599999999999999E-2</v>
      </c>
      <c r="S43">
        <v>3.2000000000000002E-3</v>
      </c>
      <c r="T43" t="s">
        <v>5</v>
      </c>
      <c r="U43" t="s">
        <v>6</v>
      </c>
      <c r="V43" s="10">
        <v>280.10000000000002</v>
      </c>
      <c r="W43">
        <v>6.4</v>
      </c>
      <c r="X43" s="10">
        <v>243.1</v>
      </c>
      <c r="Y43">
        <v>6.5</v>
      </c>
      <c r="Z43">
        <v>234</v>
      </c>
      <c r="AA43">
        <v>63</v>
      </c>
      <c r="AB43" s="10">
        <v>547</v>
      </c>
      <c r="AC43">
        <v>54</v>
      </c>
      <c r="AD43">
        <v>40</v>
      </c>
      <c r="AE43" t="s">
        <v>7</v>
      </c>
      <c r="AF43">
        <v>2</v>
      </c>
      <c r="AG43" t="s">
        <v>7</v>
      </c>
      <c r="AH43">
        <v>3</v>
      </c>
      <c r="AI43" t="s">
        <v>7</v>
      </c>
      <c r="AJ43">
        <v>430</v>
      </c>
      <c r="AK43" t="s">
        <v>7</v>
      </c>
      <c r="AL43">
        <v>127</v>
      </c>
      <c r="AM43" t="s">
        <v>7</v>
      </c>
      <c r="AN43">
        <v>134</v>
      </c>
      <c r="AO43" t="s">
        <v>7</v>
      </c>
      <c r="AP43">
        <v>3</v>
      </c>
      <c r="AQ43" t="s">
        <v>7</v>
      </c>
      <c r="AR43">
        <v>26.04167</v>
      </c>
      <c r="AS43">
        <v>0.6781684</v>
      </c>
      <c r="AT43">
        <v>29</v>
      </c>
      <c r="AU43" t="s">
        <v>7</v>
      </c>
      <c r="AV43">
        <v>372990214094331</v>
      </c>
      <c r="AW43" t="s">
        <v>7</v>
      </c>
      <c r="AZ43" s="13">
        <f t="shared" si="8"/>
        <v>-15.220074043603461</v>
      </c>
      <c r="BA43" s="14">
        <f t="shared" si="9"/>
        <v>243.1</v>
      </c>
      <c r="BB43" s="14">
        <f t="shared" si="10"/>
        <v>6.5</v>
      </c>
      <c r="BC43" s="25"/>
      <c r="BD43" s="26"/>
      <c r="BE43" s="20" t="str">
        <f t="shared" si="11"/>
        <v>Z_Plesovice_3</v>
      </c>
      <c r="BF43" s="27">
        <f t="shared" si="0"/>
        <v>127</v>
      </c>
      <c r="BG43" s="27">
        <f t="shared" si="1"/>
        <v>430</v>
      </c>
      <c r="BH43" s="27">
        <f t="shared" si="12"/>
        <v>40</v>
      </c>
      <c r="BI43" s="27">
        <f t="shared" si="14"/>
        <v>0.31830000000000003</v>
      </c>
      <c r="BJ43" s="27">
        <f t="shared" si="14"/>
        <v>8.3999999999999995E-3</v>
      </c>
      <c r="BK43" s="27">
        <f t="shared" si="14"/>
        <v>3.8399999999999997E-2</v>
      </c>
      <c r="BL43" s="27">
        <f t="shared" si="3"/>
        <v>1E-3</v>
      </c>
      <c r="BM43" s="27">
        <f t="shared" si="15"/>
        <v>5.9299999999999999E-2</v>
      </c>
      <c r="BN43" s="27">
        <f t="shared" si="15"/>
        <v>1.5E-3</v>
      </c>
      <c r="BO43" s="27"/>
      <c r="BP43" s="27">
        <f t="shared" si="16"/>
        <v>280.10000000000002</v>
      </c>
      <c r="BQ43" s="27">
        <f t="shared" si="16"/>
        <v>6.4</v>
      </c>
      <c r="BR43" s="27">
        <f t="shared" si="16"/>
        <v>243.1</v>
      </c>
      <c r="BS43" s="27">
        <f t="shared" si="16"/>
        <v>6.5</v>
      </c>
      <c r="BT43" s="27">
        <f t="shared" si="17"/>
        <v>547</v>
      </c>
      <c r="BU43" s="27">
        <f t="shared" si="17"/>
        <v>54</v>
      </c>
      <c r="BV43" s="27"/>
      <c r="BW43" s="28">
        <f t="shared" si="13"/>
        <v>-15.220074043603461</v>
      </c>
    </row>
    <row r="44" spans="1:75" x14ac:dyDescent="0.25">
      <c r="A44" t="s">
        <v>249</v>
      </c>
      <c r="B44" t="s">
        <v>2725</v>
      </c>
      <c r="C44" s="8">
        <f t="shared" si="7"/>
        <v>26</v>
      </c>
      <c r="D44" t="s">
        <v>2643</v>
      </c>
      <c r="E44" s="1">
        <v>0.6320472222222222</v>
      </c>
      <c r="F44">
        <v>8.8016000000000005</v>
      </c>
      <c r="G44" t="s">
        <v>2726</v>
      </c>
      <c r="H44" s="9">
        <v>0.31890000000000002</v>
      </c>
      <c r="I44" s="9">
        <v>8.0000000000000002E-3</v>
      </c>
      <c r="J44" s="9">
        <v>3.9199999999999999E-2</v>
      </c>
      <c r="K44" s="9">
        <v>1E-3</v>
      </c>
      <c r="L44" s="9">
        <v>0.28266000000000002</v>
      </c>
      <c r="O44">
        <v>5.79E-2</v>
      </c>
      <c r="P44">
        <v>1.1999999999999999E-3</v>
      </c>
      <c r="Q44">
        <v>0.39500999999999997</v>
      </c>
      <c r="R44">
        <v>1.34E-2</v>
      </c>
      <c r="S44">
        <v>3.5999999999999999E-3</v>
      </c>
      <c r="T44" t="s">
        <v>5</v>
      </c>
      <c r="U44" t="s">
        <v>6</v>
      </c>
      <c r="V44" s="10">
        <v>281</v>
      </c>
      <c r="W44">
        <v>6.3</v>
      </c>
      <c r="X44" s="10">
        <v>247.9</v>
      </c>
      <c r="Y44">
        <v>6.5</v>
      </c>
      <c r="Z44">
        <v>268</v>
      </c>
      <c r="AA44">
        <v>72</v>
      </c>
      <c r="AB44" s="10">
        <v>498</v>
      </c>
      <c r="AC44">
        <v>47</v>
      </c>
      <c r="AD44">
        <v>51</v>
      </c>
      <c r="AE44" t="s">
        <v>7</v>
      </c>
      <c r="AF44">
        <v>3</v>
      </c>
      <c r="AG44" t="s">
        <v>7</v>
      </c>
      <c r="AH44">
        <v>2</v>
      </c>
      <c r="AI44" t="s">
        <v>7</v>
      </c>
      <c r="AJ44">
        <v>468</v>
      </c>
      <c r="AK44" t="s">
        <v>7</v>
      </c>
      <c r="AL44">
        <v>125</v>
      </c>
      <c r="AM44" t="s">
        <v>7</v>
      </c>
      <c r="AN44">
        <v>152</v>
      </c>
      <c r="AO44" t="s">
        <v>7</v>
      </c>
      <c r="AP44">
        <v>4</v>
      </c>
      <c r="AQ44" t="s">
        <v>7</v>
      </c>
      <c r="AR44">
        <v>25.510200000000001</v>
      </c>
      <c r="AS44">
        <v>0.65077050000000003</v>
      </c>
      <c r="AT44">
        <v>45</v>
      </c>
      <c r="AU44" t="s">
        <v>7</v>
      </c>
      <c r="AV44">
        <v>410764266249832</v>
      </c>
      <c r="AW44" t="s">
        <v>7</v>
      </c>
      <c r="AZ44" s="13">
        <f t="shared" si="8"/>
        <v>-13.352158128277525</v>
      </c>
      <c r="BA44" s="14">
        <f t="shared" si="9"/>
        <v>247.9</v>
      </c>
      <c r="BB44" s="14">
        <f t="shared" si="10"/>
        <v>6.5</v>
      </c>
      <c r="BC44" s="25"/>
      <c r="BD44" s="26"/>
      <c r="BE44" s="20" t="str">
        <f t="shared" si="11"/>
        <v>Z_Plesovice_4</v>
      </c>
      <c r="BF44" s="27">
        <f t="shared" si="0"/>
        <v>125</v>
      </c>
      <c r="BG44" s="27">
        <f t="shared" si="1"/>
        <v>468</v>
      </c>
      <c r="BH44" s="27">
        <f t="shared" si="12"/>
        <v>51</v>
      </c>
      <c r="BI44" s="27">
        <f t="shared" si="14"/>
        <v>0.31890000000000002</v>
      </c>
      <c r="BJ44" s="27">
        <f t="shared" si="14"/>
        <v>8.0000000000000002E-3</v>
      </c>
      <c r="BK44" s="27">
        <f t="shared" si="14"/>
        <v>3.9199999999999999E-2</v>
      </c>
      <c r="BL44" s="27">
        <f t="shared" si="3"/>
        <v>1E-3</v>
      </c>
      <c r="BM44" s="27">
        <f t="shared" si="15"/>
        <v>5.79E-2</v>
      </c>
      <c r="BN44" s="27">
        <f t="shared" si="15"/>
        <v>1.1999999999999999E-3</v>
      </c>
      <c r="BO44" s="27"/>
      <c r="BP44" s="27">
        <f t="shared" si="16"/>
        <v>281</v>
      </c>
      <c r="BQ44" s="27">
        <f t="shared" si="16"/>
        <v>6.3</v>
      </c>
      <c r="BR44" s="27">
        <f t="shared" si="16"/>
        <v>247.9</v>
      </c>
      <c r="BS44" s="27">
        <f t="shared" si="16"/>
        <v>6.5</v>
      </c>
      <c r="BT44" s="27">
        <f t="shared" si="17"/>
        <v>498</v>
      </c>
      <c r="BU44" s="27">
        <f t="shared" si="17"/>
        <v>47</v>
      </c>
      <c r="BV44" s="27"/>
      <c r="BW44" s="28">
        <f t="shared" si="13"/>
        <v>-13.352158128277525</v>
      </c>
    </row>
    <row r="45" spans="1:75" x14ac:dyDescent="0.25">
      <c r="A45" t="s">
        <v>253</v>
      </c>
      <c r="B45" t="s">
        <v>2727</v>
      </c>
      <c r="C45" s="8">
        <f t="shared" si="7"/>
        <v>45</v>
      </c>
      <c r="D45" t="s">
        <v>2643</v>
      </c>
      <c r="E45" s="1">
        <v>0.65036631944444445</v>
      </c>
      <c r="F45">
        <v>8.0288000000000004</v>
      </c>
      <c r="G45" t="s">
        <v>2728</v>
      </c>
      <c r="H45" s="9">
        <v>0.314</v>
      </c>
      <c r="I45" s="9">
        <v>7.9000000000000008E-3</v>
      </c>
      <c r="J45" s="9">
        <v>3.7499999999999999E-2</v>
      </c>
      <c r="K45" s="9">
        <v>1E-3</v>
      </c>
      <c r="L45" s="9">
        <v>0.35604999999999998</v>
      </c>
      <c r="O45">
        <v>5.9799999999999999E-2</v>
      </c>
      <c r="P45">
        <v>1.2999999999999999E-3</v>
      </c>
      <c r="Q45">
        <v>0.48107</v>
      </c>
      <c r="R45">
        <v>1.2500000000000001E-2</v>
      </c>
      <c r="S45">
        <v>3.3999999999999998E-3</v>
      </c>
      <c r="T45" t="s">
        <v>5</v>
      </c>
      <c r="U45" t="s">
        <v>6</v>
      </c>
      <c r="V45" s="10">
        <v>276.8</v>
      </c>
      <c r="W45">
        <v>6.1</v>
      </c>
      <c r="X45" s="10">
        <v>237.4</v>
      </c>
      <c r="Y45">
        <v>6.4</v>
      </c>
      <c r="Z45">
        <v>251</v>
      </c>
      <c r="AA45">
        <v>68</v>
      </c>
      <c r="AB45" s="10">
        <v>568</v>
      </c>
      <c r="AC45">
        <v>49</v>
      </c>
      <c r="AD45">
        <v>6</v>
      </c>
      <c r="AE45" t="s">
        <v>7</v>
      </c>
      <c r="AF45">
        <v>1</v>
      </c>
      <c r="AG45" t="s">
        <v>7</v>
      </c>
      <c r="AH45">
        <v>1</v>
      </c>
      <c r="AI45" t="s">
        <v>7</v>
      </c>
      <c r="AJ45">
        <v>498</v>
      </c>
      <c r="AK45" t="s">
        <v>7</v>
      </c>
      <c r="AL45">
        <v>134</v>
      </c>
      <c r="AM45" t="s">
        <v>7</v>
      </c>
      <c r="AN45">
        <v>151</v>
      </c>
      <c r="AO45" t="s">
        <v>7</v>
      </c>
      <c r="AP45">
        <v>4</v>
      </c>
      <c r="AQ45" t="s">
        <v>7</v>
      </c>
      <c r="AR45">
        <v>26.66667</v>
      </c>
      <c r="AS45">
        <v>0.7111111</v>
      </c>
      <c r="AT45">
        <v>56</v>
      </c>
      <c r="AU45" t="s">
        <v>7</v>
      </c>
      <c r="AV45">
        <v>420170758663194</v>
      </c>
      <c r="AW45" t="s">
        <v>7</v>
      </c>
      <c r="AZ45" s="13">
        <f t="shared" si="8"/>
        <v>-16.596461668070759</v>
      </c>
      <c r="BA45" s="14">
        <f t="shared" si="9"/>
        <v>237.4</v>
      </c>
      <c r="BB45" s="14">
        <f t="shared" si="10"/>
        <v>6.4</v>
      </c>
      <c r="BC45" s="25"/>
      <c r="BD45" s="26"/>
      <c r="BE45" s="20" t="str">
        <f t="shared" si="11"/>
        <v>Z_Plesovice_5</v>
      </c>
      <c r="BF45" s="27">
        <f t="shared" si="0"/>
        <v>134</v>
      </c>
      <c r="BG45" s="27">
        <f t="shared" si="1"/>
        <v>498</v>
      </c>
      <c r="BH45" s="27">
        <f t="shared" si="12"/>
        <v>6</v>
      </c>
      <c r="BI45" s="27">
        <f t="shared" si="14"/>
        <v>0.314</v>
      </c>
      <c r="BJ45" s="27">
        <f t="shared" si="14"/>
        <v>7.9000000000000008E-3</v>
      </c>
      <c r="BK45" s="27">
        <f t="shared" si="14"/>
        <v>3.7499999999999999E-2</v>
      </c>
      <c r="BL45" s="27">
        <f t="shared" si="3"/>
        <v>1E-3</v>
      </c>
      <c r="BM45" s="27">
        <f t="shared" si="15"/>
        <v>5.9799999999999999E-2</v>
      </c>
      <c r="BN45" s="27">
        <f t="shared" si="15"/>
        <v>1.2999999999999999E-3</v>
      </c>
      <c r="BO45" s="27"/>
      <c r="BP45" s="27">
        <f t="shared" si="16"/>
        <v>276.8</v>
      </c>
      <c r="BQ45" s="27">
        <f t="shared" si="16"/>
        <v>6.1</v>
      </c>
      <c r="BR45" s="27">
        <f t="shared" si="16"/>
        <v>237.4</v>
      </c>
      <c r="BS45" s="27">
        <f t="shared" si="16"/>
        <v>6.4</v>
      </c>
      <c r="BT45" s="27">
        <f t="shared" si="17"/>
        <v>568</v>
      </c>
      <c r="BU45" s="27">
        <f t="shared" si="17"/>
        <v>49</v>
      </c>
      <c r="BV45" s="27"/>
      <c r="BW45" s="28">
        <f t="shared" si="13"/>
        <v>-16.596461668070759</v>
      </c>
    </row>
    <row r="46" spans="1:75" x14ac:dyDescent="0.25">
      <c r="A46" t="s">
        <v>257</v>
      </c>
      <c r="B46" t="s">
        <v>2729</v>
      </c>
      <c r="C46" s="8">
        <f t="shared" si="7"/>
        <v>46</v>
      </c>
      <c r="D46" t="s">
        <v>2643</v>
      </c>
      <c r="E46" s="1">
        <v>0.65129594907407407</v>
      </c>
      <c r="F46">
        <v>9.7088000000000001</v>
      </c>
      <c r="G46" t="s">
        <v>2730</v>
      </c>
      <c r="H46" s="9">
        <v>0.3332</v>
      </c>
      <c r="I46" s="9">
        <v>8.0999999999999996E-3</v>
      </c>
      <c r="J46" s="9">
        <v>4.0399999999999998E-2</v>
      </c>
      <c r="K46" s="9">
        <v>1.1000000000000001E-3</v>
      </c>
      <c r="L46" s="9">
        <v>0.30726999999999999</v>
      </c>
      <c r="O46">
        <v>5.8900000000000001E-2</v>
      </c>
      <c r="P46">
        <v>1.1999999999999999E-3</v>
      </c>
      <c r="Q46">
        <v>0.44683</v>
      </c>
      <c r="R46">
        <v>1.47E-2</v>
      </c>
      <c r="S46">
        <v>4.0000000000000001E-3</v>
      </c>
      <c r="T46" t="s">
        <v>5</v>
      </c>
      <c r="U46" t="s">
        <v>6</v>
      </c>
      <c r="V46" s="10">
        <v>291.5</v>
      </c>
      <c r="W46">
        <v>6.2</v>
      </c>
      <c r="X46" s="10">
        <v>255.2</v>
      </c>
      <c r="Y46">
        <v>6.6</v>
      </c>
      <c r="Z46">
        <v>295</v>
      </c>
      <c r="AA46">
        <v>79</v>
      </c>
      <c r="AB46" s="10">
        <v>540</v>
      </c>
      <c r="AC46">
        <v>45</v>
      </c>
      <c r="AD46">
        <v>-104</v>
      </c>
      <c r="AE46" t="s">
        <v>7</v>
      </c>
      <c r="AF46">
        <v>-6</v>
      </c>
      <c r="AG46" t="s">
        <v>7</v>
      </c>
      <c r="AH46">
        <v>-6</v>
      </c>
      <c r="AI46" t="s">
        <v>7</v>
      </c>
      <c r="AJ46">
        <v>506</v>
      </c>
      <c r="AK46" t="s">
        <v>7</v>
      </c>
      <c r="AL46">
        <v>120</v>
      </c>
      <c r="AM46" t="s">
        <v>7</v>
      </c>
      <c r="AN46">
        <v>160</v>
      </c>
      <c r="AO46" t="s">
        <v>7</v>
      </c>
      <c r="AP46">
        <v>4</v>
      </c>
      <c r="AQ46" t="s">
        <v>7</v>
      </c>
      <c r="AR46">
        <v>24.752479999999998</v>
      </c>
      <c r="AS46">
        <v>0.67395349999999998</v>
      </c>
      <c r="AT46">
        <v>45</v>
      </c>
      <c r="AU46" t="s">
        <v>7</v>
      </c>
      <c r="AV46">
        <v>455440089669887</v>
      </c>
      <c r="AW46" t="s">
        <v>7</v>
      </c>
      <c r="AZ46" s="13">
        <f t="shared" si="8"/>
        <v>-14.224137931034498</v>
      </c>
      <c r="BA46" s="14">
        <f t="shared" si="9"/>
        <v>255.2</v>
      </c>
      <c r="BB46" s="14">
        <f t="shared" si="10"/>
        <v>6.6</v>
      </c>
      <c r="BC46" s="25"/>
      <c r="BD46" s="26"/>
      <c r="BE46" s="20" t="str">
        <f t="shared" si="11"/>
        <v>Z_Plesovice_6</v>
      </c>
      <c r="BF46" s="27">
        <f t="shared" si="0"/>
        <v>120</v>
      </c>
      <c r="BG46" s="27">
        <f t="shared" si="1"/>
        <v>506</v>
      </c>
      <c r="BH46" s="27">
        <f t="shared" si="12"/>
        <v>-104</v>
      </c>
      <c r="BI46" s="27">
        <f t="shared" si="14"/>
        <v>0.3332</v>
      </c>
      <c r="BJ46" s="27">
        <f t="shared" si="14"/>
        <v>8.0999999999999996E-3</v>
      </c>
      <c r="BK46" s="27">
        <f t="shared" si="14"/>
        <v>4.0399999999999998E-2</v>
      </c>
      <c r="BL46" s="27">
        <f t="shared" si="3"/>
        <v>1.1000000000000001E-3</v>
      </c>
      <c r="BM46" s="27">
        <f t="shared" si="15"/>
        <v>5.8900000000000001E-2</v>
      </c>
      <c r="BN46" s="27">
        <f t="shared" si="15"/>
        <v>1.1999999999999999E-3</v>
      </c>
      <c r="BO46" s="27"/>
      <c r="BP46" s="27">
        <f t="shared" si="16"/>
        <v>291.5</v>
      </c>
      <c r="BQ46" s="27">
        <f t="shared" si="16"/>
        <v>6.2</v>
      </c>
      <c r="BR46" s="27">
        <f t="shared" si="16"/>
        <v>255.2</v>
      </c>
      <c r="BS46" s="27">
        <f t="shared" si="16"/>
        <v>6.6</v>
      </c>
      <c r="BT46" s="27">
        <f t="shared" si="17"/>
        <v>540</v>
      </c>
      <c r="BU46" s="27">
        <f t="shared" si="17"/>
        <v>45</v>
      </c>
      <c r="BV46" s="27"/>
      <c r="BW46" s="28">
        <f t="shared" si="13"/>
        <v>-14.224137931034498</v>
      </c>
    </row>
    <row r="47" spans="1:75" x14ac:dyDescent="0.25">
      <c r="A47" t="s">
        <v>261</v>
      </c>
      <c r="B47" t="s">
        <v>2731</v>
      </c>
      <c r="C47" s="8">
        <f t="shared" si="7"/>
        <v>65</v>
      </c>
      <c r="D47" t="s">
        <v>2643</v>
      </c>
      <c r="E47" s="1">
        <v>0.66966261574074071</v>
      </c>
      <c r="F47">
        <v>7.8272000000000004</v>
      </c>
      <c r="G47" t="s">
        <v>2732</v>
      </c>
      <c r="H47" s="9">
        <v>0.31059999999999999</v>
      </c>
      <c r="I47" s="9">
        <v>8.0000000000000002E-3</v>
      </c>
      <c r="J47" s="9">
        <v>3.8399999999999997E-2</v>
      </c>
      <c r="K47" s="9">
        <v>1.1000000000000001E-3</v>
      </c>
      <c r="L47" s="9">
        <v>0.44130999999999998</v>
      </c>
      <c r="O47">
        <v>5.7799999999999997E-2</v>
      </c>
      <c r="P47">
        <v>1.1999999999999999E-3</v>
      </c>
      <c r="Q47">
        <v>0.43818000000000001</v>
      </c>
      <c r="R47">
        <v>1.2200000000000001E-2</v>
      </c>
      <c r="S47">
        <v>3.3E-3</v>
      </c>
      <c r="T47" t="s">
        <v>5</v>
      </c>
      <c r="U47" t="s">
        <v>6</v>
      </c>
      <c r="V47" s="10">
        <v>274.5</v>
      </c>
      <c r="W47">
        <v>6.3</v>
      </c>
      <c r="X47" s="10">
        <v>242.7</v>
      </c>
      <c r="Y47">
        <v>6.7</v>
      </c>
      <c r="Z47">
        <v>245</v>
      </c>
      <c r="AA47">
        <v>66</v>
      </c>
      <c r="AB47" s="10">
        <v>500</v>
      </c>
      <c r="AC47">
        <v>48</v>
      </c>
      <c r="AD47">
        <v>-11</v>
      </c>
      <c r="AE47" t="s">
        <v>7</v>
      </c>
      <c r="AF47">
        <v>-1</v>
      </c>
      <c r="AG47" t="s">
        <v>7</v>
      </c>
      <c r="AH47">
        <v>0</v>
      </c>
      <c r="AI47" t="s">
        <v>7</v>
      </c>
      <c r="AJ47">
        <v>482</v>
      </c>
      <c r="AK47" t="s">
        <v>7</v>
      </c>
      <c r="AL47">
        <v>120</v>
      </c>
      <c r="AM47" t="s">
        <v>7</v>
      </c>
      <c r="AN47">
        <v>134</v>
      </c>
      <c r="AO47" t="s">
        <v>7</v>
      </c>
      <c r="AP47">
        <v>4</v>
      </c>
      <c r="AQ47" t="s">
        <v>7</v>
      </c>
      <c r="AR47">
        <v>26.04167</v>
      </c>
      <c r="AS47">
        <v>0.74598520000000001</v>
      </c>
      <c r="AT47">
        <v>41</v>
      </c>
      <c r="AU47" t="s">
        <v>7</v>
      </c>
      <c r="AV47">
        <v>413633158948328</v>
      </c>
      <c r="AW47" t="s">
        <v>7</v>
      </c>
      <c r="AZ47" s="13">
        <f t="shared" si="8"/>
        <v>-13.102595797280593</v>
      </c>
      <c r="BA47" s="14">
        <f t="shared" si="9"/>
        <v>242.7</v>
      </c>
      <c r="BB47" s="14">
        <f t="shared" si="10"/>
        <v>6.7</v>
      </c>
      <c r="BC47" s="25"/>
      <c r="BD47" s="26"/>
      <c r="BE47" s="20" t="str">
        <f t="shared" si="11"/>
        <v>Z_Plesovice_7</v>
      </c>
      <c r="BF47" s="27">
        <f t="shared" si="0"/>
        <v>120</v>
      </c>
      <c r="BG47" s="27">
        <f t="shared" si="1"/>
        <v>482</v>
      </c>
      <c r="BH47" s="27">
        <f t="shared" si="12"/>
        <v>-11</v>
      </c>
      <c r="BI47" s="27">
        <f t="shared" si="14"/>
        <v>0.31059999999999999</v>
      </c>
      <c r="BJ47" s="27">
        <f t="shared" si="14"/>
        <v>8.0000000000000002E-3</v>
      </c>
      <c r="BK47" s="27">
        <f t="shared" si="14"/>
        <v>3.8399999999999997E-2</v>
      </c>
      <c r="BL47" s="27">
        <f t="shared" si="3"/>
        <v>1.1000000000000001E-3</v>
      </c>
      <c r="BM47" s="27">
        <f t="shared" si="15"/>
        <v>5.7799999999999997E-2</v>
      </c>
      <c r="BN47" s="27">
        <f t="shared" si="15"/>
        <v>1.1999999999999999E-3</v>
      </c>
      <c r="BO47" s="27"/>
      <c r="BP47" s="27">
        <f t="shared" si="16"/>
        <v>274.5</v>
      </c>
      <c r="BQ47" s="27">
        <f t="shared" si="16"/>
        <v>6.3</v>
      </c>
      <c r="BR47" s="27">
        <f t="shared" si="16"/>
        <v>242.7</v>
      </c>
      <c r="BS47" s="27">
        <f t="shared" si="16"/>
        <v>6.7</v>
      </c>
      <c r="BT47" s="27">
        <f t="shared" si="17"/>
        <v>500</v>
      </c>
      <c r="BU47" s="27">
        <f t="shared" si="17"/>
        <v>48</v>
      </c>
      <c r="BV47" s="27"/>
      <c r="BW47" s="28">
        <f t="shared" si="13"/>
        <v>-13.102595797280593</v>
      </c>
    </row>
    <row r="48" spans="1:75" x14ac:dyDescent="0.25">
      <c r="A48" t="s">
        <v>265</v>
      </c>
      <c r="B48" t="s">
        <v>2733</v>
      </c>
      <c r="C48" s="8">
        <f t="shared" si="7"/>
        <v>66</v>
      </c>
      <c r="D48" t="s">
        <v>2643</v>
      </c>
      <c r="E48" s="1">
        <v>0.6706005787037036</v>
      </c>
      <c r="F48">
        <v>11.792</v>
      </c>
      <c r="G48" t="s">
        <v>2734</v>
      </c>
      <c r="H48" s="9">
        <v>0.32569999999999999</v>
      </c>
      <c r="I48" s="9">
        <v>7.7000000000000002E-3</v>
      </c>
      <c r="J48" s="9">
        <v>4.1300000000000003E-2</v>
      </c>
      <c r="K48" s="9">
        <v>1.1000000000000001E-3</v>
      </c>
      <c r="L48" s="9">
        <v>0.42803999999999998</v>
      </c>
      <c r="O48">
        <v>5.6000000000000001E-2</v>
      </c>
      <c r="P48">
        <v>1.1000000000000001E-3</v>
      </c>
      <c r="Q48">
        <v>0.41132000000000002</v>
      </c>
      <c r="R48">
        <v>1.2999999999999999E-2</v>
      </c>
      <c r="S48">
        <v>3.5000000000000001E-3</v>
      </c>
      <c r="T48" t="s">
        <v>5</v>
      </c>
      <c r="U48" t="s">
        <v>6</v>
      </c>
      <c r="V48" s="10">
        <v>285.7</v>
      </c>
      <c r="W48">
        <v>5.9</v>
      </c>
      <c r="X48" s="10">
        <v>261.10000000000002</v>
      </c>
      <c r="Y48">
        <v>6.8</v>
      </c>
      <c r="Z48">
        <v>261</v>
      </c>
      <c r="AA48">
        <v>70</v>
      </c>
      <c r="AB48" s="10">
        <v>429</v>
      </c>
      <c r="AC48">
        <v>41</v>
      </c>
      <c r="AD48">
        <v>-96</v>
      </c>
      <c r="AE48" t="s">
        <v>7</v>
      </c>
      <c r="AF48">
        <v>-5</v>
      </c>
      <c r="AG48" t="s">
        <v>7</v>
      </c>
      <c r="AH48">
        <v>-4</v>
      </c>
      <c r="AI48" t="s">
        <v>7</v>
      </c>
      <c r="AJ48">
        <v>502</v>
      </c>
      <c r="AK48" t="s">
        <v>7</v>
      </c>
      <c r="AL48">
        <v>111</v>
      </c>
      <c r="AM48" t="s">
        <v>7</v>
      </c>
      <c r="AN48">
        <v>132</v>
      </c>
      <c r="AO48" t="s">
        <v>7</v>
      </c>
      <c r="AP48">
        <v>4</v>
      </c>
      <c r="AQ48" t="s">
        <v>7</v>
      </c>
      <c r="AR48">
        <v>24.213080000000001</v>
      </c>
      <c r="AS48">
        <v>0.64490029999999998</v>
      </c>
      <c r="AT48">
        <v>33</v>
      </c>
      <c r="AU48" t="s">
        <v>7</v>
      </c>
      <c r="AV48">
        <v>461577752936448</v>
      </c>
      <c r="AW48" t="s">
        <v>7</v>
      </c>
      <c r="AZ48" s="13">
        <f t="shared" si="8"/>
        <v>-9.4216775181922507</v>
      </c>
      <c r="BA48" s="14">
        <f t="shared" si="9"/>
        <v>261.10000000000002</v>
      </c>
      <c r="BB48" s="14">
        <f t="shared" si="10"/>
        <v>6.8</v>
      </c>
      <c r="BC48" s="25"/>
      <c r="BD48" s="26"/>
      <c r="BE48" s="20" t="str">
        <f t="shared" si="11"/>
        <v>Z_Plesovice_8</v>
      </c>
      <c r="BF48" s="27">
        <f t="shared" si="0"/>
        <v>111</v>
      </c>
      <c r="BG48" s="27">
        <f t="shared" si="1"/>
        <v>502</v>
      </c>
      <c r="BH48" s="27">
        <f t="shared" si="12"/>
        <v>-96</v>
      </c>
      <c r="BI48" s="27">
        <f t="shared" si="14"/>
        <v>0.32569999999999999</v>
      </c>
      <c r="BJ48" s="27">
        <f t="shared" si="14"/>
        <v>7.7000000000000002E-3</v>
      </c>
      <c r="BK48" s="27">
        <f t="shared" si="14"/>
        <v>4.1300000000000003E-2</v>
      </c>
      <c r="BL48" s="27">
        <f t="shared" si="3"/>
        <v>1.1000000000000001E-3</v>
      </c>
      <c r="BM48" s="27">
        <f t="shared" si="15"/>
        <v>5.6000000000000001E-2</v>
      </c>
      <c r="BN48" s="27">
        <f t="shared" si="15"/>
        <v>1.1000000000000001E-3</v>
      </c>
      <c r="BO48" s="27"/>
      <c r="BP48" s="27">
        <f t="shared" si="16"/>
        <v>285.7</v>
      </c>
      <c r="BQ48" s="27">
        <f t="shared" si="16"/>
        <v>5.9</v>
      </c>
      <c r="BR48" s="27">
        <f t="shared" si="16"/>
        <v>261.10000000000002</v>
      </c>
      <c r="BS48" s="27">
        <f t="shared" si="16"/>
        <v>6.8</v>
      </c>
      <c r="BT48" s="27">
        <f t="shared" si="17"/>
        <v>429</v>
      </c>
      <c r="BU48" s="27">
        <f t="shared" si="17"/>
        <v>41</v>
      </c>
      <c r="BV48" s="27"/>
      <c r="BW48" s="28">
        <f t="shared" si="13"/>
        <v>-9.4216775181922507</v>
      </c>
    </row>
    <row r="49" spans="1:75" x14ac:dyDescent="0.25">
      <c r="A49" t="s">
        <v>269</v>
      </c>
      <c r="B49" t="s">
        <v>2735</v>
      </c>
      <c r="C49" s="8">
        <f t="shared" si="7"/>
        <v>85</v>
      </c>
      <c r="D49" t="s">
        <v>2643</v>
      </c>
      <c r="E49" s="1">
        <v>0.68900613425925927</v>
      </c>
      <c r="F49">
        <v>6.5503999999999998</v>
      </c>
      <c r="G49" t="s">
        <v>2736</v>
      </c>
      <c r="H49" s="9">
        <v>0.30430000000000001</v>
      </c>
      <c r="I49" s="9">
        <v>8.2000000000000007E-3</v>
      </c>
      <c r="J49" s="9">
        <v>3.7900000000000003E-2</v>
      </c>
      <c r="K49" s="9">
        <v>1E-3</v>
      </c>
      <c r="L49" s="9">
        <v>5.8541999999999997E-2</v>
      </c>
      <c r="O49">
        <v>5.7200000000000001E-2</v>
      </c>
      <c r="P49">
        <v>1.4E-3</v>
      </c>
      <c r="Q49">
        <v>0.49537999999999999</v>
      </c>
      <c r="R49">
        <v>1.11E-2</v>
      </c>
      <c r="S49">
        <v>3.0000000000000001E-3</v>
      </c>
      <c r="T49" t="s">
        <v>5</v>
      </c>
      <c r="U49" t="s">
        <v>6</v>
      </c>
      <c r="V49" s="10">
        <v>269.3</v>
      </c>
      <c r="W49">
        <v>6.3</v>
      </c>
      <c r="X49" s="10">
        <v>240</v>
      </c>
      <c r="Y49">
        <v>6.2</v>
      </c>
      <c r="Z49">
        <v>223</v>
      </c>
      <c r="AA49">
        <v>60</v>
      </c>
      <c r="AB49" s="10">
        <v>474</v>
      </c>
      <c r="AC49">
        <v>55</v>
      </c>
      <c r="AD49">
        <v>-75</v>
      </c>
      <c r="AE49" t="s">
        <v>7</v>
      </c>
      <c r="AF49">
        <v>-4</v>
      </c>
      <c r="AG49" t="s">
        <v>7</v>
      </c>
      <c r="AH49">
        <v>-3</v>
      </c>
      <c r="AI49" t="s">
        <v>7</v>
      </c>
      <c r="AJ49">
        <v>429</v>
      </c>
      <c r="AK49" t="s">
        <v>7</v>
      </c>
      <c r="AL49">
        <v>112</v>
      </c>
      <c r="AM49" t="s">
        <v>7</v>
      </c>
      <c r="AN49">
        <v>114</v>
      </c>
      <c r="AO49" t="s">
        <v>7</v>
      </c>
      <c r="AP49">
        <v>4</v>
      </c>
      <c r="AQ49" t="s">
        <v>7</v>
      </c>
      <c r="AR49">
        <v>26.38522</v>
      </c>
      <c r="AS49">
        <v>0.69618009999999997</v>
      </c>
      <c r="AT49">
        <v>52</v>
      </c>
      <c r="AU49" t="s">
        <v>7</v>
      </c>
      <c r="AV49">
        <v>364904908125903</v>
      </c>
      <c r="AW49" t="s">
        <v>7</v>
      </c>
      <c r="AZ49" s="13">
        <f t="shared" si="8"/>
        <v>-12.208333333333332</v>
      </c>
      <c r="BA49" s="14">
        <f t="shared" si="9"/>
        <v>240</v>
      </c>
      <c r="BB49" s="14">
        <f t="shared" si="10"/>
        <v>6.2</v>
      </c>
      <c r="BC49" s="25"/>
      <c r="BD49" s="26"/>
      <c r="BE49" s="20" t="str">
        <f t="shared" si="11"/>
        <v>Z_Plesovice_9</v>
      </c>
      <c r="BF49" s="27">
        <f t="shared" si="0"/>
        <v>112</v>
      </c>
      <c r="BG49" s="27">
        <f t="shared" si="1"/>
        <v>429</v>
      </c>
      <c r="BH49" s="27">
        <f t="shared" si="12"/>
        <v>-75</v>
      </c>
      <c r="BI49" s="27">
        <f t="shared" si="14"/>
        <v>0.30430000000000001</v>
      </c>
      <c r="BJ49" s="27">
        <f t="shared" si="14"/>
        <v>8.2000000000000007E-3</v>
      </c>
      <c r="BK49" s="27">
        <f t="shared" si="14"/>
        <v>3.7900000000000003E-2</v>
      </c>
      <c r="BL49" s="27">
        <f t="shared" si="3"/>
        <v>1E-3</v>
      </c>
      <c r="BM49" s="27">
        <f t="shared" si="15"/>
        <v>5.7200000000000001E-2</v>
      </c>
      <c r="BN49" s="27">
        <f t="shared" si="15"/>
        <v>1.4E-3</v>
      </c>
      <c r="BO49" s="27"/>
      <c r="BP49" s="27">
        <f t="shared" si="16"/>
        <v>269.3</v>
      </c>
      <c r="BQ49" s="27">
        <f t="shared" si="16"/>
        <v>6.3</v>
      </c>
      <c r="BR49" s="27">
        <f t="shared" si="16"/>
        <v>240</v>
      </c>
      <c r="BS49" s="27">
        <f t="shared" si="16"/>
        <v>6.2</v>
      </c>
      <c r="BT49" s="27">
        <f t="shared" si="17"/>
        <v>474</v>
      </c>
      <c r="BU49" s="27">
        <f t="shared" si="17"/>
        <v>55</v>
      </c>
      <c r="BV49" s="27"/>
      <c r="BW49" s="28">
        <f t="shared" si="13"/>
        <v>-12.208333333333332</v>
      </c>
    </row>
    <row r="50" spans="1:75" x14ac:dyDescent="0.25">
      <c r="A50" t="s">
        <v>273</v>
      </c>
      <c r="B50" t="s">
        <v>2737</v>
      </c>
      <c r="C50" s="8">
        <f t="shared" si="7"/>
        <v>86</v>
      </c>
      <c r="D50" t="s">
        <v>2643</v>
      </c>
      <c r="E50" s="1">
        <v>0.68990995370370367</v>
      </c>
      <c r="F50">
        <v>11.456</v>
      </c>
      <c r="G50" t="s">
        <v>2738</v>
      </c>
      <c r="H50" s="9">
        <v>0.3483</v>
      </c>
      <c r="I50" s="9">
        <v>8.6E-3</v>
      </c>
      <c r="J50" s="9">
        <v>4.1700000000000001E-2</v>
      </c>
      <c r="K50" s="9">
        <v>1E-3</v>
      </c>
      <c r="L50" s="9">
        <v>5.7553E-2</v>
      </c>
      <c r="O50">
        <v>5.9499999999999997E-2</v>
      </c>
      <c r="P50">
        <v>1.2999999999999999E-3</v>
      </c>
      <c r="Q50">
        <v>0.44539000000000001</v>
      </c>
      <c r="R50">
        <v>1.55E-2</v>
      </c>
      <c r="S50">
        <v>4.1999999999999997E-3</v>
      </c>
      <c r="T50" t="s">
        <v>5</v>
      </c>
      <c r="U50" t="s">
        <v>6</v>
      </c>
      <c r="V50" s="10">
        <v>302.7</v>
      </c>
      <c r="W50">
        <v>6.5</v>
      </c>
      <c r="X50" s="10">
        <v>263.39999999999998</v>
      </c>
      <c r="Y50">
        <v>6.5</v>
      </c>
      <c r="Z50">
        <v>310</v>
      </c>
      <c r="AA50">
        <v>83</v>
      </c>
      <c r="AB50" s="10">
        <v>553</v>
      </c>
      <c r="AC50">
        <v>46</v>
      </c>
      <c r="AD50">
        <v>-36</v>
      </c>
      <c r="AE50" t="s">
        <v>7</v>
      </c>
      <c r="AF50">
        <v>-2</v>
      </c>
      <c r="AG50" t="s">
        <v>7</v>
      </c>
      <c r="AH50">
        <v>-1</v>
      </c>
      <c r="AI50" t="s">
        <v>7</v>
      </c>
      <c r="AJ50">
        <v>479</v>
      </c>
      <c r="AK50" t="s">
        <v>7</v>
      </c>
      <c r="AL50">
        <v>114</v>
      </c>
      <c r="AM50" t="s">
        <v>7</v>
      </c>
      <c r="AN50">
        <v>162</v>
      </c>
      <c r="AO50" t="s">
        <v>7</v>
      </c>
      <c r="AP50">
        <v>4</v>
      </c>
      <c r="AQ50" t="s">
        <v>7</v>
      </c>
      <c r="AR50">
        <v>23.980820000000001</v>
      </c>
      <c r="AS50">
        <v>0.57507949999999997</v>
      </c>
      <c r="AT50">
        <v>30</v>
      </c>
      <c r="AU50" t="s">
        <v>7</v>
      </c>
      <c r="AV50">
        <v>443294715439613</v>
      </c>
      <c r="AW50" t="s">
        <v>7</v>
      </c>
      <c r="AZ50" s="13">
        <f t="shared" si="8"/>
        <v>-14.920273348519375</v>
      </c>
      <c r="BA50" s="14">
        <f t="shared" si="9"/>
        <v>263.39999999999998</v>
      </c>
      <c r="BB50" s="14">
        <f t="shared" si="10"/>
        <v>6.5</v>
      </c>
      <c r="BC50" s="25"/>
      <c r="BD50" s="26"/>
      <c r="BE50" s="20" t="str">
        <f t="shared" si="11"/>
        <v>Z_Plesovice_10</v>
      </c>
      <c r="BF50" s="27">
        <f t="shared" si="0"/>
        <v>114</v>
      </c>
      <c r="BG50" s="27">
        <f t="shared" si="1"/>
        <v>479</v>
      </c>
      <c r="BH50" s="27">
        <f t="shared" si="12"/>
        <v>-36</v>
      </c>
      <c r="BI50" s="27">
        <f t="shared" si="14"/>
        <v>0.3483</v>
      </c>
      <c r="BJ50" s="27">
        <f t="shared" si="14"/>
        <v>8.6E-3</v>
      </c>
      <c r="BK50" s="27">
        <f t="shared" si="14"/>
        <v>4.1700000000000001E-2</v>
      </c>
      <c r="BL50" s="27">
        <f t="shared" si="3"/>
        <v>1E-3</v>
      </c>
      <c r="BM50" s="27">
        <f t="shared" si="15"/>
        <v>5.9499999999999997E-2</v>
      </c>
      <c r="BN50" s="27">
        <f t="shared" si="15"/>
        <v>1.2999999999999999E-3</v>
      </c>
      <c r="BO50" s="27"/>
      <c r="BP50" s="27">
        <f t="shared" si="16"/>
        <v>302.7</v>
      </c>
      <c r="BQ50" s="27">
        <f t="shared" si="16"/>
        <v>6.5</v>
      </c>
      <c r="BR50" s="27">
        <f t="shared" si="16"/>
        <v>263.39999999999998</v>
      </c>
      <c r="BS50" s="27">
        <f t="shared" si="16"/>
        <v>6.5</v>
      </c>
      <c r="BT50" s="27">
        <f t="shared" si="17"/>
        <v>553</v>
      </c>
      <c r="BU50" s="27">
        <f t="shared" si="17"/>
        <v>46</v>
      </c>
      <c r="BV50" s="27"/>
      <c r="BW50" s="28">
        <f t="shared" si="13"/>
        <v>-14.920273348519375</v>
      </c>
    </row>
    <row r="51" spans="1:75" x14ac:dyDescent="0.25">
      <c r="A51" t="s">
        <v>277</v>
      </c>
      <c r="B51" t="s">
        <v>2739</v>
      </c>
      <c r="C51" s="8">
        <f t="shared" si="7"/>
        <v>105</v>
      </c>
      <c r="D51" t="s">
        <v>2643</v>
      </c>
      <c r="E51" s="1">
        <v>0.70830879629629628</v>
      </c>
      <c r="F51">
        <v>4.8032000000000004</v>
      </c>
      <c r="G51" t="s">
        <v>2740</v>
      </c>
      <c r="H51" s="9">
        <v>0.31690000000000002</v>
      </c>
      <c r="I51" s="9">
        <v>9.4000000000000004E-3</v>
      </c>
      <c r="J51" s="9">
        <v>3.7400000000000003E-2</v>
      </c>
      <c r="K51" s="9">
        <v>1.1000000000000001E-3</v>
      </c>
      <c r="L51" s="9">
        <v>0.12598999999999999</v>
      </c>
      <c r="O51">
        <v>6.0499999999999998E-2</v>
      </c>
      <c r="P51">
        <v>1.6999999999999999E-3</v>
      </c>
      <c r="Q51">
        <v>0.48216999999999999</v>
      </c>
      <c r="R51">
        <v>1.2500000000000001E-2</v>
      </c>
      <c r="S51">
        <v>3.3999999999999998E-3</v>
      </c>
      <c r="T51" t="s">
        <v>5</v>
      </c>
      <c r="U51" t="s">
        <v>6</v>
      </c>
      <c r="V51" s="10">
        <v>279</v>
      </c>
      <c r="W51">
        <v>7.2</v>
      </c>
      <c r="X51" s="10">
        <v>236.9</v>
      </c>
      <c r="Y51">
        <v>6.5</v>
      </c>
      <c r="Z51">
        <v>252</v>
      </c>
      <c r="AA51">
        <v>68</v>
      </c>
      <c r="AB51" s="10">
        <v>585</v>
      </c>
      <c r="AC51">
        <v>62</v>
      </c>
      <c r="AD51">
        <v>-17</v>
      </c>
      <c r="AE51" t="s">
        <v>7</v>
      </c>
      <c r="AF51">
        <v>-1</v>
      </c>
      <c r="AG51" t="s">
        <v>7</v>
      </c>
      <c r="AH51">
        <v>0</v>
      </c>
      <c r="AI51" t="s">
        <v>7</v>
      </c>
      <c r="AJ51">
        <v>427</v>
      </c>
      <c r="AK51" t="s">
        <v>7</v>
      </c>
      <c r="AL51">
        <v>114</v>
      </c>
      <c r="AM51" t="s">
        <v>7</v>
      </c>
      <c r="AN51">
        <v>134</v>
      </c>
      <c r="AO51" t="s">
        <v>7</v>
      </c>
      <c r="AP51">
        <v>4</v>
      </c>
      <c r="AQ51" t="s">
        <v>7</v>
      </c>
      <c r="AR51">
        <v>26.737970000000001</v>
      </c>
      <c r="AS51">
        <v>0.78641079999999997</v>
      </c>
      <c r="AT51">
        <v>58</v>
      </c>
      <c r="AU51" t="s">
        <v>7</v>
      </c>
      <c r="AV51">
        <v>358575323723747</v>
      </c>
      <c r="AW51" t="s">
        <v>7</v>
      </c>
      <c r="AZ51" s="13">
        <f t="shared" si="8"/>
        <v>-17.771211481637827</v>
      </c>
      <c r="BA51" s="14">
        <f t="shared" si="9"/>
        <v>236.9</v>
      </c>
      <c r="BB51" s="14">
        <f t="shared" si="10"/>
        <v>6.5</v>
      </c>
      <c r="BC51" s="25"/>
      <c r="BD51" s="26"/>
      <c r="BE51" s="20" t="str">
        <f t="shared" si="11"/>
        <v>Z_Plesovice_11</v>
      </c>
      <c r="BF51" s="27">
        <f t="shared" si="0"/>
        <v>114</v>
      </c>
      <c r="BG51" s="27">
        <f t="shared" si="1"/>
        <v>427</v>
      </c>
      <c r="BH51" s="27">
        <f t="shared" si="12"/>
        <v>-17</v>
      </c>
      <c r="BI51" s="27">
        <f t="shared" si="14"/>
        <v>0.31690000000000002</v>
      </c>
      <c r="BJ51" s="27">
        <f t="shared" si="14"/>
        <v>9.4000000000000004E-3</v>
      </c>
      <c r="BK51" s="27">
        <f t="shared" si="14"/>
        <v>3.7400000000000003E-2</v>
      </c>
      <c r="BL51" s="27">
        <f t="shared" si="3"/>
        <v>1.1000000000000001E-3</v>
      </c>
      <c r="BM51" s="27">
        <f t="shared" si="15"/>
        <v>6.0499999999999998E-2</v>
      </c>
      <c r="BN51" s="27">
        <f t="shared" si="15"/>
        <v>1.6999999999999999E-3</v>
      </c>
      <c r="BO51" s="27"/>
      <c r="BP51" s="27">
        <f t="shared" si="16"/>
        <v>279</v>
      </c>
      <c r="BQ51" s="27">
        <f t="shared" si="16"/>
        <v>7.2</v>
      </c>
      <c r="BR51" s="27">
        <f t="shared" si="16"/>
        <v>236.9</v>
      </c>
      <c r="BS51" s="27">
        <f t="shared" si="16"/>
        <v>6.5</v>
      </c>
      <c r="BT51" s="27">
        <f t="shared" si="17"/>
        <v>585</v>
      </c>
      <c r="BU51" s="27">
        <f t="shared" si="17"/>
        <v>62</v>
      </c>
      <c r="BV51" s="27"/>
      <c r="BW51" s="28">
        <f t="shared" si="13"/>
        <v>-17.771211481637827</v>
      </c>
    </row>
    <row r="52" spans="1:75" x14ac:dyDescent="0.25">
      <c r="A52" t="s">
        <v>281</v>
      </c>
      <c r="B52" t="s">
        <v>2741</v>
      </c>
      <c r="C52" s="8">
        <f t="shared" si="7"/>
        <v>106</v>
      </c>
      <c r="D52" t="s">
        <v>2643</v>
      </c>
      <c r="E52" s="1">
        <v>0.70924930555555565</v>
      </c>
      <c r="F52">
        <v>5.5423999999999998</v>
      </c>
      <c r="G52" t="s">
        <v>2742</v>
      </c>
      <c r="H52" s="9">
        <v>0.29709999999999998</v>
      </c>
      <c r="I52" s="9">
        <v>7.7999999999999996E-3</v>
      </c>
      <c r="J52" s="9">
        <v>3.7499999999999999E-2</v>
      </c>
      <c r="K52" s="9">
        <v>1E-3</v>
      </c>
      <c r="L52" s="9">
        <v>8.0070000000000002E-2</v>
      </c>
      <c r="O52">
        <v>5.6800000000000003E-2</v>
      </c>
      <c r="P52">
        <v>1.5E-3</v>
      </c>
      <c r="Q52">
        <v>0.55981000000000003</v>
      </c>
      <c r="R52">
        <v>1.06E-2</v>
      </c>
      <c r="S52">
        <v>2.8999999999999998E-3</v>
      </c>
      <c r="T52" t="s">
        <v>5</v>
      </c>
      <c r="U52" t="s">
        <v>6</v>
      </c>
      <c r="V52" s="10">
        <v>263.8</v>
      </c>
      <c r="W52">
        <v>6.1</v>
      </c>
      <c r="X52" s="10">
        <v>237.1</v>
      </c>
      <c r="Y52">
        <v>6.4</v>
      </c>
      <c r="Z52">
        <v>213</v>
      </c>
      <c r="AA52">
        <v>58</v>
      </c>
      <c r="AB52" s="10">
        <v>458</v>
      </c>
      <c r="AC52">
        <v>56</v>
      </c>
      <c r="AD52">
        <v>-70</v>
      </c>
      <c r="AE52" t="s">
        <v>7</v>
      </c>
      <c r="AF52">
        <v>-4</v>
      </c>
      <c r="AG52" t="s">
        <v>7</v>
      </c>
      <c r="AH52">
        <v>-3</v>
      </c>
      <c r="AI52" t="s">
        <v>7</v>
      </c>
      <c r="AJ52">
        <v>411</v>
      </c>
      <c r="AK52" t="s">
        <v>7</v>
      </c>
      <c r="AL52">
        <v>114</v>
      </c>
      <c r="AM52" t="s">
        <v>7</v>
      </c>
      <c r="AN52">
        <v>112</v>
      </c>
      <c r="AO52" t="s">
        <v>7</v>
      </c>
      <c r="AP52">
        <v>4</v>
      </c>
      <c r="AQ52" t="s">
        <v>7</v>
      </c>
      <c r="AR52">
        <v>26.66667</v>
      </c>
      <c r="AS52">
        <v>0.7111111</v>
      </c>
      <c r="AT52">
        <v>44</v>
      </c>
      <c r="AU52" t="s">
        <v>7</v>
      </c>
      <c r="AV52">
        <v>347474243942462</v>
      </c>
      <c r="AW52" t="s">
        <v>7</v>
      </c>
      <c r="AZ52" s="13">
        <f t="shared" si="8"/>
        <v>-11.261071277941802</v>
      </c>
      <c r="BA52" s="14">
        <f t="shared" si="9"/>
        <v>237.1</v>
      </c>
      <c r="BB52" s="14">
        <f t="shared" si="10"/>
        <v>6.4</v>
      </c>
      <c r="BC52" s="25"/>
      <c r="BD52" s="26"/>
      <c r="BE52" s="20" t="str">
        <f t="shared" si="11"/>
        <v>Z_Plesovice_12</v>
      </c>
      <c r="BF52" s="27">
        <f t="shared" si="0"/>
        <v>114</v>
      </c>
      <c r="BG52" s="27">
        <f t="shared" si="1"/>
        <v>411</v>
      </c>
      <c r="BH52" s="27">
        <f t="shared" si="12"/>
        <v>-70</v>
      </c>
      <c r="BI52" s="27">
        <f t="shared" si="14"/>
        <v>0.29709999999999998</v>
      </c>
      <c r="BJ52" s="27">
        <f t="shared" si="14"/>
        <v>7.7999999999999996E-3</v>
      </c>
      <c r="BK52" s="27">
        <f t="shared" si="14"/>
        <v>3.7499999999999999E-2</v>
      </c>
      <c r="BL52" s="27">
        <f t="shared" si="3"/>
        <v>1E-3</v>
      </c>
      <c r="BM52" s="27">
        <f t="shared" si="15"/>
        <v>5.6800000000000003E-2</v>
      </c>
      <c r="BN52" s="27">
        <f t="shared" si="15"/>
        <v>1.5E-3</v>
      </c>
      <c r="BO52" s="27"/>
      <c r="BP52" s="27">
        <f t="shared" si="16"/>
        <v>263.8</v>
      </c>
      <c r="BQ52" s="27">
        <f t="shared" si="16"/>
        <v>6.1</v>
      </c>
      <c r="BR52" s="27">
        <f t="shared" si="16"/>
        <v>237.1</v>
      </c>
      <c r="BS52" s="27">
        <f t="shared" si="16"/>
        <v>6.4</v>
      </c>
      <c r="BT52" s="27">
        <f t="shared" si="17"/>
        <v>458</v>
      </c>
      <c r="BU52" s="27">
        <f t="shared" si="17"/>
        <v>56</v>
      </c>
      <c r="BV52" s="27"/>
      <c r="BW52" s="28">
        <f t="shared" si="13"/>
        <v>-11.261071277941802</v>
      </c>
    </row>
    <row r="53" spans="1:75" x14ac:dyDescent="0.25">
      <c r="A53" t="s">
        <v>285</v>
      </c>
      <c r="B53" t="s">
        <v>2743</v>
      </c>
      <c r="C53" s="8">
        <f t="shared" si="7"/>
        <v>125</v>
      </c>
      <c r="D53" t="s">
        <v>2643</v>
      </c>
      <c r="E53" s="1">
        <v>0.72759108796296301</v>
      </c>
      <c r="F53">
        <v>5.8112000000000004</v>
      </c>
      <c r="G53" t="s">
        <v>2744</v>
      </c>
      <c r="H53" s="9">
        <v>0.3135</v>
      </c>
      <c r="I53" s="9">
        <v>8.5000000000000006E-3</v>
      </c>
      <c r="J53" s="9">
        <v>3.7699999999999997E-2</v>
      </c>
      <c r="K53" s="9">
        <v>1E-3</v>
      </c>
      <c r="L53" s="9">
        <v>0.10076</v>
      </c>
      <c r="O53">
        <v>5.9499999999999997E-2</v>
      </c>
      <c r="P53">
        <v>1.6000000000000001E-3</v>
      </c>
      <c r="Q53">
        <v>0.47592000000000001</v>
      </c>
      <c r="R53">
        <v>1.23E-2</v>
      </c>
      <c r="S53">
        <v>3.3E-3</v>
      </c>
      <c r="T53" t="s">
        <v>5</v>
      </c>
      <c r="U53" t="s">
        <v>6</v>
      </c>
      <c r="V53" s="10">
        <v>276.39999999999998</v>
      </c>
      <c r="W53">
        <v>6.6</v>
      </c>
      <c r="X53" s="10">
        <v>238.6</v>
      </c>
      <c r="Y53">
        <v>6.3</v>
      </c>
      <c r="Z53">
        <v>247</v>
      </c>
      <c r="AA53">
        <v>67</v>
      </c>
      <c r="AB53" s="10">
        <v>553</v>
      </c>
      <c r="AC53">
        <v>57</v>
      </c>
      <c r="AD53">
        <v>-70</v>
      </c>
      <c r="AE53" t="s">
        <v>7</v>
      </c>
      <c r="AF53">
        <v>-5</v>
      </c>
      <c r="AG53" t="s">
        <v>7</v>
      </c>
      <c r="AH53">
        <v>-3</v>
      </c>
      <c r="AI53" t="s">
        <v>7</v>
      </c>
      <c r="AJ53">
        <v>451</v>
      </c>
      <c r="AK53" t="s">
        <v>7</v>
      </c>
      <c r="AL53">
        <v>114</v>
      </c>
      <c r="AM53" t="s">
        <v>7</v>
      </c>
      <c r="AN53">
        <v>134</v>
      </c>
      <c r="AO53" t="s">
        <v>7</v>
      </c>
      <c r="AP53">
        <v>4</v>
      </c>
      <c r="AQ53" t="s">
        <v>7</v>
      </c>
      <c r="AR53">
        <v>26.525200000000002</v>
      </c>
      <c r="AS53">
        <v>0.70358620000000005</v>
      </c>
      <c r="AT53">
        <v>68</v>
      </c>
      <c r="AU53" t="s">
        <v>7</v>
      </c>
      <c r="AV53">
        <v>381432432734610</v>
      </c>
      <c r="AW53" t="s">
        <v>7</v>
      </c>
      <c r="AZ53" s="13">
        <f t="shared" si="8"/>
        <v>-15.84241408214584</v>
      </c>
      <c r="BA53" s="14">
        <f t="shared" si="9"/>
        <v>238.6</v>
      </c>
      <c r="BB53" s="14">
        <f t="shared" si="10"/>
        <v>6.3</v>
      </c>
      <c r="BC53" s="25"/>
      <c r="BD53" s="26"/>
      <c r="BE53" s="20" t="str">
        <f t="shared" si="11"/>
        <v>Z_Plesovice_13</v>
      </c>
      <c r="BF53" s="27">
        <f t="shared" si="0"/>
        <v>114</v>
      </c>
      <c r="BG53" s="27">
        <f t="shared" si="1"/>
        <v>451</v>
      </c>
      <c r="BH53" s="27">
        <f t="shared" si="12"/>
        <v>-70</v>
      </c>
      <c r="BI53" s="27">
        <f t="shared" si="14"/>
        <v>0.3135</v>
      </c>
      <c r="BJ53" s="27">
        <f t="shared" si="14"/>
        <v>8.5000000000000006E-3</v>
      </c>
      <c r="BK53" s="27">
        <f t="shared" si="14"/>
        <v>3.7699999999999997E-2</v>
      </c>
      <c r="BL53" s="27">
        <f t="shared" si="3"/>
        <v>1E-3</v>
      </c>
      <c r="BM53" s="27">
        <f t="shared" si="15"/>
        <v>5.9499999999999997E-2</v>
      </c>
      <c r="BN53" s="27">
        <f t="shared" si="15"/>
        <v>1.6000000000000001E-3</v>
      </c>
      <c r="BO53" s="27"/>
      <c r="BP53" s="27">
        <f t="shared" si="16"/>
        <v>276.39999999999998</v>
      </c>
      <c r="BQ53" s="27">
        <f t="shared" si="16"/>
        <v>6.6</v>
      </c>
      <c r="BR53" s="27">
        <f t="shared" si="16"/>
        <v>238.6</v>
      </c>
      <c r="BS53" s="27">
        <f t="shared" si="16"/>
        <v>6.3</v>
      </c>
      <c r="BT53" s="27">
        <f t="shared" si="17"/>
        <v>553</v>
      </c>
      <c r="BU53" s="27">
        <f t="shared" si="17"/>
        <v>57</v>
      </c>
      <c r="BV53" s="27"/>
      <c r="BW53" s="28">
        <f t="shared" si="13"/>
        <v>-15.84241408214584</v>
      </c>
    </row>
    <row r="54" spans="1:75" x14ac:dyDescent="0.25">
      <c r="A54" t="s">
        <v>289</v>
      </c>
      <c r="B54" t="s">
        <v>2745</v>
      </c>
      <c r="C54" s="8">
        <f t="shared" si="7"/>
        <v>126</v>
      </c>
      <c r="D54" t="s">
        <v>2643</v>
      </c>
      <c r="E54" s="1">
        <v>0.7285649305555556</v>
      </c>
      <c r="F54">
        <v>4.6688000000000001</v>
      </c>
      <c r="G54" t="s">
        <v>2746</v>
      </c>
      <c r="H54" s="9">
        <v>0.29720000000000002</v>
      </c>
      <c r="I54" s="9">
        <v>8.3000000000000001E-3</v>
      </c>
      <c r="J54" s="9">
        <v>3.8100000000000002E-2</v>
      </c>
      <c r="K54" s="9">
        <v>1.1000000000000001E-3</v>
      </c>
      <c r="L54" s="9">
        <v>4.7373999999999999E-2</v>
      </c>
      <c r="O54">
        <v>5.5800000000000002E-2</v>
      </c>
      <c r="P54">
        <v>1.5E-3</v>
      </c>
      <c r="Q54">
        <v>0.53961000000000003</v>
      </c>
      <c r="R54">
        <v>1.0200000000000001E-2</v>
      </c>
      <c r="S54">
        <v>2.8E-3</v>
      </c>
      <c r="T54" t="s">
        <v>5</v>
      </c>
      <c r="U54" t="s">
        <v>6</v>
      </c>
      <c r="V54" s="10">
        <v>263.8</v>
      </c>
      <c r="W54">
        <v>6.5</v>
      </c>
      <c r="X54" s="10">
        <v>241</v>
      </c>
      <c r="Y54">
        <v>6.6</v>
      </c>
      <c r="Z54">
        <v>204</v>
      </c>
      <c r="AA54">
        <v>56</v>
      </c>
      <c r="AB54" s="10">
        <v>424</v>
      </c>
      <c r="AC54">
        <v>62</v>
      </c>
      <c r="AD54">
        <v>-97</v>
      </c>
      <c r="AE54" t="s">
        <v>7</v>
      </c>
      <c r="AF54">
        <v>-5</v>
      </c>
      <c r="AG54" t="s">
        <v>7</v>
      </c>
      <c r="AH54">
        <v>-3</v>
      </c>
      <c r="AI54" t="s">
        <v>7</v>
      </c>
      <c r="AJ54">
        <v>422</v>
      </c>
      <c r="AK54" t="s">
        <v>7</v>
      </c>
      <c r="AL54">
        <v>108</v>
      </c>
      <c r="AM54" t="s">
        <v>7</v>
      </c>
      <c r="AN54">
        <v>104</v>
      </c>
      <c r="AO54" t="s">
        <v>7</v>
      </c>
      <c r="AP54">
        <v>4</v>
      </c>
      <c r="AQ54" t="s">
        <v>7</v>
      </c>
      <c r="AR54">
        <v>26.24672</v>
      </c>
      <c r="AS54">
        <v>0.75777930000000004</v>
      </c>
      <c r="AT54">
        <v>57</v>
      </c>
      <c r="AU54" t="s">
        <v>7</v>
      </c>
      <c r="AV54">
        <v>360146165572822</v>
      </c>
      <c r="AW54" t="s">
        <v>7</v>
      </c>
      <c r="AZ54" s="13">
        <f t="shared" si="8"/>
        <v>-9.4605809128630813</v>
      </c>
      <c r="BA54" s="14">
        <f t="shared" si="9"/>
        <v>241</v>
      </c>
      <c r="BB54" s="14">
        <f t="shared" si="10"/>
        <v>6.6</v>
      </c>
      <c r="BC54" s="25"/>
      <c r="BD54" s="26"/>
      <c r="BE54" s="20" t="str">
        <f t="shared" si="11"/>
        <v>Z_Plesovice_14</v>
      </c>
      <c r="BF54" s="27">
        <f t="shared" si="0"/>
        <v>108</v>
      </c>
      <c r="BG54" s="27">
        <f t="shared" si="1"/>
        <v>422</v>
      </c>
      <c r="BH54" s="27">
        <f t="shared" si="12"/>
        <v>-97</v>
      </c>
      <c r="BI54" s="27">
        <f t="shared" si="14"/>
        <v>0.29720000000000002</v>
      </c>
      <c r="BJ54" s="27">
        <f t="shared" si="14"/>
        <v>8.3000000000000001E-3</v>
      </c>
      <c r="BK54" s="27">
        <f t="shared" si="14"/>
        <v>3.8100000000000002E-2</v>
      </c>
      <c r="BL54" s="27">
        <f t="shared" si="3"/>
        <v>1.1000000000000001E-3</v>
      </c>
      <c r="BM54" s="27">
        <f t="shared" si="15"/>
        <v>5.5800000000000002E-2</v>
      </c>
      <c r="BN54" s="27">
        <f t="shared" si="15"/>
        <v>1.5E-3</v>
      </c>
      <c r="BO54" s="27"/>
      <c r="BP54" s="27">
        <f t="shared" si="16"/>
        <v>263.8</v>
      </c>
      <c r="BQ54" s="27">
        <f t="shared" si="16"/>
        <v>6.5</v>
      </c>
      <c r="BR54" s="27">
        <f t="shared" si="16"/>
        <v>241</v>
      </c>
      <c r="BS54" s="27">
        <f t="shared" si="16"/>
        <v>6.6</v>
      </c>
      <c r="BT54" s="27">
        <f t="shared" si="17"/>
        <v>424</v>
      </c>
      <c r="BU54" s="27">
        <f t="shared" si="17"/>
        <v>62</v>
      </c>
      <c r="BV54" s="27"/>
      <c r="BW54" s="28">
        <f t="shared" si="13"/>
        <v>-9.4605809128630813</v>
      </c>
    </row>
    <row r="55" spans="1:75" x14ac:dyDescent="0.25">
      <c r="A55" t="s">
        <v>293</v>
      </c>
      <c r="B55" t="s">
        <v>2747</v>
      </c>
      <c r="C55" s="8">
        <f t="shared" si="7"/>
        <v>145</v>
      </c>
      <c r="D55" t="s">
        <v>2643</v>
      </c>
      <c r="E55" s="1">
        <v>0.74681747685185185</v>
      </c>
      <c r="F55">
        <v>10.65</v>
      </c>
      <c r="G55" t="s">
        <v>2748</v>
      </c>
      <c r="H55" s="9">
        <v>0.33589999999999998</v>
      </c>
      <c r="I55" s="9">
        <v>7.7000000000000002E-3</v>
      </c>
      <c r="J55" s="9">
        <v>4.1200000000000001E-2</v>
      </c>
      <c r="K55" s="9">
        <v>1.1000000000000001E-3</v>
      </c>
      <c r="L55" s="9">
        <v>0.11003</v>
      </c>
      <c r="O55">
        <v>5.8099999999999999E-2</v>
      </c>
      <c r="P55">
        <v>1.1999999999999999E-3</v>
      </c>
      <c r="Q55">
        <v>0.55327999999999999</v>
      </c>
      <c r="R55">
        <v>1.34E-2</v>
      </c>
      <c r="S55">
        <v>3.5999999999999999E-3</v>
      </c>
      <c r="T55" t="s">
        <v>5</v>
      </c>
      <c r="U55" t="s">
        <v>6</v>
      </c>
      <c r="V55" s="10">
        <v>293.89999999999998</v>
      </c>
      <c r="W55">
        <v>5.9</v>
      </c>
      <c r="X55" s="10">
        <v>260.2</v>
      </c>
      <c r="Y55">
        <v>6.5</v>
      </c>
      <c r="Z55">
        <v>269</v>
      </c>
      <c r="AA55">
        <v>72</v>
      </c>
      <c r="AB55" s="10">
        <v>512</v>
      </c>
      <c r="AC55">
        <v>44</v>
      </c>
      <c r="AD55">
        <v>-185</v>
      </c>
      <c r="AE55" t="s">
        <v>7</v>
      </c>
      <c r="AF55">
        <v>-11</v>
      </c>
      <c r="AG55" t="s">
        <v>7</v>
      </c>
      <c r="AH55">
        <v>-8</v>
      </c>
      <c r="AI55" t="s">
        <v>7</v>
      </c>
      <c r="AJ55">
        <v>448</v>
      </c>
      <c r="AK55" t="s">
        <v>7</v>
      </c>
      <c r="AL55">
        <v>116</v>
      </c>
      <c r="AM55" t="s">
        <v>7</v>
      </c>
      <c r="AN55">
        <v>144</v>
      </c>
      <c r="AO55" t="s">
        <v>7</v>
      </c>
      <c r="AP55">
        <v>4</v>
      </c>
      <c r="AQ55" t="s">
        <v>7</v>
      </c>
      <c r="AR55">
        <v>24.271840000000001</v>
      </c>
      <c r="AS55">
        <v>0.64803469999999996</v>
      </c>
      <c r="AT55">
        <v>53</v>
      </c>
      <c r="AU55" t="s">
        <v>7</v>
      </c>
      <c r="AV55">
        <v>414631726061109</v>
      </c>
      <c r="AW55" t="s">
        <v>7</v>
      </c>
      <c r="AZ55" s="13">
        <f t="shared" si="8"/>
        <v>-12.951575710991548</v>
      </c>
      <c r="BA55" s="14">
        <f t="shared" si="9"/>
        <v>260.2</v>
      </c>
      <c r="BB55" s="14">
        <f t="shared" si="10"/>
        <v>6.5</v>
      </c>
      <c r="BC55" s="25"/>
      <c r="BD55" s="26"/>
      <c r="BE55" s="20" t="str">
        <f t="shared" si="11"/>
        <v>Z_Plesovice_15</v>
      </c>
      <c r="BF55" s="27">
        <f t="shared" si="0"/>
        <v>116</v>
      </c>
      <c r="BG55" s="27">
        <f t="shared" si="1"/>
        <v>448</v>
      </c>
      <c r="BH55" s="27">
        <f t="shared" si="12"/>
        <v>-185</v>
      </c>
      <c r="BI55" s="27">
        <f t="shared" si="14"/>
        <v>0.33589999999999998</v>
      </c>
      <c r="BJ55" s="27">
        <f t="shared" si="14"/>
        <v>7.7000000000000002E-3</v>
      </c>
      <c r="BK55" s="27">
        <f t="shared" si="14"/>
        <v>4.1200000000000001E-2</v>
      </c>
      <c r="BL55" s="27">
        <f t="shared" si="3"/>
        <v>1.1000000000000001E-3</v>
      </c>
      <c r="BM55" s="27">
        <f t="shared" si="15"/>
        <v>5.8099999999999999E-2</v>
      </c>
      <c r="BN55" s="27">
        <f t="shared" si="15"/>
        <v>1.1999999999999999E-3</v>
      </c>
      <c r="BO55" s="27"/>
      <c r="BP55" s="27">
        <f t="shared" si="16"/>
        <v>293.89999999999998</v>
      </c>
      <c r="BQ55" s="27">
        <f t="shared" si="16"/>
        <v>5.9</v>
      </c>
      <c r="BR55" s="27">
        <f t="shared" si="16"/>
        <v>260.2</v>
      </c>
      <c r="BS55" s="27">
        <f t="shared" si="16"/>
        <v>6.5</v>
      </c>
      <c r="BT55" s="27">
        <f t="shared" si="17"/>
        <v>512</v>
      </c>
      <c r="BU55" s="27">
        <f t="shared" si="17"/>
        <v>44</v>
      </c>
      <c r="BV55" s="27"/>
      <c r="BW55" s="28">
        <f t="shared" si="13"/>
        <v>-12.951575710991548</v>
      </c>
    </row>
    <row r="56" spans="1:75" x14ac:dyDescent="0.25">
      <c r="A56" t="s">
        <v>297</v>
      </c>
      <c r="B56" t="s">
        <v>2749</v>
      </c>
      <c r="C56" s="8">
        <f t="shared" si="7"/>
        <v>146</v>
      </c>
      <c r="D56" t="s">
        <v>2643</v>
      </c>
      <c r="E56" s="1">
        <v>0.74778009259259248</v>
      </c>
      <c r="F56">
        <v>10.481999999999999</v>
      </c>
      <c r="G56" t="s">
        <v>2750</v>
      </c>
      <c r="H56" s="9">
        <v>0.3322</v>
      </c>
      <c r="I56" s="9">
        <v>7.7999999999999996E-3</v>
      </c>
      <c r="J56" s="9">
        <v>4.1799999999999997E-2</v>
      </c>
      <c r="K56" s="9">
        <v>1.1000000000000001E-3</v>
      </c>
      <c r="L56" s="9">
        <v>0.23463000000000001</v>
      </c>
      <c r="O56">
        <v>5.67E-2</v>
      </c>
      <c r="P56">
        <v>1.1000000000000001E-3</v>
      </c>
      <c r="Q56">
        <v>0.43418000000000001</v>
      </c>
      <c r="R56">
        <v>1.34E-2</v>
      </c>
      <c r="S56">
        <v>3.5999999999999999E-3</v>
      </c>
      <c r="T56" t="s">
        <v>5</v>
      </c>
      <c r="U56" t="s">
        <v>6</v>
      </c>
      <c r="V56" s="10">
        <v>290.7</v>
      </c>
      <c r="W56">
        <v>6</v>
      </c>
      <c r="X56" s="10">
        <v>263.7</v>
      </c>
      <c r="Y56">
        <v>6.6</v>
      </c>
      <c r="Z56">
        <v>269</v>
      </c>
      <c r="AA56">
        <v>72</v>
      </c>
      <c r="AB56" s="10">
        <v>454</v>
      </c>
      <c r="AC56">
        <v>42</v>
      </c>
      <c r="AD56">
        <v>-176</v>
      </c>
      <c r="AE56" t="s">
        <v>7</v>
      </c>
      <c r="AF56">
        <v>-10</v>
      </c>
      <c r="AG56" t="s">
        <v>7</v>
      </c>
      <c r="AH56">
        <v>-8</v>
      </c>
      <c r="AI56" t="s">
        <v>7</v>
      </c>
      <c r="AJ56">
        <v>459</v>
      </c>
      <c r="AK56" t="s">
        <v>7</v>
      </c>
      <c r="AL56">
        <v>116</v>
      </c>
      <c r="AM56" t="s">
        <v>7</v>
      </c>
      <c r="AN56">
        <v>145</v>
      </c>
      <c r="AO56" t="s">
        <v>7</v>
      </c>
      <c r="AP56">
        <v>4</v>
      </c>
      <c r="AQ56" t="s">
        <v>7</v>
      </c>
      <c r="AR56">
        <v>23.923439999999999</v>
      </c>
      <c r="AS56">
        <v>0.62956429999999997</v>
      </c>
      <c r="AT56">
        <v>72</v>
      </c>
      <c r="AU56" t="s">
        <v>7</v>
      </c>
      <c r="AV56">
        <v>430279361831176</v>
      </c>
      <c r="AW56" t="s">
        <v>7</v>
      </c>
      <c r="AZ56" s="13">
        <f t="shared" si="8"/>
        <v>-10.238907849829349</v>
      </c>
      <c r="BA56" s="14">
        <f t="shared" si="9"/>
        <v>263.7</v>
      </c>
      <c r="BB56" s="14">
        <f t="shared" si="10"/>
        <v>6.6</v>
      </c>
      <c r="BC56" s="25"/>
      <c r="BD56" s="26"/>
      <c r="BE56" s="20" t="str">
        <f t="shared" si="11"/>
        <v>Z_Plesovice_16</v>
      </c>
      <c r="BF56" s="27">
        <f t="shared" si="0"/>
        <v>116</v>
      </c>
      <c r="BG56" s="27">
        <f t="shared" si="1"/>
        <v>459</v>
      </c>
      <c r="BH56" s="27">
        <f t="shared" si="12"/>
        <v>-176</v>
      </c>
      <c r="BI56" s="27">
        <f t="shared" si="14"/>
        <v>0.3322</v>
      </c>
      <c r="BJ56" s="27">
        <f t="shared" si="14"/>
        <v>7.7999999999999996E-3</v>
      </c>
      <c r="BK56" s="27">
        <f t="shared" si="14"/>
        <v>4.1799999999999997E-2</v>
      </c>
      <c r="BL56" s="27">
        <f t="shared" si="3"/>
        <v>1.1000000000000001E-3</v>
      </c>
      <c r="BM56" s="27">
        <f t="shared" si="15"/>
        <v>5.67E-2</v>
      </c>
      <c r="BN56" s="27">
        <f t="shared" si="15"/>
        <v>1.1000000000000001E-3</v>
      </c>
      <c r="BO56" s="27"/>
      <c r="BP56" s="27">
        <f t="shared" si="16"/>
        <v>290.7</v>
      </c>
      <c r="BQ56" s="27">
        <f t="shared" si="16"/>
        <v>6</v>
      </c>
      <c r="BR56" s="27">
        <f t="shared" si="16"/>
        <v>263.7</v>
      </c>
      <c r="BS56" s="27">
        <f t="shared" si="16"/>
        <v>6.6</v>
      </c>
      <c r="BT56" s="27">
        <f t="shared" si="17"/>
        <v>454</v>
      </c>
      <c r="BU56" s="27">
        <f t="shared" si="17"/>
        <v>42</v>
      </c>
      <c r="BV56" s="27"/>
      <c r="BW56" s="28">
        <f t="shared" si="13"/>
        <v>-10.238907849829349</v>
      </c>
    </row>
    <row r="57" spans="1:75" x14ac:dyDescent="0.25">
      <c r="A57" t="s">
        <v>301</v>
      </c>
      <c r="B57" t="s">
        <v>2751</v>
      </c>
      <c r="C57" s="8">
        <f t="shared" si="7"/>
        <v>165</v>
      </c>
      <c r="D57" t="s">
        <v>2643</v>
      </c>
      <c r="E57" s="1">
        <v>0.76612430555555555</v>
      </c>
      <c r="F57">
        <v>9.5408000000000008</v>
      </c>
      <c r="G57" t="s">
        <v>2752</v>
      </c>
      <c r="H57" s="9">
        <v>0.32790000000000002</v>
      </c>
      <c r="I57" s="9">
        <v>7.7999999999999996E-3</v>
      </c>
      <c r="J57" s="9">
        <v>4.1200000000000001E-2</v>
      </c>
      <c r="K57" s="9">
        <v>1.1000000000000001E-3</v>
      </c>
      <c r="L57" s="9">
        <v>0.28996</v>
      </c>
      <c r="O57">
        <v>5.67E-2</v>
      </c>
      <c r="P57">
        <v>1.1000000000000001E-3</v>
      </c>
      <c r="Q57">
        <v>0.41925000000000001</v>
      </c>
      <c r="R57">
        <v>1.2999999999999999E-2</v>
      </c>
      <c r="S57">
        <v>3.5000000000000001E-3</v>
      </c>
      <c r="T57" t="s">
        <v>5</v>
      </c>
      <c r="U57" t="s">
        <v>6</v>
      </c>
      <c r="V57" s="10">
        <v>287.5</v>
      </c>
      <c r="W57">
        <v>6</v>
      </c>
      <c r="X57" s="10">
        <v>260</v>
      </c>
      <c r="Y57">
        <v>6.6</v>
      </c>
      <c r="Z57">
        <v>261</v>
      </c>
      <c r="AA57">
        <v>70</v>
      </c>
      <c r="AB57" s="10">
        <v>458</v>
      </c>
      <c r="AC57">
        <v>43</v>
      </c>
      <c r="AD57">
        <v>-287</v>
      </c>
      <c r="AE57" t="s">
        <v>7</v>
      </c>
      <c r="AF57">
        <v>-16</v>
      </c>
      <c r="AG57" t="s">
        <v>7</v>
      </c>
      <c r="AH57">
        <v>-11</v>
      </c>
      <c r="AI57" t="s">
        <v>7</v>
      </c>
      <c r="AJ57">
        <v>477</v>
      </c>
      <c r="AK57" t="s">
        <v>7</v>
      </c>
      <c r="AL57">
        <v>123</v>
      </c>
      <c r="AM57" t="s">
        <v>7</v>
      </c>
      <c r="AN57">
        <v>147</v>
      </c>
      <c r="AO57" t="s">
        <v>7</v>
      </c>
      <c r="AP57">
        <v>4</v>
      </c>
      <c r="AQ57" t="s">
        <v>7</v>
      </c>
      <c r="AR57">
        <v>24.271840000000001</v>
      </c>
      <c r="AS57">
        <v>0.64803469999999996</v>
      </c>
      <c r="AT57">
        <v>63</v>
      </c>
      <c r="AU57" t="s">
        <v>7</v>
      </c>
      <c r="AV57">
        <v>439548353497578</v>
      </c>
      <c r="AW57" t="s">
        <v>7</v>
      </c>
      <c r="AZ57" s="13">
        <f t="shared" si="8"/>
        <v>-10.576923076923084</v>
      </c>
      <c r="BA57" s="14">
        <f t="shared" si="9"/>
        <v>260</v>
      </c>
      <c r="BB57" s="14">
        <f t="shared" si="10"/>
        <v>6.6</v>
      </c>
      <c r="BC57" s="25"/>
      <c r="BD57" s="26"/>
      <c r="BE57" s="20" t="str">
        <f t="shared" si="11"/>
        <v>Z_Plesovice_17</v>
      </c>
      <c r="BF57" s="27">
        <f t="shared" si="0"/>
        <v>123</v>
      </c>
      <c r="BG57" s="27">
        <f t="shared" si="1"/>
        <v>477</v>
      </c>
      <c r="BH57" s="27">
        <f t="shared" si="12"/>
        <v>-287</v>
      </c>
      <c r="BI57" s="27">
        <f t="shared" si="14"/>
        <v>0.32790000000000002</v>
      </c>
      <c r="BJ57" s="27">
        <f t="shared" si="14"/>
        <v>7.7999999999999996E-3</v>
      </c>
      <c r="BK57" s="27">
        <f t="shared" si="14"/>
        <v>4.1200000000000001E-2</v>
      </c>
      <c r="BL57" s="27">
        <f t="shared" si="3"/>
        <v>1.1000000000000001E-3</v>
      </c>
      <c r="BM57" s="27">
        <f t="shared" si="15"/>
        <v>5.67E-2</v>
      </c>
      <c r="BN57" s="27">
        <f t="shared" si="15"/>
        <v>1.1000000000000001E-3</v>
      </c>
      <c r="BO57" s="27"/>
      <c r="BP57" s="27">
        <f t="shared" si="16"/>
        <v>287.5</v>
      </c>
      <c r="BQ57" s="27">
        <f t="shared" si="16"/>
        <v>6</v>
      </c>
      <c r="BR57" s="27">
        <f t="shared" si="16"/>
        <v>260</v>
      </c>
      <c r="BS57" s="27">
        <f t="shared" si="16"/>
        <v>6.6</v>
      </c>
      <c r="BT57" s="27">
        <f t="shared" si="17"/>
        <v>458</v>
      </c>
      <c r="BU57" s="27">
        <f t="shared" si="17"/>
        <v>43</v>
      </c>
      <c r="BV57" s="27"/>
      <c r="BW57" s="28">
        <f t="shared" si="13"/>
        <v>-10.576923076923084</v>
      </c>
    </row>
    <row r="58" spans="1:75" x14ac:dyDescent="0.25">
      <c r="A58" t="s">
        <v>305</v>
      </c>
      <c r="B58" t="s">
        <v>2753</v>
      </c>
      <c r="C58" s="8">
        <f t="shared" si="7"/>
        <v>166</v>
      </c>
      <c r="D58" t="s">
        <v>2643</v>
      </c>
      <c r="E58" s="1">
        <v>0.76708946759259256</v>
      </c>
      <c r="F58">
        <v>11.154</v>
      </c>
      <c r="G58" t="s">
        <v>2754</v>
      </c>
      <c r="H58" s="9">
        <v>0.32700000000000001</v>
      </c>
      <c r="I58" s="9">
        <v>7.4999999999999997E-3</v>
      </c>
      <c r="J58" s="9">
        <v>4.1599999999999998E-2</v>
      </c>
      <c r="K58" s="9">
        <v>1.1000000000000001E-3</v>
      </c>
      <c r="L58" s="9">
        <v>0.34027000000000002</v>
      </c>
      <c r="O58">
        <v>5.62E-2</v>
      </c>
      <c r="P58">
        <v>1.1000000000000001E-3</v>
      </c>
      <c r="Q58">
        <v>0.42431999999999997</v>
      </c>
      <c r="R58">
        <v>1.2999999999999999E-2</v>
      </c>
      <c r="S58">
        <v>3.5000000000000001E-3</v>
      </c>
      <c r="T58" t="s">
        <v>5</v>
      </c>
      <c r="U58" t="s">
        <v>6</v>
      </c>
      <c r="V58" s="10">
        <v>286.8</v>
      </c>
      <c r="W58">
        <v>5.8</v>
      </c>
      <c r="X58" s="10">
        <v>262.7</v>
      </c>
      <c r="Y58">
        <v>6.6</v>
      </c>
      <c r="Z58">
        <v>261</v>
      </c>
      <c r="AA58">
        <v>70</v>
      </c>
      <c r="AB58" s="10">
        <v>436</v>
      </c>
      <c r="AC58">
        <v>41</v>
      </c>
      <c r="AD58">
        <v>-231</v>
      </c>
      <c r="AE58" t="s">
        <v>7</v>
      </c>
      <c r="AF58">
        <v>-13</v>
      </c>
      <c r="AG58" t="s">
        <v>7</v>
      </c>
      <c r="AH58">
        <v>-9</v>
      </c>
      <c r="AI58" t="s">
        <v>7</v>
      </c>
      <c r="AJ58">
        <v>456</v>
      </c>
      <c r="AK58" t="s">
        <v>7</v>
      </c>
      <c r="AL58">
        <v>115</v>
      </c>
      <c r="AM58" t="s">
        <v>7</v>
      </c>
      <c r="AN58">
        <v>137</v>
      </c>
      <c r="AO58" t="s">
        <v>7</v>
      </c>
      <c r="AP58">
        <v>4</v>
      </c>
      <c r="AQ58" t="s">
        <v>7</v>
      </c>
      <c r="AR58">
        <v>24.038460000000001</v>
      </c>
      <c r="AS58">
        <v>0.63563239999999999</v>
      </c>
      <c r="AT58">
        <v>30</v>
      </c>
      <c r="AU58" t="s">
        <v>7</v>
      </c>
      <c r="AV58">
        <v>424749482620410</v>
      </c>
      <c r="AW58" t="s">
        <v>7</v>
      </c>
      <c r="AZ58" s="13">
        <f t="shared" si="8"/>
        <v>-9.1739626950894539</v>
      </c>
      <c r="BA58" s="14">
        <f t="shared" si="9"/>
        <v>262.7</v>
      </c>
      <c r="BB58" s="14">
        <f t="shared" si="10"/>
        <v>6.6</v>
      </c>
      <c r="BC58" s="25"/>
      <c r="BD58" s="26"/>
      <c r="BE58" s="20" t="str">
        <f t="shared" si="11"/>
        <v>Z_Plesovice_18</v>
      </c>
      <c r="BF58" s="27">
        <f t="shared" si="0"/>
        <v>115</v>
      </c>
      <c r="BG58" s="27">
        <f t="shared" si="1"/>
        <v>456</v>
      </c>
      <c r="BH58" s="27">
        <f t="shared" si="12"/>
        <v>-231</v>
      </c>
      <c r="BI58" s="27">
        <f t="shared" si="14"/>
        <v>0.32700000000000001</v>
      </c>
      <c r="BJ58" s="27">
        <f t="shared" si="14"/>
        <v>7.4999999999999997E-3</v>
      </c>
      <c r="BK58" s="27">
        <f t="shared" si="14"/>
        <v>4.1599999999999998E-2</v>
      </c>
      <c r="BL58" s="27">
        <f t="shared" si="3"/>
        <v>1.1000000000000001E-3</v>
      </c>
      <c r="BM58" s="27">
        <f t="shared" si="15"/>
        <v>5.62E-2</v>
      </c>
      <c r="BN58" s="27">
        <f t="shared" si="15"/>
        <v>1.1000000000000001E-3</v>
      </c>
      <c r="BO58" s="27"/>
      <c r="BP58" s="27">
        <f t="shared" si="16"/>
        <v>286.8</v>
      </c>
      <c r="BQ58" s="27">
        <f t="shared" si="16"/>
        <v>5.8</v>
      </c>
      <c r="BR58" s="27">
        <f t="shared" si="16"/>
        <v>262.7</v>
      </c>
      <c r="BS58" s="27">
        <f t="shared" si="16"/>
        <v>6.6</v>
      </c>
      <c r="BT58" s="27">
        <f t="shared" si="17"/>
        <v>436</v>
      </c>
      <c r="BU58" s="27">
        <f t="shared" si="17"/>
        <v>41</v>
      </c>
      <c r="BV58" s="27"/>
      <c r="BW58" s="28">
        <f t="shared" si="13"/>
        <v>-9.1739626950894539</v>
      </c>
    </row>
    <row r="59" spans="1:75" x14ac:dyDescent="0.25">
      <c r="A59" t="s">
        <v>309</v>
      </c>
      <c r="B59" t="s">
        <v>2755</v>
      </c>
      <c r="C59" s="8">
        <f t="shared" si="7"/>
        <v>185</v>
      </c>
      <c r="D59" t="s">
        <v>2643</v>
      </c>
      <c r="E59" s="1">
        <v>0.78542673611111102</v>
      </c>
      <c r="F59">
        <v>9.8095999999999997</v>
      </c>
      <c r="G59" t="s">
        <v>2756</v>
      </c>
      <c r="H59" s="9">
        <v>0.31950000000000001</v>
      </c>
      <c r="I59" s="9">
        <v>7.4999999999999997E-3</v>
      </c>
      <c r="J59" s="9">
        <v>4.1300000000000003E-2</v>
      </c>
      <c r="K59" s="9">
        <v>1.1000000000000001E-3</v>
      </c>
      <c r="L59" s="9">
        <v>0.23957999999999999</v>
      </c>
      <c r="O59">
        <v>5.5300000000000002E-2</v>
      </c>
      <c r="P59">
        <v>1.1000000000000001E-3</v>
      </c>
      <c r="Q59">
        <v>0.49879000000000001</v>
      </c>
      <c r="R59">
        <v>1.2699999999999999E-2</v>
      </c>
      <c r="S59">
        <v>3.3999999999999998E-3</v>
      </c>
      <c r="T59" t="s">
        <v>5</v>
      </c>
      <c r="U59" t="s">
        <v>6</v>
      </c>
      <c r="V59" s="10">
        <v>281.10000000000002</v>
      </c>
      <c r="W59">
        <v>5.8</v>
      </c>
      <c r="X59" s="10">
        <v>261.10000000000002</v>
      </c>
      <c r="Y59">
        <v>6.6</v>
      </c>
      <c r="Z59">
        <v>254</v>
      </c>
      <c r="AA59">
        <v>68</v>
      </c>
      <c r="AB59" s="10">
        <v>404</v>
      </c>
      <c r="AC59">
        <v>45</v>
      </c>
      <c r="AD59">
        <v>-179</v>
      </c>
      <c r="AE59" t="s">
        <v>7</v>
      </c>
      <c r="AF59">
        <v>-10</v>
      </c>
      <c r="AG59" t="s">
        <v>7</v>
      </c>
      <c r="AH59">
        <v>-7</v>
      </c>
      <c r="AI59" t="s">
        <v>7</v>
      </c>
      <c r="AJ59">
        <v>485</v>
      </c>
      <c r="AK59" t="s">
        <v>7</v>
      </c>
      <c r="AL59">
        <v>127</v>
      </c>
      <c r="AM59" t="s">
        <v>7</v>
      </c>
      <c r="AN59">
        <v>145</v>
      </c>
      <c r="AO59" t="s">
        <v>7</v>
      </c>
      <c r="AP59">
        <v>4</v>
      </c>
      <c r="AQ59" t="s">
        <v>7</v>
      </c>
      <c r="AR59">
        <v>24.213080000000001</v>
      </c>
      <c r="AS59">
        <v>0.64490029999999998</v>
      </c>
      <c r="AT59">
        <v>73</v>
      </c>
      <c r="AU59" t="s">
        <v>7</v>
      </c>
      <c r="AV59">
        <v>450197624775164</v>
      </c>
      <c r="AW59" t="s">
        <v>7</v>
      </c>
      <c r="AZ59" s="13">
        <f t="shared" si="8"/>
        <v>-7.6599004212945188</v>
      </c>
      <c r="BA59" s="14">
        <f t="shared" si="9"/>
        <v>261.10000000000002</v>
      </c>
      <c r="BB59" s="14">
        <f t="shared" si="10"/>
        <v>6.6</v>
      </c>
      <c r="BC59" s="25"/>
      <c r="BD59" s="26"/>
      <c r="BE59" s="20" t="str">
        <f t="shared" si="11"/>
        <v>Z_Plesovice_19</v>
      </c>
      <c r="BF59" s="27">
        <f t="shared" si="0"/>
        <v>127</v>
      </c>
      <c r="BG59" s="27">
        <f t="shared" si="1"/>
        <v>485</v>
      </c>
      <c r="BH59" s="27">
        <f t="shared" si="12"/>
        <v>-179</v>
      </c>
      <c r="BI59" s="27">
        <f t="shared" si="14"/>
        <v>0.31950000000000001</v>
      </c>
      <c r="BJ59" s="27">
        <f t="shared" si="14"/>
        <v>7.4999999999999997E-3</v>
      </c>
      <c r="BK59" s="27">
        <f t="shared" si="14"/>
        <v>4.1300000000000003E-2</v>
      </c>
      <c r="BL59" s="27">
        <f t="shared" si="3"/>
        <v>1.1000000000000001E-3</v>
      </c>
      <c r="BM59" s="27">
        <f t="shared" si="15"/>
        <v>5.5300000000000002E-2</v>
      </c>
      <c r="BN59" s="27">
        <f t="shared" si="15"/>
        <v>1.1000000000000001E-3</v>
      </c>
      <c r="BO59" s="27"/>
      <c r="BP59" s="27">
        <f t="shared" si="16"/>
        <v>281.10000000000002</v>
      </c>
      <c r="BQ59" s="27">
        <f t="shared" si="16"/>
        <v>5.8</v>
      </c>
      <c r="BR59" s="27">
        <f t="shared" si="16"/>
        <v>261.10000000000002</v>
      </c>
      <c r="BS59" s="27">
        <f t="shared" si="16"/>
        <v>6.6</v>
      </c>
      <c r="BT59" s="27">
        <f t="shared" si="17"/>
        <v>404</v>
      </c>
      <c r="BU59" s="27">
        <f t="shared" si="17"/>
        <v>45</v>
      </c>
      <c r="BV59" s="27"/>
      <c r="BW59" s="28">
        <f t="shared" si="13"/>
        <v>-7.6599004212945188</v>
      </c>
    </row>
    <row r="60" spans="1:75" x14ac:dyDescent="0.25">
      <c r="A60" t="s">
        <v>313</v>
      </c>
      <c r="B60" t="s">
        <v>2757</v>
      </c>
      <c r="C60" s="8">
        <f t="shared" si="7"/>
        <v>186</v>
      </c>
      <c r="D60" t="s">
        <v>2643</v>
      </c>
      <c r="E60" s="1">
        <v>0.78639826388888878</v>
      </c>
      <c r="F60">
        <v>8.8688000000000002</v>
      </c>
      <c r="G60" t="s">
        <v>2758</v>
      </c>
      <c r="H60" s="9">
        <v>0.32150000000000001</v>
      </c>
      <c r="I60" s="9">
        <v>7.9000000000000008E-3</v>
      </c>
      <c r="J60" s="9">
        <v>4.07E-2</v>
      </c>
      <c r="K60" s="9">
        <v>1E-3</v>
      </c>
      <c r="L60" s="9">
        <v>0.17169000000000001</v>
      </c>
      <c r="O60">
        <v>5.6500000000000002E-2</v>
      </c>
      <c r="P60">
        <v>1.1999999999999999E-3</v>
      </c>
      <c r="Q60">
        <v>0.44338</v>
      </c>
      <c r="R60">
        <v>1.24E-2</v>
      </c>
      <c r="S60">
        <v>3.3999999999999998E-3</v>
      </c>
      <c r="T60" t="s">
        <v>5</v>
      </c>
      <c r="U60" t="s">
        <v>6</v>
      </c>
      <c r="V60" s="10">
        <v>282.60000000000002</v>
      </c>
      <c r="W60">
        <v>6</v>
      </c>
      <c r="X60" s="10">
        <v>256.8</v>
      </c>
      <c r="Y60">
        <v>6.5</v>
      </c>
      <c r="Z60">
        <v>249</v>
      </c>
      <c r="AA60">
        <v>67</v>
      </c>
      <c r="AB60" s="10">
        <v>446</v>
      </c>
      <c r="AC60">
        <v>47</v>
      </c>
      <c r="AD60">
        <v>-233</v>
      </c>
      <c r="AE60" t="s">
        <v>7</v>
      </c>
      <c r="AF60">
        <v>-13</v>
      </c>
      <c r="AG60" t="s">
        <v>7</v>
      </c>
      <c r="AH60">
        <v>-9</v>
      </c>
      <c r="AI60" t="s">
        <v>7</v>
      </c>
      <c r="AJ60">
        <v>476</v>
      </c>
      <c r="AK60" t="s">
        <v>7</v>
      </c>
      <c r="AL60">
        <v>126</v>
      </c>
      <c r="AM60" t="s">
        <v>7</v>
      </c>
      <c r="AN60">
        <v>141</v>
      </c>
      <c r="AO60" t="s">
        <v>7</v>
      </c>
      <c r="AP60">
        <v>4</v>
      </c>
      <c r="AQ60" t="s">
        <v>7</v>
      </c>
      <c r="AR60">
        <v>24.57002</v>
      </c>
      <c r="AS60">
        <v>0.6036861</v>
      </c>
      <c r="AT60">
        <v>74</v>
      </c>
      <c r="AU60" t="s">
        <v>7</v>
      </c>
      <c r="AV60">
        <v>433860752171256</v>
      </c>
      <c r="AW60" t="s">
        <v>7</v>
      </c>
      <c r="AZ60" s="13">
        <f t="shared" si="8"/>
        <v>-10.046728971962615</v>
      </c>
      <c r="BA60" s="14">
        <f t="shared" si="9"/>
        <v>256.8</v>
      </c>
      <c r="BB60" s="14">
        <f t="shared" si="10"/>
        <v>6.5</v>
      </c>
      <c r="BC60" s="25"/>
      <c r="BD60" s="26"/>
      <c r="BE60" s="20" t="str">
        <f t="shared" si="11"/>
        <v>Z_Plesovice_20</v>
      </c>
      <c r="BF60" s="27">
        <f t="shared" si="0"/>
        <v>126</v>
      </c>
      <c r="BG60" s="27">
        <f t="shared" si="1"/>
        <v>476</v>
      </c>
      <c r="BH60" s="27">
        <f t="shared" si="12"/>
        <v>-233</v>
      </c>
      <c r="BI60" s="27">
        <f t="shared" si="14"/>
        <v>0.32150000000000001</v>
      </c>
      <c r="BJ60" s="27">
        <f t="shared" si="14"/>
        <v>7.9000000000000008E-3</v>
      </c>
      <c r="BK60" s="27">
        <f t="shared" si="14"/>
        <v>4.07E-2</v>
      </c>
      <c r="BL60" s="27">
        <f t="shared" si="3"/>
        <v>1E-3</v>
      </c>
      <c r="BM60" s="27">
        <f t="shared" si="15"/>
        <v>5.6500000000000002E-2</v>
      </c>
      <c r="BN60" s="27">
        <f t="shared" si="15"/>
        <v>1.1999999999999999E-3</v>
      </c>
      <c r="BO60" s="27"/>
      <c r="BP60" s="27">
        <f t="shared" si="16"/>
        <v>282.60000000000002</v>
      </c>
      <c r="BQ60" s="27">
        <f t="shared" si="16"/>
        <v>6</v>
      </c>
      <c r="BR60" s="27">
        <f t="shared" si="16"/>
        <v>256.8</v>
      </c>
      <c r="BS60" s="27">
        <f t="shared" si="16"/>
        <v>6.5</v>
      </c>
      <c r="BT60" s="27">
        <f t="shared" si="17"/>
        <v>446</v>
      </c>
      <c r="BU60" s="27">
        <f t="shared" si="17"/>
        <v>47</v>
      </c>
      <c r="BV60" s="27"/>
      <c r="BW60" s="28">
        <f t="shared" si="13"/>
        <v>-10.046728971962615</v>
      </c>
    </row>
    <row r="61" spans="1:75" x14ac:dyDescent="0.25">
      <c r="A61" t="s">
        <v>317</v>
      </c>
      <c r="B61" t="s">
        <v>2759</v>
      </c>
      <c r="C61" s="8">
        <f t="shared" si="7"/>
        <v>205</v>
      </c>
      <c r="D61" t="s">
        <v>2643</v>
      </c>
      <c r="E61" s="1">
        <v>0.80476053240740741</v>
      </c>
      <c r="F61">
        <v>9.3727999999999998</v>
      </c>
      <c r="G61" t="s">
        <v>2760</v>
      </c>
      <c r="H61" s="9">
        <v>0.32190000000000002</v>
      </c>
      <c r="I61" s="9">
        <v>7.4999999999999997E-3</v>
      </c>
      <c r="J61" s="9">
        <v>4.1300000000000003E-2</v>
      </c>
      <c r="K61" s="9">
        <v>1.1000000000000001E-3</v>
      </c>
      <c r="L61" s="9">
        <v>0.22550000000000001</v>
      </c>
      <c r="O61">
        <v>5.5500000000000001E-2</v>
      </c>
      <c r="P61">
        <v>1.1000000000000001E-3</v>
      </c>
      <c r="Q61">
        <v>0.46805000000000002</v>
      </c>
      <c r="R61">
        <v>1.2E-2</v>
      </c>
      <c r="S61">
        <v>3.3E-3</v>
      </c>
      <c r="T61" t="s">
        <v>5</v>
      </c>
      <c r="U61" t="s">
        <v>6</v>
      </c>
      <c r="V61" s="10">
        <v>283</v>
      </c>
      <c r="W61">
        <v>5.7</v>
      </c>
      <c r="X61" s="10">
        <v>261.10000000000002</v>
      </c>
      <c r="Y61">
        <v>6.6</v>
      </c>
      <c r="Z61">
        <v>241</v>
      </c>
      <c r="AA61">
        <v>65</v>
      </c>
      <c r="AB61" s="10">
        <v>410</v>
      </c>
      <c r="AC61">
        <v>44</v>
      </c>
      <c r="AD61">
        <v>-280</v>
      </c>
      <c r="AE61" t="s">
        <v>7</v>
      </c>
      <c r="AF61">
        <v>-16</v>
      </c>
      <c r="AG61" t="s">
        <v>7</v>
      </c>
      <c r="AH61">
        <v>-9</v>
      </c>
      <c r="AI61" t="s">
        <v>7</v>
      </c>
      <c r="AJ61">
        <v>492</v>
      </c>
      <c r="AK61" t="s">
        <v>7</v>
      </c>
      <c r="AL61">
        <v>114</v>
      </c>
      <c r="AM61" t="s">
        <v>7</v>
      </c>
      <c r="AN61">
        <v>126</v>
      </c>
      <c r="AO61" t="s">
        <v>7</v>
      </c>
      <c r="AP61">
        <v>4</v>
      </c>
      <c r="AQ61" t="s">
        <v>7</v>
      </c>
      <c r="AR61">
        <v>24.213080000000001</v>
      </c>
      <c r="AS61">
        <v>0.64490029999999998</v>
      </c>
      <c r="AT61">
        <v>29</v>
      </c>
      <c r="AU61" t="s">
        <v>7</v>
      </c>
      <c r="AV61">
        <v>454114890592934</v>
      </c>
      <c r="AW61" t="s">
        <v>7</v>
      </c>
      <c r="AZ61" s="13">
        <f t="shared" si="8"/>
        <v>-8.3875909613174926</v>
      </c>
      <c r="BA61" s="14">
        <f t="shared" si="9"/>
        <v>261.10000000000002</v>
      </c>
      <c r="BB61" s="14">
        <f t="shared" si="10"/>
        <v>6.6</v>
      </c>
      <c r="BC61" s="25"/>
      <c r="BD61" s="26"/>
      <c r="BE61" s="20" t="str">
        <f t="shared" si="11"/>
        <v>Z_Plesovice_21</v>
      </c>
      <c r="BF61" s="27">
        <f t="shared" si="0"/>
        <v>114</v>
      </c>
      <c r="BG61" s="27">
        <f t="shared" si="1"/>
        <v>492</v>
      </c>
      <c r="BH61" s="27">
        <f t="shared" si="12"/>
        <v>-280</v>
      </c>
      <c r="BI61" s="27">
        <f t="shared" si="14"/>
        <v>0.32190000000000002</v>
      </c>
      <c r="BJ61" s="27">
        <f t="shared" si="14"/>
        <v>7.4999999999999997E-3</v>
      </c>
      <c r="BK61" s="27">
        <f t="shared" si="14"/>
        <v>4.1300000000000003E-2</v>
      </c>
      <c r="BL61" s="27">
        <f t="shared" si="3"/>
        <v>1.1000000000000001E-3</v>
      </c>
      <c r="BM61" s="27">
        <f t="shared" si="15"/>
        <v>5.5500000000000001E-2</v>
      </c>
      <c r="BN61" s="27">
        <f t="shared" si="15"/>
        <v>1.1000000000000001E-3</v>
      </c>
      <c r="BO61" s="27"/>
      <c r="BP61" s="27">
        <f t="shared" si="16"/>
        <v>283</v>
      </c>
      <c r="BQ61" s="27">
        <f t="shared" si="16"/>
        <v>5.7</v>
      </c>
      <c r="BR61" s="27">
        <f t="shared" si="16"/>
        <v>261.10000000000002</v>
      </c>
      <c r="BS61" s="27">
        <f t="shared" si="16"/>
        <v>6.6</v>
      </c>
      <c r="BT61" s="27">
        <f t="shared" si="17"/>
        <v>410</v>
      </c>
      <c r="BU61" s="27">
        <f t="shared" si="17"/>
        <v>44</v>
      </c>
      <c r="BV61" s="27"/>
      <c r="BW61" s="28">
        <f t="shared" si="13"/>
        <v>-8.3875909613174926</v>
      </c>
    </row>
    <row r="62" spans="1:75" x14ac:dyDescent="0.25">
      <c r="A62" t="s">
        <v>321</v>
      </c>
      <c r="B62" t="s">
        <v>2761</v>
      </c>
      <c r="C62" s="8">
        <f t="shared" si="7"/>
        <v>206</v>
      </c>
      <c r="D62" t="s">
        <v>2643</v>
      </c>
      <c r="E62" s="1">
        <v>0.8057012731481481</v>
      </c>
      <c r="F62">
        <v>11.086</v>
      </c>
      <c r="G62" t="s">
        <v>2762</v>
      </c>
      <c r="H62" s="9">
        <v>0.34300000000000003</v>
      </c>
      <c r="I62" s="9">
        <v>8.0000000000000002E-3</v>
      </c>
      <c r="J62" s="9">
        <v>4.2000000000000003E-2</v>
      </c>
      <c r="K62" s="9">
        <v>1.1000000000000001E-3</v>
      </c>
      <c r="L62" s="9">
        <v>0.14782000000000001</v>
      </c>
      <c r="O62">
        <v>5.8200000000000002E-2</v>
      </c>
      <c r="P62">
        <v>1.1999999999999999E-3</v>
      </c>
      <c r="Q62">
        <v>0.53681000000000001</v>
      </c>
      <c r="R62">
        <v>1.4E-2</v>
      </c>
      <c r="S62">
        <v>3.8E-3</v>
      </c>
      <c r="T62" t="s">
        <v>5</v>
      </c>
      <c r="U62" t="s">
        <v>6</v>
      </c>
      <c r="V62" s="10">
        <v>298.89999999999998</v>
      </c>
      <c r="W62">
        <v>6.1</v>
      </c>
      <c r="X62" s="10">
        <v>265.10000000000002</v>
      </c>
      <c r="Y62">
        <v>6.7</v>
      </c>
      <c r="Z62">
        <v>282</v>
      </c>
      <c r="AA62">
        <v>76</v>
      </c>
      <c r="AB62" s="10">
        <v>515</v>
      </c>
      <c r="AC62">
        <v>45</v>
      </c>
      <c r="AD62">
        <v>-323</v>
      </c>
      <c r="AE62" t="s">
        <v>7</v>
      </c>
      <c r="AF62">
        <v>-19</v>
      </c>
      <c r="AG62" t="s">
        <v>7</v>
      </c>
      <c r="AH62">
        <v>-14</v>
      </c>
      <c r="AI62" t="s">
        <v>7</v>
      </c>
      <c r="AJ62">
        <v>484</v>
      </c>
      <c r="AK62" t="s">
        <v>7</v>
      </c>
      <c r="AL62">
        <v>117</v>
      </c>
      <c r="AM62" t="s">
        <v>7</v>
      </c>
      <c r="AN62">
        <v>149</v>
      </c>
      <c r="AO62" t="s">
        <v>7</v>
      </c>
      <c r="AP62">
        <v>4</v>
      </c>
      <c r="AQ62" t="s">
        <v>7</v>
      </c>
      <c r="AR62">
        <v>23.809519999999999</v>
      </c>
      <c r="AS62">
        <v>0.62358279999999999</v>
      </c>
      <c r="AT62">
        <v>36</v>
      </c>
      <c r="AU62" t="s">
        <v>7</v>
      </c>
      <c r="AV62">
        <v>454278305278484</v>
      </c>
      <c r="AW62" t="s">
        <v>7</v>
      </c>
      <c r="AZ62" s="13">
        <f t="shared" si="8"/>
        <v>-12.74990569596377</v>
      </c>
      <c r="BA62" s="14">
        <f t="shared" si="9"/>
        <v>265.10000000000002</v>
      </c>
      <c r="BB62" s="14">
        <f t="shared" si="10"/>
        <v>6.7</v>
      </c>
      <c r="BC62" s="25"/>
      <c r="BD62" s="26"/>
      <c r="BE62" s="20" t="str">
        <f t="shared" si="11"/>
        <v>Z_Plesovice_22</v>
      </c>
      <c r="BF62" s="27">
        <f t="shared" si="0"/>
        <v>117</v>
      </c>
      <c r="BG62" s="27">
        <f t="shared" si="1"/>
        <v>484</v>
      </c>
      <c r="BH62" s="27">
        <f t="shared" si="12"/>
        <v>-323</v>
      </c>
      <c r="BI62" s="27">
        <f t="shared" si="14"/>
        <v>0.34300000000000003</v>
      </c>
      <c r="BJ62" s="27">
        <f t="shared" si="14"/>
        <v>8.0000000000000002E-3</v>
      </c>
      <c r="BK62" s="27">
        <f t="shared" si="14"/>
        <v>4.2000000000000003E-2</v>
      </c>
      <c r="BL62" s="27">
        <f t="shared" si="3"/>
        <v>1.1000000000000001E-3</v>
      </c>
      <c r="BM62" s="27">
        <f t="shared" si="15"/>
        <v>5.8200000000000002E-2</v>
      </c>
      <c r="BN62" s="27">
        <f t="shared" si="15"/>
        <v>1.1999999999999999E-3</v>
      </c>
      <c r="BO62" s="27"/>
      <c r="BP62" s="27">
        <f t="shared" si="16"/>
        <v>298.89999999999998</v>
      </c>
      <c r="BQ62" s="27">
        <f t="shared" si="16"/>
        <v>6.1</v>
      </c>
      <c r="BR62" s="27">
        <f t="shared" si="16"/>
        <v>265.10000000000002</v>
      </c>
      <c r="BS62" s="27">
        <f t="shared" si="16"/>
        <v>6.7</v>
      </c>
      <c r="BT62" s="27">
        <f t="shared" si="17"/>
        <v>515</v>
      </c>
      <c r="BU62" s="27">
        <f t="shared" si="17"/>
        <v>45</v>
      </c>
      <c r="BV62" s="27"/>
      <c r="BW62" s="28">
        <f t="shared" si="13"/>
        <v>-12.74990569596377</v>
      </c>
    </row>
    <row r="63" spans="1:75" x14ac:dyDescent="0.25">
      <c r="A63" t="s">
        <v>325</v>
      </c>
      <c r="B63" t="s">
        <v>2763</v>
      </c>
      <c r="C63" s="8">
        <f t="shared" si="7"/>
        <v>225</v>
      </c>
      <c r="D63" t="s">
        <v>2643</v>
      </c>
      <c r="E63" s="1">
        <v>0.82410798611111113</v>
      </c>
      <c r="F63">
        <v>10.75</v>
      </c>
      <c r="G63" t="s">
        <v>2764</v>
      </c>
      <c r="H63" s="9">
        <v>0.32819999999999999</v>
      </c>
      <c r="I63" s="9">
        <v>7.6E-3</v>
      </c>
      <c r="J63" s="9">
        <v>4.1500000000000002E-2</v>
      </c>
      <c r="K63" s="9">
        <v>1E-3</v>
      </c>
      <c r="L63" s="9">
        <v>0.10054</v>
      </c>
      <c r="O63">
        <v>5.6500000000000002E-2</v>
      </c>
      <c r="P63">
        <v>1.1000000000000001E-3</v>
      </c>
      <c r="Q63">
        <v>0.47411999999999999</v>
      </c>
      <c r="R63">
        <v>1.2500000000000001E-2</v>
      </c>
      <c r="S63">
        <v>3.3999999999999998E-3</v>
      </c>
      <c r="T63" t="s">
        <v>5</v>
      </c>
      <c r="U63" t="s">
        <v>6</v>
      </c>
      <c r="V63" s="10">
        <v>287.7</v>
      </c>
      <c r="W63">
        <v>5.8</v>
      </c>
      <c r="X63" s="10">
        <v>262</v>
      </c>
      <c r="Y63">
        <v>6.5</v>
      </c>
      <c r="Z63">
        <v>250</v>
      </c>
      <c r="AA63">
        <v>67</v>
      </c>
      <c r="AB63" s="10">
        <v>442</v>
      </c>
      <c r="AC63">
        <v>44</v>
      </c>
      <c r="AD63">
        <v>-358</v>
      </c>
      <c r="AE63" t="s">
        <v>7</v>
      </c>
      <c r="AF63">
        <v>-20</v>
      </c>
      <c r="AG63" t="s">
        <v>7</v>
      </c>
      <c r="AH63">
        <v>-12</v>
      </c>
      <c r="AI63" t="s">
        <v>7</v>
      </c>
      <c r="AJ63">
        <v>510</v>
      </c>
      <c r="AK63" t="s">
        <v>7</v>
      </c>
      <c r="AL63">
        <v>118</v>
      </c>
      <c r="AM63" t="s">
        <v>7</v>
      </c>
      <c r="AN63">
        <v>134</v>
      </c>
      <c r="AO63" t="s">
        <v>7</v>
      </c>
      <c r="AP63">
        <v>4</v>
      </c>
      <c r="AQ63" t="s">
        <v>7</v>
      </c>
      <c r="AR63">
        <v>24.09639</v>
      </c>
      <c r="AS63">
        <v>0.58063580000000004</v>
      </c>
      <c r="AT63">
        <v>53</v>
      </c>
      <c r="AU63" t="s">
        <v>7</v>
      </c>
      <c r="AV63">
        <v>470879785032090</v>
      </c>
      <c r="AW63" t="s">
        <v>7</v>
      </c>
      <c r="AZ63" s="13">
        <f t="shared" si="8"/>
        <v>-9.8091603053435108</v>
      </c>
      <c r="BA63" s="14">
        <f t="shared" si="9"/>
        <v>262</v>
      </c>
      <c r="BB63" s="14">
        <f t="shared" si="10"/>
        <v>6.5</v>
      </c>
      <c r="BC63" s="25"/>
      <c r="BD63" s="26"/>
      <c r="BE63" s="20" t="str">
        <f t="shared" si="11"/>
        <v>Z_Plesovice_23</v>
      </c>
      <c r="BF63" s="27">
        <f t="shared" si="0"/>
        <v>118</v>
      </c>
      <c r="BG63" s="27">
        <f t="shared" si="1"/>
        <v>510</v>
      </c>
      <c r="BH63" s="27">
        <f t="shared" si="12"/>
        <v>-358</v>
      </c>
      <c r="BI63" s="27">
        <f t="shared" si="14"/>
        <v>0.32819999999999999</v>
      </c>
      <c r="BJ63" s="27">
        <f t="shared" si="14"/>
        <v>7.6E-3</v>
      </c>
      <c r="BK63" s="27">
        <f t="shared" si="14"/>
        <v>4.1500000000000002E-2</v>
      </c>
      <c r="BL63" s="27">
        <f t="shared" si="3"/>
        <v>1E-3</v>
      </c>
      <c r="BM63" s="27">
        <f t="shared" si="15"/>
        <v>5.6500000000000002E-2</v>
      </c>
      <c r="BN63" s="27">
        <f t="shared" si="15"/>
        <v>1.1000000000000001E-3</v>
      </c>
      <c r="BO63" s="27"/>
      <c r="BP63" s="27">
        <f t="shared" si="16"/>
        <v>287.7</v>
      </c>
      <c r="BQ63" s="27">
        <f t="shared" si="16"/>
        <v>5.8</v>
      </c>
      <c r="BR63" s="27">
        <f t="shared" si="16"/>
        <v>262</v>
      </c>
      <c r="BS63" s="27">
        <f t="shared" si="16"/>
        <v>6.5</v>
      </c>
      <c r="BT63" s="27">
        <f t="shared" si="17"/>
        <v>442</v>
      </c>
      <c r="BU63" s="27">
        <f t="shared" si="17"/>
        <v>44</v>
      </c>
      <c r="BV63" s="27"/>
      <c r="BW63" s="28">
        <f t="shared" si="13"/>
        <v>-9.8091603053435108</v>
      </c>
    </row>
    <row r="64" spans="1:75" x14ac:dyDescent="0.25">
      <c r="A64" t="s">
        <v>329</v>
      </c>
      <c r="B64" t="s">
        <v>2765</v>
      </c>
      <c r="C64" s="8">
        <f t="shared" si="7"/>
        <v>226</v>
      </c>
      <c r="D64" t="s">
        <v>2643</v>
      </c>
      <c r="E64" s="1">
        <v>0.82502905092592593</v>
      </c>
      <c r="F64">
        <v>13.17</v>
      </c>
      <c r="G64" t="s">
        <v>2766</v>
      </c>
      <c r="H64" s="9">
        <v>0.33479999999999999</v>
      </c>
      <c r="I64" s="9">
        <v>7.4999999999999997E-3</v>
      </c>
      <c r="J64" s="9">
        <v>4.3099999999999999E-2</v>
      </c>
      <c r="K64" s="9">
        <v>1.1000000000000001E-3</v>
      </c>
      <c r="L64" s="9">
        <v>0.10921</v>
      </c>
      <c r="O64">
        <v>5.5399999999999998E-2</v>
      </c>
      <c r="P64">
        <v>1E-3</v>
      </c>
      <c r="Q64">
        <v>0.50097000000000003</v>
      </c>
      <c r="R64">
        <v>1.3599999999999999E-2</v>
      </c>
      <c r="S64">
        <v>3.7000000000000002E-3</v>
      </c>
      <c r="T64" t="s">
        <v>5</v>
      </c>
      <c r="U64" t="s">
        <v>6</v>
      </c>
      <c r="V64" s="10">
        <v>292.8</v>
      </c>
      <c r="W64">
        <v>5.7</v>
      </c>
      <c r="X64" s="10">
        <v>272.2</v>
      </c>
      <c r="Y64">
        <v>6.7</v>
      </c>
      <c r="Z64">
        <v>274</v>
      </c>
      <c r="AA64">
        <v>73</v>
      </c>
      <c r="AB64" s="10">
        <v>399</v>
      </c>
      <c r="AC64">
        <v>41</v>
      </c>
      <c r="AD64">
        <v>-488</v>
      </c>
      <c r="AE64" t="s">
        <v>7</v>
      </c>
      <c r="AF64">
        <v>-27</v>
      </c>
      <c r="AG64" t="s">
        <v>7</v>
      </c>
      <c r="AH64">
        <v>-17</v>
      </c>
      <c r="AI64" t="s">
        <v>7</v>
      </c>
      <c r="AJ64">
        <v>520</v>
      </c>
      <c r="AK64" t="s">
        <v>7</v>
      </c>
      <c r="AL64">
        <v>114</v>
      </c>
      <c r="AM64" t="s">
        <v>7</v>
      </c>
      <c r="AN64">
        <v>141</v>
      </c>
      <c r="AO64" t="s">
        <v>7</v>
      </c>
      <c r="AP64">
        <v>5</v>
      </c>
      <c r="AQ64" t="s">
        <v>7</v>
      </c>
      <c r="AR64">
        <v>23.20186</v>
      </c>
      <c r="AS64">
        <v>0.59215870000000004</v>
      </c>
      <c r="AT64">
        <v>17</v>
      </c>
      <c r="AU64" t="s">
        <v>7</v>
      </c>
      <c r="AV64">
        <v>498395329186013</v>
      </c>
      <c r="AW64" t="s">
        <v>7</v>
      </c>
      <c r="AZ64" s="13">
        <f t="shared" si="8"/>
        <v>-7.5679647318148469</v>
      </c>
      <c r="BA64" s="14">
        <f t="shared" si="9"/>
        <v>272.2</v>
      </c>
      <c r="BB64" s="14">
        <f t="shared" si="10"/>
        <v>6.7</v>
      </c>
      <c r="BC64" s="25"/>
      <c r="BD64" s="26"/>
      <c r="BE64" s="20" t="str">
        <f t="shared" si="11"/>
        <v>Z_Plesovice_24</v>
      </c>
      <c r="BF64" s="27">
        <f t="shared" si="0"/>
        <v>114</v>
      </c>
      <c r="BG64" s="27">
        <f t="shared" si="1"/>
        <v>520</v>
      </c>
      <c r="BH64" s="27">
        <f t="shared" si="12"/>
        <v>-488</v>
      </c>
      <c r="BI64" s="27">
        <f t="shared" si="14"/>
        <v>0.33479999999999999</v>
      </c>
      <c r="BJ64" s="27">
        <f t="shared" si="14"/>
        <v>7.4999999999999997E-3</v>
      </c>
      <c r="BK64" s="27">
        <f t="shared" si="14"/>
        <v>4.3099999999999999E-2</v>
      </c>
      <c r="BL64" s="27">
        <f t="shared" si="3"/>
        <v>1.1000000000000001E-3</v>
      </c>
      <c r="BM64" s="27">
        <f t="shared" si="15"/>
        <v>5.5399999999999998E-2</v>
      </c>
      <c r="BN64" s="27">
        <f t="shared" si="15"/>
        <v>1E-3</v>
      </c>
      <c r="BO64" s="27"/>
      <c r="BP64" s="27">
        <f t="shared" si="16"/>
        <v>292.8</v>
      </c>
      <c r="BQ64" s="27">
        <f t="shared" si="16"/>
        <v>5.7</v>
      </c>
      <c r="BR64" s="27">
        <f t="shared" si="16"/>
        <v>272.2</v>
      </c>
      <c r="BS64" s="27">
        <f t="shared" si="16"/>
        <v>6.7</v>
      </c>
      <c r="BT64" s="27">
        <f t="shared" si="17"/>
        <v>399</v>
      </c>
      <c r="BU64" s="27">
        <f t="shared" si="17"/>
        <v>41</v>
      </c>
      <c r="BV64" s="27"/>
      <c r="BW64" s="28">
        <f t="shared" si="13"/>
        <v>-7.5679647318148469</v>
      </c>
    </row>
    <row r="65" spans="1:75" x14ac:dyDescent="0.25">
      <c r="A65" t="s">
        <v>333</v>
      </c>
      <c r="B65" t="s">
        <v>2767</v>
      </c>
      <c r="C65" s="8">
        <f t="shared" si="7"/>
        <v>245</v>
      </c>
      <c r="D65" t="s">
        <v>2643</v>
      </c>
      <c r="E65" s="1">
        <v>0.84345787037037034</v>
      </c>
      <c r="F65">
        <v>10.917999999999999</v>
      </c>
      <c r="G65" t="s">
        <v>2768</v>
      </c>
      <c r="H65" s="9">
        <v>0.3372</v>
      </c>
      <c r="I65" s="9">
        <v>7.7000000000000002E-3</v>
      </c>
      <c r="J65" s="9">
        <v>4.1599999999999998E-2</v>
      </c>
      <c r="K65" s="9">
        <v>1.1000000000000001E-3</v>
      </c>
      <c r="L65" s="9">
        <v>0.19189000000000001</v>
      </c>
      <c r="O65">
        <v>5.8000000000000003E-2</v>
      </c>
      <c r="P65">
        <v>1.1000000000000001E-3</v>
      </c>
      <c r="Q65">
        <v>0.49708999999999998</v>
      </c>
      <c r="R65">
        <v>1.3599999999999999E-2</v>
      </c>
      <c r="S65">
        <v>3.7000000000000002E-3</v>
      </c>
      <c r="T65" t="s">
        <v>5</v>
      </c>
      <c r="U65" t="s">
        <v>6</v>
      </c>
      <c r="V65" s="10">
        <v>294.60000000000002</v>
      </c>
      <c r="W65">
        <v>5.8</v>
      </c>
      <c r="X65" s="10">
        <v>262.7</v>
      </c>
      <c r="Y65">
        <v>6.6</v>
      </c>
      <c r="Z65">
        <v>274</v>
      </c>
      <c r="AA65">
        <v>75</v>
      </c>
      <c r="AB65" s="10">
        <v>502</v>
      </c>
      <c r="AC65">
        <v>42</v>
      </c>
      <c r="AD65">
        <v>-525</v>
      </c>
      <c r="AE65" t="s">
        <v>7</v>
      </c>
      <c r="AF65">
        <v>-31</v>
      </c>
      <c r="AG65" t="s">
        <v>7</v>
      </c>
      <c r="AH65">
        <v>-21</v>
      </c>
      <c r="AI65" t="s">
        <v>7</v>
      </c>
      <c r="AJ65">
        <v>511</v>
      </c>
      <c r="AK65" t="s">
        <v>7</v>
      </c>
      <c r="AL65">
        <v>128</v>
      </c>
      <c r="AM65" t="s">
        <v>7</v>
      </c>
      <c r="AN65">
        <v>159</v>
      </c>
      <c r="AO65" t="s">
        <v>7</v>
      </c>
      <c r="AP65">
        <v>4</v>
      </c>
      <c r="AQ65" t="s">
        <v>7</v>
      </c>
      <c r="AR65">
        <v>24.038460000000001</v>
      </c>
      <c r="AS65">
        <v>0.63563239999999999</v>
      </c>
      <c r="AT65">
        <v>44</v>
      </c>
      <c r="AU65" t="s">
        <v>7</v>
      </c>
      <c r="AV65">
        <v>474731515440913</v>
      </c>
      <c r="AW65" t="s">
        <v>7</v>
      </c>
      <c r="AZ65" s="13">
        <f t="shared" si="8"/>
        <v>-12.143129044537515</v>
      </c>
      <c r="BA65" s="14">
        <f t="shared" si="9"/>
        <v>262.7</v>
      </c>
      <c r="BB65" s="14">
        <f t="shared" si="10"/>
        <v>6.6</v>
      </c>
      <c r="BC65" s="25"/>
      <c r="BD65" s="26"/>
      <c r="BE65" s="20" t="str">
        <f t="shared" si="11"/>
        <v>Z_Plesovice_25</v>
      </c>
      <c r="BF65" s="27">
        <f t="shared" si="0"/>
        <v>128</v>
      </c>
      <c r="BG65" s="27">
        <f t="shared" si="1"/>
        <v>511</v>
      </c>
      <c r="BH65" s="27">
        <f t="shared" si="12"/>
        <v>-525</v>
      </c>
      <c r="BI65" s="27">
        <f t="shared" si="14"/>
        <v>0.3372</v>
      </c>
      <c r="BJ65" s="27">
        <f t="shared" si="14"/>
        <v>7.7000000000000002E-3</v>
      </c>
      <c r="BK65" s="27">
        <f t="shared" si="14"/>
        <v>4.1599999999999998E-2</v>
      </c>
      <c r="BL65" s="27">
        <f t="shared" si="3"/>
        <v>1.1000000000000001E-3</v>
      </c>
      <c r="BM65" s="27">
        <f t="shared" si="15"/>
        <v>5.8000000000000003E-2</v>
      </c>
      <c r="BN65" s="27">
        <f t="shared" si="15"/>
        <v>1.1000000000000001E-3</v>
      </c>
      <c r="BO65" s="27"/>
      <c r="BP65" s="27">
        <f t="shared" si="16"/>
        <v>294.60000000000002</v>
      </c>
      <c r="BQ65" s="27">
        <f t="shared" si="16"/>
        <v>5.8</v>
      </c>
      <c r="BR65" s="27">
        <f t="shared" si="16"/>
        <v>262.7</v>
      </c>
      <c r="BS65" s="27">
        <f t="shared" si="16"/>
        <v>6.6</v>
      </c>
      <c r="BT65" s="27">
        <f t="shared" si="17"/>
        <v>502</v>
      </c>
      <c r="BU65" s="27">
        <f t="shared" si="17"/>
        <v>42</v>
      </c>
      <c r="BV65" s="27"/>
      <c r="BW65" s="28">
        <f t="shared" si="13"/>
        <v>-12.143129044537515</v>
      </c>
    </row>
    <row r="66" spans="1:75" x14ac:dyDescent="0.25">
      <c r="A66" t="s">
        <v>337</v>
      </c>
      <c r="B66" t="s">
        <v>2769</v>
      </c>
      <c r="C66" s="8">
        <f t="shared" si="7"/>
        <v>246</v>
      </c>
      <c r="D66" t="s">
        <v>2643</v>
      </c>
      <c r="E66" s="1">
        <v>0.84438368055555557</v>
      </c>
      <c r="F66">
        <v>11.926</v>
      </c>
      <c r="G66" t="s">
        <v>2770</v>
      </c>
      <c r="H66" s="9">
        <v>0.32969999999999999</v>
      </c>
      <c r="I66" s="9">
        <v>7.7000000000000002E-3</v>
      </c>
      <c r="J66" s="9">
        <v>4.1300000000000003E-2</v>
      </c>
      <c r="K66" s="9">
        <v>1.1000000000000001E-3</v>
      </c>
      <c r="L66" s="9">
        <v>0.44379000000000002</v>
      </c>
      <c r="O66">
        <v>5.7000000000000002E-2</v>
      </c>
      <c r="P66">
        <v>1E-3</v>
      </c>
      <c r="Q66">
        <v>0.35865999999999998</v>
      </c>
      <c r="R66">
        <v>1.49E-2</v>
      </c>
      <c r="S66">
        <v>4.0000000000000001E-3</v>
      </c>
      <c r="T66" t="s">
        <v>5</v>
      </c>
      <c r="U66" t="s">
        <v>6</v>
      </c>
      <c r="V66" s="10">
        <v>288.8</v>
      </c>
      <c r="W66">
        <v>5.9</v>
      </c>
      <c r="X66" s="10">
        <v>260.7</v>
      </c>
      <c r="Y66">
        <v>6.7</v>
      </c>
      <c r="Z66">
        <v>298</v>
      </c>
      <c r="AA66">
        <v>80</v>
      </c>
      <c r="AB66" s="10">
        <v>466</v>
      </c>
      <c r="AC66">
        <v>40</v>
      </c>
      <c r="AD66">
        <v>-354</v>
      </c>
      <c r="AE66" t="s">
        <v>7</v>
      </c>
      <c r="AF66">
        <v>-20</v>
      </c>
      <c r="AG66" t="s">
        <v>7</v>
      </c>
      <c r="AH66">
        <v>-14</v>
      </c>
      <c r="AI66" t="s">
        <v>7</v>
      </c>
      <c r="AJ66">
        <v>542</v>
      </c>
      <c r="AK66" t="s">
        <v>7</v>
      </c>
      <c r="AL66">
        <v>116</v>
      </c>
      <c r="AM66" t="s">
        <v>7</v>
      </c>
      <c r="AN66">
        <v>156</v>
      </c>
      <c r="AO66" t="s">
        <v>7</v>
      </c>
      <c r="AP66">
        <v>5</v>
      </c>
      <c r="AQ66" t="s">
        <v>7</v>
      </c>
      <c r="AR66">
        <v>24.213080000000001</v>
      </c>
      <c r="AS66">
        <v>0.64490029999999998</v>
      </c>
      <c r="AT66">
        <v>46</v>
      </c>
      <c r="AU66" t="s">
        <v>7</v>
      </c>
      <c r="AV66">
        <v>495000082654248</v>
      </c>
      <c r="AW66" t="s">
        <v>7</v>
      </c>
      <c r="AZ66" s="13">
        <f t="shared" si="8"/>
        <v>-10.778672803989275</v>
      </c>
      <c r="BA66" s="14">
        <f t="shared" si="9"/>
        <v>260.7</v>
      </c>
      <c r="BB66" s="14">
        <f t="shared" si="10"/>
        <v>6.7</v>
      </c>
      <c r="BC66" s="25"/>
      <c r="BD66" s="26"/>
      <c r="BE66" s="20" t="str">
        <f t="shared" si="11"/>
        <v>Z_Plesovice_26</v>
      </c>
      <c r="BF66" s="27">
        <f t="shared" ref="BF66:BF129" si="18">AL66</f>
        <v>116</v>
      </c>
      <c r="BG66" s="27">
        <f t="shared" ref="BG66:BG129" si="19">AJ66</f>
        <v>542</v>
      </c>
      <c r="BH66" s="27">
        <f t="shared" si="12"/>
        <v>-354</v>
      </c>
      <c r="BI66" s="27">
        <f t="shared" si="14"/>
        <v>0.32969999999999999</v>
      </c>
      <c r="BJ66" s="27">
        <f t="shared" si="14"/>
        <v>7.7000000000000002E-3</v>
      </c>
      <c r="BK66" s="27">
        <f t="shared" si="14"/>
        <v>4.1300000000000003E-2</v>
      </c>
      <c r="BL66" s="27">
        <f t="shared" si="14"/>
        <v>1.1000000000000001E-3</v>
      </c>
      <c r="BM66" s="27">
        <f t="shared" si="15"/>
        <v>5.7000000000000002E-2</v>
      </c>
      <c r="BN66" s="27">
        <f t="shared" si="15"/>
        <v>1E-3</v>
      </c>
      <c r="BO66" s="27"/>
      <c r="BP66" s="27">
        <f t="shared" si="16"/>
        <v>288.8</v>
      </c>
      <c r="BQ66" s="27">
        <f t="shared" si="16"/>
        <v>5.9</v>
      </c>
      <c r="BR66" s="27">
        <f t="shared" si="16"/>
        <v>260.7</v>
      </c>
      <c r="BS66" s="27">
        <f t="shared" si="16"/>
        <v>6.7</v>
      </c>
      <c r="BT66" s="27">
        <f t="shared" si="17"/>
        <v>466</v>
      </c>
      <c r="BU66" s="27">
        <f t="shared" si="17"/>
        <v>40</v>
      </c>
      <c r="BV66" s="27"/>
      <c r="BW66" s="28">
        <f t="shared" si="13"/>
        <v>-10.778672803989275</v>
      </c>
    </row>
    <row r="67" spans="1:75" x14ac:dyDescent="0.25">
      <c r="A67" t="s">
        <v>341</v>
      </c>
      <c r="B67" t="s">
        <v>2771</v>
      </c>
      <c r="C67" s="8">
        <f t="shared" ref="C67:C130" si="20">LEFT(B67,5)-19649+1</f>
        <v>265</v>
      </c>
      <c r="D67" t="s">
        <v>2643</v>
      </c>
      <c r="E67" s="1">
        <v>0.8628986111111111</v>
      </c>
      <c r="F67">
        <v>5.24</v>
      </c>
      <c r="G67" t="s">
        <v>2772</v>
      </c>
      <c r="H67" s="9">
        <v>0.3029</v>
      </c>
      <c r="I67" s="9">
        <v>8.9999999999999993E-3</v>
      </c>
      <c r="J67" s="9">
        <v>3.85E-2</v>
      </c>
      <c r="K67" s="9">
        <v>1.1000000000000001E-3</v>
      </c>
      <c r="L67" s="9">
        <v>0.15296000000000001</v>
      </c>
      <c r="O67">
        <v>5.6399999999999999E-2</v>
      </c>
      <c r="P67">
        <v>1.5E-3</v>
      </c>
      <c r="Q67">
        <v>0.39621000000000001</v>
      </c>
      <c r="R67">
        <v>0.01</v>
      </c>
      <c r="S67">
        <v>2.7000000000000001E-3</v>
      </c>
      <c r="T67" t="s">
        <v>5</v>
      </c>
      <c r="U67" t="s">
        <v>6</v>
      </c>
      <c r="V67" s="10">
        <v>268.10000000000002</v>
      </c>
      <c r="W67">
        <v>7</v>
      </c>
      <c r="X67" s="10">
        <v>243.4</v>
      </c>
      <c r="Y67">
        <v>6.5</v>
      </c>
      <c r="Z67">
        <v>201</v>
      </c>
      <c r="AA67">
        <v>55</v>
      </c>
      <c r="AB67" s="10">
        <v>450</v>
      </c>
      <c r="AC67">
        <v>60</v>
      </c>
      <c r="AD67">
        <v>-201</v>
      </c>
      <c r="AE67" t="s">
        <v>7</v>
      </c>
      <c r="AF67">
        <v>-12</v>
      </c>
      <c r="AG67" t="s">
        <v>7</v>
      </c>
      <c r="AH67">
        <v>-7</v>
      </c>
      <c r="AI67" t="s">
        <v>7</v>
      </c>
      <c r="AJ67">
        <v>389</v>
      </c>
      <c r="AK67" t="s">
        <v>7</v>
      </c>
      <c r="AL67">
        <v>113</v>
      </c>
      <c r="AM67" t="s">
        <v>7</v>
      </c>
      <c r="AN67">
        <v>105</v>
      </c>
      <c r="AO67" t="s">
        <v>7</v>
      </c>
      <c r="AP67">
        <v>3</v>
      </c>
      <c r="AQ67" t="s">
        <v>7</v>
      </c>
      <c r="AR67">
        <v>25.974029999999999</v>
      </c>
      <c r="AS67">
        <v>0.74211499999999997</v>
      </c>
      <c r="AT67">
        <v>58</v>
      </c>
      <c r="AU67" t="s">
        <v>7</v>
      </c>
      <c r="AV67">
        <v>337811119228980</v>
      </c>
      <c r="AW67" t="s">
        <v>7</v>
      </c>
      <c r="AZ67" s="13">
        <f t="shared" ref="AZ67:AZ130" si="21">IF(X67&lt;1000,(1-(V67/X67))*100,(1-(V67/AB67))*100)</f>
        <v>-10.147904683648324</v>
      </c>
      <c r="BA67" s="14">
        <f t="shared" ref="BA67:BA130" si="22">IF(X67&lt;1000,X67,AB67)</f>
        <v>243.4</v>
      </c>
      <c r="BB67" s="14">
        <f t="shared" ref="BB67:BB130" si="23">IF(X67&lt;1000,Y67,AC67)</f>
        <v>6.5</v>
      </c>
      <c r="BC67" s="25"/>
      <c r="BD67" s="26"/>
      <c r="BE67" s="20" t="str">
        <f t="shared" ref="BE67:BE130" si="24">A67</f>
        <v>Z_Plesovice_27</v>
      </c>
      <c r="BF67" s="27">
        <f t="shared" si="18"/>
        <v>113</v>
      </c>
      <c r="BG67" s="27">
        <f t="shared" si="19"/>
        <v>389</v>
      </c>
      <c r="BH67" s="27">
        <f t="shared" ref="BH67:BH130" si="25">AD67</f>
        <v>-201</v>
      </c>
      <c r="BI67" s="27">
        <f t="shared" si="14"/>
        <v>0.3029</v>
      </c>
      <c r="BJ67" s="27">
        <f t="shared" si="14"/>
        <v>8.9999999999999993E-3</v>
      </c>
      <c r="BK67" s="27">
        <f t="shared" si="14"/>
        <v>3.85E-2</v>
      </c>
      <c r="BL67" s="27">
        <f t="shared" si="14"/>
        <v>1.1000000000000001E-3</v>
      </c>
      <c r="BM67" s="27">
        <f t="shared" si="15"/>
        <v>5.6399999999999999E-2</v>
      </c>
      <c r="BN67" s="27">
        <f t="shared" si="15"/>
        <v>1.5E-3</v>
      </c>
      <c r="BO67" s="27"/>
      <c r="BP67" s="27">
        <f t="shared" si="16"/>
        <v>268.10000000000002</v>
      </c>
      <c r="BQ67" s="27">
        <f t="shared" si="16"/>
        <v>7</v>
      </c>
      <c r="BR67" s="27">
        <f t="shared" si="16"/>
        <v>243.4</v>
      </c>
      <c r="BS67" s="27">
        <f t="shared" si="16"/>
        <v>6.5</v>
      </c>
      <c r="BT67" s="27">
        <f t="shared" si="17"/>
        <v>450</v>
      </c>
      <c r="BU67" s="27">
        <f t="shared" si="17"/>
        <v>60</v>
      </c>
      <c r="BV67" s="27"/>
      <c r="BW67" s="28">
        <f t="shared" ref="BW67:BW130" si="26">AZ67</f>
        <v>-10.147904683648324</v>
      </c>
    </row>
    <row r="68" spans="1:75" x14ac:dyDescent="0.25">
      <c r="A68" t="s">
        <v>345</v>
      </c>
      <c r="B68" t="s">
        <v>2773</v>
      </c>
      <c r="C68" s="8">
        <f t="shared" si="20"/>
        <v>266</v>
      </c>
      <c r="D68" t="s">
        <v>2643</v>
      </c>
      <c r="E68" s="1">
        <v>0.86376759259259261</v>
      </c>
      <c r="F68">
        <v>12.162000000000001</v>
      </c>
      <c r="G68" t="s">
        <v>2774</v>
      </c>
      <c r="H68" s="9">
        <v>0.43</v>
      </c>
      <c r="I68" s="9">
        <v>1.4999999999999999E-2</v>
      </c>
      <c r="J68" s="9">
        <v>4.3799999999999999E-2</v>
      </c>
      <c r="K68" s="9">
        <v>1.1999999999999999E-3</v>
      </c>
      <c r="L68" s="9">
        <v>0.57857999999999998</v>
      </c>
      <c r="O68">
        <v>6.9500000000000006E-2</v>
      </c>
      <c r="P68">
        <v>1.8E-3</v>
      </c>
      <c r="Q68">
        <v>-5.3963999999999998E-2</v>
      </c>
      <c r="R68">
        <v>1.7100000000000001E-2</v>
      </c>
      <c r="S68">
        <v>4.7000000000000002E-3</v>
      </c>
      <c r="T68" t="s">
        <v>5</v>
      </c>
      <c r="U68" t="s">
        <v>6</v>
      </c>
      <c r="V68" s="10">
        <v>362</v>
      </c>
      <c r="W68">
        <v>10</v>
      </c>
      <c r="X68" s="10">
        <v>276.3</v>
      </c>
      <c r="Y68">
        <v>7.3</v>
      </c>
      <c r="Z68">
        <v>341</v>
      </c>
      <c r="AA68">
        <v>92</v>
      </c>
      <c r="AB68" s="10">
        <v>858</v>
      </c>
      <c r="AC68">
        <v>54</v>
      </c>
      <c r="AD68">
        <v>-217</v>
      </c>
      <c r="AE68" t="s">
        <v>7</v>
      </c>
      <c r="AF68">
        <v>-14</v>
      </c>
      <c r="AG68" t="s">
        <v>7</v>
      </c>
      <c r="AH68">
        <v>-14</v>
      </c>
      <c r="AI68" t="s">
        <v>7</v>
      </c>
      <c r="AJ68">
        <v>359</v>
      </c>
      <c r="AK68" t="s">
        <v>7</v>
      </c>
      <c r="AL68">
        <v>117</v>
      </c>
      <c r="AM68" t="s">
        <v>7</v>
      </c>
      <c r="AN68">
        <v>169</v>
      </c>
      <c r="AO68" t="s">
        <v>7</v>
      </c>
      <c r="AP68">
        <v>3</v>
      </c>
      <c r="AQ68" t="s">
        <v>7</v>
      </c>
      <c r="AR68">
        <v>22.831050000000001</v>
      </c>
      <c r="AS68">
        <v>0.62550819999999996</v>
      </c>
      <c r="AT68">
        <v>52</v>
      </c>
      <c r="AU68" t="s">
        <v>7</v>
      </c>
      <c r="AV68">
        <v>349914767569643</v>
      </c>
      <c r="AW68" t="s">
        <v>7</v>
      </c>
      <c r="AZ68" s="13">
        <f t="shared" si="21"/>
        <v>-31.017010495837848</v>
      </c>
      <c r="BA68" s="14">
        <f t="shared" si="22"/>
        <v>276.3</v>
      </c>
      <c r="BB68" s="14">
        <f t="shared" si="23"/>
        <v>7.3</v>
      </c>
      <c r="BC68" s="25"/>
      <c r="BD68" s="26"/>
      <c r="BE68" s="20" t="str">
        <f t="shared" si="24"/>
        <v>Z_Plesovice_28</v>
      </c>
      <c r="BF68" s="27">
        <f t="shared" si="18"/>
        <v>117</v>
      </c>
      <c r="BG68" s="27">
        <f t="shared" si="19"/>
        <v>359</v>
      </c>
      <c r="BH68" s="27">
        <f t="shared" si="25"/>
        <v>-217</v>
      </c>
      <c r="BI68" s="27">
        <f t="shared" si="14"/>
        <v>0.43</v>
      </c>
      <c r="BJ68" s="27">
        <f t="shared" si="14"/>
        <v>1.4999999999999999E-2</v>
      </c>
      <c r="BK68" s="27">
        <f t="shared" si="14"/>
        <v>4.3799999999999999E-2</v>
      </c>
      <c r="BL68" s="27">
        <f t="shared" si="14"/>
        <v>1.1999999999999999E-3</v>
      </c>
      <c r="BM68" s="27">
        <f t="shared" si="15"/>
        <v>6.9500000000000006E-2</v>
      </c>
      <c r="BN68" s="27">
        <f t="shared" si="15"/>
        <v>1.8E-3</v>
      </c>
      <c r="BO68" s="27"/>
      <c r="BP68" s="27">
        <f t="shared" si="16"/>
        <v>362</v>
      </c>
      <c r="BQ68" s="27">
        <f t="shared" si="16"/>
        <v>10</v>
      </c>
      <c r="BR68" s="27">
        <f t="shared" si="16"/>
        <v>276.3</v>
      </c>
      <c r="BS68" s="27">
        <f t="shared" si="16"/>
        <v>7.3</v>
      </c>
      <c r="BT68" s="27">
        <f t="shared" si="17"/>
        <v>858</v>
      </c>
      <c r="BU68" s="27">
        <f t="shared" si="17"/>
        <v>54</v>
      </c>
      <c r="BV68" s="27"/>
      <c r="BW68" s="28">
        <f t="shared" si="26"/>
        <v>-31.017010495837848</v>
      </c>
    </row>
    <row r="69" spans="1:75" x14ac:dyDescent="0.25">
      <c r="A69" t="s">
        <v>349</v>
      </c>
      <c r="B69" t="s">
        <v>2775</v>
      </c>
      <c r="C69" s="8">
        <f t="shared" si="20"/>
        <v>285</v>
      </c>
      <c r="D69" t="s">
        <v>2643</v>
      </c>
      <c r="E69" s="1">
        <v>0.88218935185185188</v>
      </c>
      <c r="F69">
        <v>11.523</v>
      </c>
      <c r="G69" t="s">
        <v>2776</v>
      </c>
      <c r="H69" s="9">
        <v>0.34889999999999999</v>
      </c>
      <c r="I69" s="9">
        <v>8.2000000000000007E-3</v>
      </c>
      <c r="J69" s="9">
        <v>4.2000000000000003E-2</v>
      </c>
      <c r="K69" s="9">
        <v>1.1000000000000001E-3</v>
      </c>
      <c r="L69" s="9">
        <v>3.6329E-2</v>
      </c>
      <c r="O69">
        <v>5.9200000000000003E-2</v>
      </c>
      <c r="P69">
        <v>1.1999999999999999E-3</v>
      </c>
      <c r="Q69">
        <v>0.57430000000000003</v>
      </c>
      <c r="R69">
        <v>1.43E-2</v>
      </c>
      <c r="S69">
        <v>3.8999999999999998E-3</v>
      </c>
      <c r="T69" t="s">
        <v>5</v>
      </c>
      <c r="U69" t="s">
        <v>6</v>
      </c>
      <c r="V69" s="10">
        <v>303.60000000000002</v>
      </c>
      <c r="W69">
        <v>6.2</v>
      </c>
      <c r="X69" s="10">
        <v>265.2</v>
      </c>
      <c r="Y69">
        <v>6.7</v>
      </c>
      <c r="Z69">
        <v>288</v>
      </c>
      <c r="AA69">
        <v>77</v>
      </c>
      <c r="AB69" s="10">
        <v>548</v>
      </c>
      <c r="AC69">
        <v>45</v>
      </c>
      <c r="AD69">
        <v>-188</v>
      </c>
      <c r="AE69" t="s">
        <v>7</v>
      </c>
      <c r="AF69">
        <v>-12</v>
      </c>
      <c r="AG69" t="s">
        <v>7</v>
      </c>
      <c r="AH69">
        <v>-9</v>
      </c>
      <c r="AI69" t="s">
        <v>7</v>
      </c>
      <c r="AJ69">
        <v>477</v>
      </c>
      <c r="AK69" t="s">
        <v>7</v>
      </c>
      <c r="AL69">
        <v>124</v>
      </c>
      <c r="AM69" t="s">
        <v>7</v>
      </c>
      <c r="AN69">
        <v>169</v>
      </c>
      <c r="AO69" t="s">
        <v>7</v>
      </c>
      <c r="AP69">
        <v>4</v>
      </c>
      <c r="AQ69" t="s">
        <v>7</v>
      </c>
      <c r="AR69">
        <v>23.809519999999999</v>
      </c>
      <c r="AS69">
        <v>0.62358279999999999</v>
      </c>
      <c r="AT69">
        <v>53</v>
      </c>
      <c r="AU69" t="s">
        <v>7</v>
      </c>
      <c r="AV69">
        <v>449990103200167</v>
      </c>
      <c r="AW69" t="s">
        <v>7</v>
      </c>
      <c r="AZ69" s="13">
        <f t="shared" si="21"/>
        <v>-14.47963800904979</v>
      </c>
      <c r="BA69" s="14">
        <f t="shared" si="22"/>
        <v>265.2</v>
      </c>
      <c r="BB69" s="14">
        <f t="shared" si="23"/>
        <v>6.7</v>
      </c>
      <c r="BC69" s="25"/>
      <c r="BD69" s="26"/>
      <c r="BE69" s="20" t="str">
        <f t="shared" si="24"/>
        <v>Z_Plesovice_29</v>
      </c>
      <c r="BF69" s="27">
        <f t="shared" si="18"/>
        <v>124</v>
      </c>
      <c r="BG69" s="27">
        <f t="shared" si="19"/>
        <v>477</v>
      </c>
      <c r="BH69" s="27">
        <f t="shared" si="25"/>
        <v>-188</v>
      </c>
      <c r="BI69" s="27">
        <f t="shared" si="14"/>
        <v>0.34889999999999999</v>
      </c>
      <c r="BJ69" s="27">
        <f t="shared" si="14"/>
        <v>8.2000000000000007E-3</v>
      </c>
      <c r="BK69" s="27">
        <f t="shared" si="14"/>
        <v>4.2000000000000003E-2</v>
      </c>
      <c r="BL69" s="27">
        <f t="shared" si="14"/>
        <v>1.1000000000000001E-3</v>
      </c>
      <c r="BM69" s="27">
        <f t="shared" si="15"/>
        <v>5.9200000000000003E-2</v>
      </c>
      <c r="BN69" s="27">
        <f t="shared" si="15"/>
        <v>1.1999999999999999E-3</v>
      </c>
      <c r="BO69" s="27"/>
      <c r="BP69" s="27">
        <f t="shared" si="16"/>
        <v>303.60000000000002</v>
      </c>
      <c r="BQ69" s="27">
        <f t="shared" si="16"/>
        <v>6.2</v>
      </c>
      <c r="BR69" s="27">
        <f t="shared" si="16"/>
        <v>265.2</v>
      </c>
      <c r="BS69" s="27">
        <f t="shared" si="16"/>
        <v>6.7</v>
      </c>
      <c r="BT69" s="27">
        <f t="shared" si="17"/>
        <v>548</v>
      </c>
      <c r="BU69" s="27">
        <f t="shared" si="17"/>
        <v>45</v>
      </c>
      <c r="BV69" s="27"/>
      <c r="BW69" s="28">
        <f t="shared" si="26"/>
        <v>-14.47963800904979</v>
      </c>
    </row>
    <row r="70" spans="1:75" x14ac:dyDescent="0.25">
      <c r="A70" t="s">
        <v>353</v>
      </c>
      <c r="B70" t="s">
        <v>2777</v>
      </c>
      <c r="C70" s="8">
        <f t="shared" si="20"/>
        <v>286</v>
      </c>
      <c r="D70" t="s">
        <v>2643</v>
      </c>
      <c r="E70" s="1">
        <v>0.88311388888888886</v>
      </c>
      <c r="F70">
        <v>13.64</v>
      </c>
      <c r="G70" t="s">
        <v>2778</v>
      </c>
      <c r="H70" s="9">
        <v>0.34610000000000002</v>
      </c>
      <c r="I70" s="9">
        <v>7.4999999999999997E-3</v>
      </c>
      <c r="J70" s="9">
        <v>4.41E-2</v>
      </c>
      <c r="K70" s="9">
        <v>1.1000000000000001E-3</v>
      </c>
      <c r="L70" s="9">
        <v>0.21704000000000001</v>
      </c>
      <c r="O70">
        <v>5.6079999999999998E-2</v>
      </c>
      <c r="P70">
        <v>9.8999999999999999E-4</v>
      </c>
      <c r="Q70">
        <v>0.53144999999999998</v>
      </c>
      <c r="R70">
        <v>1.4200000000000001E-2</v>
      </c>
      <c r="S70">
        <v>3.8E-3</v>
      </c>
      <c r="T70" t="s">
        <v>5</v>
      </c>
      <c r="U70" t="s">
        <v>6</v>
      </c>
      <c r="V70" s="10">
        <v>301.8</v>
      </c>
      <c r="W70">
        <v>5.7</v>
      </c>
      <c r="X70" s="10">
        <v>278.10000000000002</v>
      </c>
      <c r="Y70">
        <v>6.9</v>
      </c>
      <c r="Z70">
        <v>285</v>
      </c>
      <c r="AA70">
        <v>76</v>
      </c>
      <c r="AB70" s="10">
        <v>439</v>
      </c>
      <c r="AC70">
        <v>39</v>
      </c>
      <c r="AD70">
        <v>-166</v>
      </c>
      <c r="AE70" t="s">
        <v>7</v>
      </c>
      <c r="AF70">
        <v>-10</v>
      </c>
      <c r="AG70" t="s">
        <v>7</v>
      </c>
      <c r="AH70">
        <v>-7</v>
      </c>
      <c r="AI70" t="s">
        <v>7</v>
      </c>
      <c r="AJ70">
        <v>503</v>
      </c>
      <c r="AK70" t="s">
        <v>7</v>
      </c>
      <c r="AL70">
        <v>121</v>
      </c>
      <c r="AM70" t="s">
        <v>7</v>
      </c>
      <c r="AN70">
        <v>159</v>
      </c>
      <c r="AO70" t="s">
        <v>7</v>
      </c>
      <c r="AP70">
        <v>4</v>
      </c>
      <c r="AQ70" t="s">
        <v>7</v>
      </c>
      <c r="AR70">
        <v>22.675740000000001</v>
      </c>
      <c r="AS70">
        <v>0.565608</v>
      </c>
      <c r="AT70">
        <v>36</v>
      </c>
      <c r="AU70" t="s">
        <v>7</v>
      </c>
      <c r="AV70">
        <v>495208223515192</v>
      </c>
      <c r="AW70" t="s">
        <v>7</v>
      </c>
      <c r="AZ70" s="13">
        <f t="shared" si="21"/>
        <v>-8.5221143473570571</v>
      </c>
      <c r="BA70" s="14">
        <f t="shared" si="22"/>
        <v>278.10000000000002</v>
      </c>
      <c r="BB70" s="14">
        <f t="shared" si="23"/>
        <v>6.9</v>
      </c>
      <c r="BC70" s="25"/>
      <c r="BD70" s="26"/>
      <c r="BE70" s="20" t="str">
        <f t="shared" si="24"/>
        <v>Z_Plesovice_30</v>
      </c>
      <c r="BF70" s="27">
        <f t="shared" si="18"/>
        <v>121</v>
      </c>
      <c r="BG70" s="27">
        <f t="shared" si="19"/>
        <v>503</v>
      </c>
      <c r="BH70" s="27">
        <f t="shared" si="25"/>
        <v>-166</v>
      </c>
      <c r="BI70" s="27">
        <f t="shared" si="14"/>
        <v>0.34610000000000002</v>
      </c>
      <c r="BJ70" s="27">
        <f t="shared" si="14"/>
        <v>7.4999999999999997E-3</v>
      </c>
      <c r="BK70" s="27">
        <f t="shared" si="14"/>
        <v>4.41E-2</v>
      </c>
      <c r="BL70" s="27">
        <f t="shared" si="14"/>
        <v>1.1000000000000001E-3</v>
      </c>
      <c r="BM70" s="27">
        <f t="shared" si="15"/>
        <v>5.6079999999999998E-2</v>
      </c>
      <c r="BN70" s="27">
        <f t="shared" si="15"/>
        <v>9.8999999999999999E-4</v>
      </c>
      <c r="BO70" s="27"/>
      <c r="BP70" s="27">
        <f t="shared" si="16"/>
        <v>301.8</v>
      </c>
      <c r="BQ70" s="27">
        <f t="shared" si="16"/>
        <v>5.7</v>
      </c>
      <c r="BR70" s="27">
        <f t="shared" si="16"/>
        <v>278.10000000000002</v>
      </c>
      <c r="BS70" s="27">
        <f t="shared" si="16"/>
        <v>6.9</v>
      </c>
      <c r="BT70" s="27">
        <f t="shared" si="17"/>
        <v>439</v>
      </c>
      <c r="BU70" s="27">
        <f t="shared" si="17"/>
        <v>39</v>
      </c>
      <c r="BV70" s="27"/>
      <c r="BW70" s="28">
        <f t="shared" si="26"/>
        <v>-8.5221143473570571</v>
      </c>
    </row>
    <row r="71" spans="1:75" x14ac:dyDescent="0.25">
      <c r="A71" t="s">
        <v>357</v>
      </c>
      <c r="B71" t="s">
        <v>2779</v>
      </c>
      <c r="C71" s="8">
        <f t="shared" si="20"/>
        <v>305</v>
      </c>
      <c r="D71" t="s">
        <v>2643</v>
      </c>
      <c r="E71" s="1">
        <v>0.9046767361111111</v>
      </c>
      <c r="F71">
        <v>13.606</v>
      </c>
      <c r="G71" t="s">
        <v>2780</v>
      </c>
      <c r="H71" s="9">
        <v>0.34160000000000001</v>
      </c>
      <c r="I71" s="9">
        <v>7.7999999999999996E-3</v>
      </c>
      <c r="J71" s="9">
        <v>4.3700000000000003E-2</v>
      </c>
      <c r="K71" s="9">
        <v>1.1000000000000001E-3</v>
      </c>
      <c r="L71" s="9">
        <v>0.17244000000000001</v>
      </c>
      <c r="O71">
        <v>5.5899999999999998E-2</v>
      </c>
      <c r="P71">
        <v>1.1000000000000001E-3</v>
      </c>
      <c r="Q71">
        <v>0.49647999999999998</v>
      </c>
      <c r="R71">
        <v>1.3899999999999999E-2</v>
      </c>
      <c r="S71">
        <v>3.7000000000000002E-3</v>
      </c>
      <c r="T71" t="s">
        <v>5</v>
      </c>
      <c r="U71" t="s">
        <v>6</v>
      </c>
      <c r="V71" s="10">
        <v>297.8</v>
      </c>
      <c r="W71">
        <v>5.9</v>
      </c>
      <c r="X71" s="10">
        <v>275.5</v>
      </c>
      <c r="Y71">
        <v>6.9</v>
      </c>
      <c r="Z71">
        <v>279</v>
      </c>
      <c r="AA71">
        <v>75</v>
      </c>
      <c r="AB71" s="10">
        <v>420</v>
      </c>
      <c r="AC71">
        <v>43</v>
      </c>
      <c r="AD71">
        <v>-2790</v>
      </c>
      <c r="AE71" t="s">
        <v>7</v>
      </c>
      <c r="AF71">
        <v>-157</v>
      </c>
      <c r="AG71" t="s">
        <v>7</v>
      </c>
      <c r="AH71">
        <v>-113</v>
      </c>
      <c r="AI71" t="s">
        <v>7</v>
      </c>
      <c r="AJ71">
        <v>479</v>
      </c>
      <c r="AK71" t="s">
        <v>7</v>
      </c>
      <c r="AL71">
        <v>117</v>
      </c>
      <c r="AM71" t="s">
        <v>7</v>
      </c>
      <c r="AN71">
        <v>150</v>
      </c>
      <c r="AO71" t="s">
        <v>7</v>
      </c>
      <c r="AP71">
        <v>4</v>
      </c>
      <c r="AQ71" t="s">
        <v>7</v>
      </c>
      <c r="AR71">
        <v>22.883299999999998</v>
      </c>
      <c r="AS71">
        <v>0.57600969999999996</v>
      </c>
      <c r="AT71">
        <v>39</v>
      </c>
      <c r="AU71" t="s">
        <v>7</v>
      </c>
      <c r="AV71">
        <v>466563148766664</v>
      </c>
      <c r="AW71" t="s">
        <v>7</v>
      </c>
      <c r="AZ71" s="13">
        <f t="shared" si="21"/>
        <v>-8.094373865698735</v>
      </c>
      <c r="BA71" s="14">
        <f t="shared" si="22"/>
        <v>275.5</v>
      </c>
      <c r="BB71" s="14">
        <f t="shared" si="23"/>
        <v>6.9</v>
      </c>
      <c r="BC71" s="25"/>
      <c r="BD71" s="26"/>
      <c r="BE71" s="20" t="str">
        <f t="shared" si="24"/>
        <v>Z_Plesovice_31</v>
      </c>
      <c r="BF71" s="27">
        <f t="shared" si="18"/>
        <v>117</v>
      </c>
      <c r="BG71" s="27">
        <f t="shared" si="19"/>
        <v>479</v>
      </c>
      <c r="BH71" s="27">
        <f t="shared" si="25"/>
        <v>-2790</v>
      </c>
      <c r="BI71" s="27">
        <f t="shared" si="14"/>
        <v>0.34160000000000001</v>
      </c>
      <c r="BJ71" s="27">
        <f t="shared" si="14"/>
        <v>7.7999999999999996E-3</v>
      </c>
      <c r="BK71" s="27">
        <f t="shared" si="14"/>
        <v>4.3700000000000003E-2</v>
      </c>
      <c r="BL71" s="27">
        <f t="shared" si="14"/>
        <v>1.1000000000000001E-3</v>
      </c>
      <c r="BM71" s="27">
        <f t="shared" si="15"/>
        <v>5.5899999999999998E-2</v>
      </c>
      <c r="BN71" s="27">
        <f t="shared" si="15"/>
        <v>1.1000000000000001E-3</v>
      </c>
      <c r="BO71" s="27"/>
      <c r="BP71" s="27">
        <f t="shared" si="16"/>
        <v>297.8</v>
      </c>
      <c r="BQ71" s="27">
        <f t="shared" si="16"/>
        <v>5.9</v>
      </c>
      <c r="BR71" s="27">
        <f t="shared" si="16"/>
        <v>275.5</v>
      </c>
      <c r="BS71" s="27">
        <f t="shared" si="16"/>
        <v>6.9</v>
      </c>
      <c r="BT71" s="27">
        <f t="shared" si="17"/>
        <v>420</v>
      </c>
      <c r="BU71" s="27">
        <f t="shared" si="17"/>
        <v>43</v>
      </c>
      <c r="BV71" s="27"/>
      <c r="BW71" s="28">
        <f t="shared" si="26"/>
        <v>-8.094373865698735</v>
      </c>
    </row>
    <row r="72" spans="1:75" x14ac:dyDescent="0.25">
      <c r="A72" t="s">
        <v>361</v>
      </c>
      <c r="B72" t="s">
        <v>2781</v>
      </c>
      <c r="C72" s="8">
        <f t="shared" si="20"/>
        <v>306</v>
      </c>
      <c r="D72" t="s">
        <v>2643</v>
      </c>
      <c r="E72" s="1">
        <v>0.90563159722222231</v>
      </c>
      <c r="F72">
        <v>14.11</v>
      </c>
      <c r="G72" t="s">
        <v>2782</v>
      </c>
      <c r="H72" s="9">
        <v>0.34520000000000001</v>
      </c>
      <c r="I72" s="9">
        <v>7.6E-3</v>
      </c>
      <c r="J72" s="9">
        <v>4.4299999999999999E-2</v>
      </c>
      <c r="K72" s="9">
        <v>1.1000000000000001E-3</v>
      </c>
      <c r="L72" s="9">
        <v>0.28289999999999998</v>
      </c>
      <c r="O72">
        <v>5.57E-2</v>
      </c>
      <c r="P72">
        <v>1E-3</v>
      </c>
      <c r="Q72">
        <v>0.44513000000000003</v>
      </c>
      <c r="R72">
        <v>1.34E-2</v>
      </c>
      <c r="S72">
        <v>3.5999999999999999E-3</v>
      </c>
      <c r="T72" t="s">
        <v>5</v>
      </c>
      <c r="U72" t="s">
        <v>6</v>
      </c>
      <c r="V72" s="10">
        <v>300.60000000000002</v>
      </c>
      <c r="W72">
        <v>5.8</v>
      </c>
      <c r="X72" s="10">
        <v>279.39999999999998</v>
      </c>
      <c r="Y72">
        <v>6.9</v>
      </c>
      <c r="Z72">
        <v>270</v>
      </c>
      <c r="AA72">
        <v>72</v>
      </c>
      <c r="AB72" s="10">
        <v>418</v>
      </c>
      <c r="AC72">
        <v>39</v>
      </c>
      <c r="AD72">
        <v>-4269</v>
      </c>
      <c r="AE72" t="s">
        <v>7</v>
      </c>
      <c r="AF72">
        <v>-240</v>
      </c>
      <c r="AG72" t="s">
        <v>7</v>
      </c>
      <c r="AH72">
        <v>-159</v>
      </c>
      <c r="AI72" t="s">
        <v>7</v>
      </c>
      <c r="AJ72">
        <v>513</v>
      </c>
      <c r="AK72" t="s">
        <v>7</v>
      </c>
      <c r="AL72">
        <v>124</v>
      </c>
      <c r="AM72" t="s">
        <v>7</v>
      </c>
      <c r="AN72">
        <v>156</v>
      </c>
      <c r="AO72" t="s">
        <v>7</v>
      </c>
      <c r="AP72">
        <v>4</v>
      </c>
      <c r="AQ72" t="s">
        <v>7</v>
      </c>
      <c r="AR72">
        <v>22.573360000000001</v>
      </c>
      <c r="AS72">
        <v>0.56051240000000002</v>
      </c>
      <c r="AT72">
        <v>108</v>
      </c>
      <c r="AU72" t="s">
        <v>7</v>
      </c>
      <c r="AV72">
        <v>506521128061031</v>
      </c>
      <c r="AW72" t="s">
        <v>7</v>
      </c>
      <c r="AZ72" s="13">
        <f t="shared" si="21"/>
        <v>-7.5876879026485433</v>
      </c>
      <c r="BA72" s="14">
        <f t="shared" si="22"/>
        <v>279.39999999999998</v>
      </c>
      <c r="BB72" s="14">
        <f t="shared" si="23"/>
        <v>6.9</v>
      </c>
      <c r="BC72" s="25"/>
      <c r="BD72" s="26"/>
      <c r="BE72" s="20" t="str">
        <f t="shared" si="24"/>
        <v>Z_Plesovice_32</v>
      </c>
      <c r="BF72" s="27">
        <f t="shared" si="18"/>
        <v>124</v>
      </c>
      <c r="BG72" s="27">
        <f t="shared" si="19"/>
        <v>513</v>
      </c>
      <c r="BH72" s="27">
        <f t="shared" si="25"/>
        <v>-4269</v>
      </c>
      <c r="BI72" s="27">
        <f t="shared" si="14"/>
        <v>0.34520000000000001</v>
      </c>
      <c r="BJ72" s="27">
        <f t="shared" si="14"/>
        <v>7.6E-3</v>
      </c>
      <c r="BK72" s="27">
        <f t="shared" si="14"/>
        <v>4.4299999999999999E-2</v>
      </c>
      <c r="BL72" s="27">
        <f t="shared" si="14"/>
        <v>1.1000000000000001E-3</v>
      </c>
      <c r="BM72" s="27">
        <f t="shared" si="15"/>
        <v>5.57E-2</v>
      </c>
      <c r="BN72" s="27">
        <f t="shared" si="15"/>
        <v>1E-3</v>
      </c>
      <c r="BO72" s="27"/>
      <c r="BP72" s="27">
        <f t="shared" si="16"/>
        <v>300.60000000000002</v>
      </c>
      <c r="BQ72" s="27">
        <f t="shared" si="16"/>
        <v>5.8</v>
      </c>
      <c r="BR72" s="27">
        <f t="shared" si="16"/>
        <v>279.39999999999998</v>
      </c>
      <c r="BS72" s="27">
        <f t="shared" si="16"/>
        <v>6.9</v>
      </c>
      <c r="BT72" s="27">
        <f t="shared" si="17"/>
        <v>418</v>
      </c>
      <c r="BU72" s="27">
        <f t="shared" si="17"/>
        <v>39</v>
      </c>
      <c r="BV72" s="27"/>
      <c r="BW72" s="28">
        <f t="shared" si="26"/>
        <v>-7.5876879026485433</v>
      </c>
    </row>
    <row r="73" spans="1:75" x14ac:dyDescent="0.25">
      <c r="A73" t="s">
        <v>365</v>
      </c>
      <c r="B73" t="s">
        <v>2783</v>
      </c>
      <c r="C73" s="8">
        <f t="shared" si="20"/>
        <v>325</v>
      </c>
      <c r="D73" t="s">
        <v>2643</v>
      </c>
      <c r="E73" s="1">
        <v>0.92406620370370363</v>
      </c>
      <c r="F73">
        <v>12.363</v>
      </c>
      <c r="G73" t="s">
        <v>2784</v>
      </c>
      <c r="H73" s="9">
        <v>0.3402</v>
      </c>
      <c r="I73" s="9">
        <v>7.6E-3</v>
      </c>
      <c r="J73" s="9">
        <v>4.36E-2</v>
      </c>
      <c r="K73" s="9">
        <v>1.1000000000000001E-3</v>
      </c>
      <c r="L73" s="9">
        <v>0.23976</v>
      </c>
      <c r="O73">
        <v>5.57E-2</v>
      </c>
      <c r="P73">
        <v>1E-3</v>
      </c>
      <c r="Q73">
        <v>0.45067000000000002</v>
      </c>
      <c r="R73">
        <v>1.44E-2</v>
      </c>
      <c r="S73">
        <v>3.8999999999999998E-3</v>
      </c>
      <c r="T73" t="s">
        <v>5</v>
      </c>
      <c r="U73" t="s">
        <v>6</v>
      </c>
      <c r="V73" s="10">
        <v>296.89999999999998</v>
      </c>
      <c r="W73">
        <v>5.8</v>
      </c>
      <c r="X73" s="10">
        <v>275.10000000000002</v>
      </c>
      <c r="Y73">
        <v>6.8</v>
      </c>
      <c r="Z73">
        <v>289</v>
      </c>
      <c r="AA73">
        <v>78</v>
      </c>
      <c r="AB73" s="10">
        <v>417</v>
      </c>
      <c r="AC73">
        <v>41</v>
      </c>
      <c r="AD73">
        <v>1040</v>
      </c>
      <c r="AE73" t="s">
        <v>7</v>
      </c>
      <c r="AF73">
        <v>58</v>
      </c>
      <c r="AG73" t="s">
        <v>7</v>
      </c>
      <c r="AH73">
        <v>41</v>
      </c>
      <c r="AI73" t="s">
        <v>7</v>
      </c>
      <c r="AJ73">
        <v>542</v>
      </c>
      <c r="AK73" t="s">
        <v>7</v>
      </c>
      <c r="AL73">
        <v>120</v>
      </c>
      <c r="AM73" t="s">
        <v>7</v>
      </c>
      <c r="AN73">
        <v>161</v>
      </c>
      <c r="AO73" t="s">
        <v>7</v>
      </c>
      <c r="AP73">
        <v>4</v>
      </c>
      <c r="AQ73" t="s">
        <v>7</v>
      </c>
      <c r="AR73">
        <v>22.935780000000001</v>
      </c>
      <c r="AS73">
        <v>0.57865500000000003</v>
      </c>
      <c r="AT73">
        <v>47</v>
      </c>
      <c r="AU73" t="s">
        <v>7</v>
      </c>
      <c r="AV73">
        <v>525131102921351</v>
      </c>
      <c r="AW73" t="s">
        <v>7</v>
      </c>
      <c r="AZ73" s="13">
        <f t="shared" si="21"/>
        <v>-7.9243911304979875</v>
      </c>
      <c r="BA73" s="14">
        <f t="shared" si="22"/>
        <v>275.10000000000002</v>
      </c>
      <c r="BB73" s="14">
        <f t="shared" si="23"/>
        <v>6.8</v>
      </c>
      <c r="BC73" s="25"/>
      <c r="BD73" s="26"/>
      <c r="BE73" s="20" t="str">
        <f t="shared" si="24"/>
        <v>Z_Plesovice_33</v>
      </c>
      <c r="BF73" s="27">
        <f t="shared" si="18"/>
        <v>120</v>
      </c>
      <c r="BG73" s="27">
        <f t="shared" si="19"/>
        <v>542</v>
      </c>
      <c r="BH73" s="27">
        <f t="shared" si="25"/>
        <v>1040</v>
      </c>
      <c r="BI73" s="27">
        <f t="shared" si="14"/>
        <v>0.3402</v>
      </c>
      <c r="BJ73" s="27">
        <f t="shared" si="14"/>
        <v>7.6E-3</v>
      </c>
      <c r="BK73" s="27">
        <f t="shared" si="14"/>
        <v>4.36E-2</v>
      </c>
      <c r="BL73" s="27">
        <f t="shared" si="14"/>
        <v>1.1000000000000001E-3</v>
      </c>
      <c r="BM73" s="27">
        <f t="shared" si="15"/>
        <v>5.57E-2</v>
      </c>
      <c r="BN73" s="27">
        <f t="shared" si="15"/>
        <v>1E-3</v>
      </c>
      <c r="BO73" s="27"/>
      <c r="BP73" s="27">
        <f t="shared" si="16"/>
        <v>296.89999999999998</v>
      </c>
      <c r="BQ73" s="27">
        <f t="shared" si="16"/>
        <v>5.8</v>
      </c>
      <c r="BR73" s="27">
        <f t="shared" si="16"/>
        <v>275.10000000000002</v>
      </c>
      <c r="BS73" s="27">
        <f t="shared" si="16"/>
        <v>6.8</v>
      </c>
      <c r="BT73" s="27">
        <f t="shared" si="17"/>
        <v>417</v>
      </c>
      <c r="BU73" s="27">
        <f t="shared" si="17"/>
        <v>41</v>
      </c>
      <c r="BV73" s="27"/>
      <c r="BW73" s="28">
        <f t="shared" si="26"/>
        <v>-7.9243911304979875</v>
      </c>
    </row>
    <row r="74" spans="1:75" x14ac:dyDescent="0.25">
      <c r="A74" t="s">
        <v>369</v>
      </c>
      <c r="B74" t="s">
        <v>2785</v>
      </c>
      <c r="C74" s="8">
        <f t="shared" si="20"/>
        <v>326</v>
      </c>
      <c r="D74" t="s">
        <v>2643</v>
      </c>
      <c r="E74" s="1">
        <v>0.92499224537037039</v>
      </c>
      <c r="F74">
        <v>15.353999999999999</v>
      </c>
      <c r="G74" t="s">
        <v>2786</v>
      </c>
      <c r="H74" s="9">
        <v>0.33310000000000001</v>
      </c>
      <c r="I74" s="9">
        <v>7.4999999999999997E-3</v>
      </c>
      <c r="J74" s="9">
        <v>4.36E-2</v>
      </c>
      <c r="K74" s="9">
        <v>1.1000000000000001E-3</v>
      </c>
      <c r="L74" s="9">
        <v>0.40326000000000001</v>
      </c>
      <c r="O74">
        <v>5.4600000000000003E-2</v>
      </c>
      <c r="P74">
        <v>9.5E-4</v>
      </c>
      <c r="Q74">
        <v>0.44008999999999998</v>
      </c>
      <c r="R74">
        <v>1.3599999999999999E-2</v>
      </c>
      <c r="S74">
        <v>3.7000000000000002E-3</v>
      </c>
      <c r="T74" t="s">
        <v>5</v>
      </c>
      <c r="U74" t="s">
        <v>6</v>
      </c>
      <c r="V74" s="10">
        <v>291.39999999999998</v>
      </c>
      <c r="W74">
        <v>5.7</v>
      </c>
      <c r="X74" s="10">
        <v>274.89999999999998</v>
      </c>
      <c r="Y74">
        <v>6.9</v>
      </c>
      <c r="Z74">
        <v>273</v>
      </c>
      <c r="AA74">
        <v>74</v>
      </c>
      <c r="AB74" s="10">
        <v>378</v>
      </c>
      <c r="AC74">
        <v>39</v>
      </c>
      <c r="AD74">
        <v>891</v>
      </c>
      <c r="AE74" t="s">
        <v>7</v>
      </c>
      <c r="AF74">
        <v>48</v>
      </c>
      <c r="AG74" t="s">
        <v>7</v>
      </c>
      <c r="AH74">
        <v>31</v>
      </c>
      <c r="AI74" t="s">
        <v>7</v>
      </c>
      <c r="AJ74">
        <v>565</v>
      </c>
      <c r="AK74" t="s">
        <v>7</v>
      </c>
      <c r="AL74">
        <v>128</v>
      </c>
      <c r="AM74" t="s">
        <v>7</v>
      </c>
      <c r="AN74">
        <v>162</v>
      </c>
      <c r="AO74" t="s">
        <v>7</v>
      </c>
      <c r="AP74">
        <v>4</v>
      </c>
      <c r="AQ74" t="s">
        <v>7</v>
      </c>
      <c r="AR74">
        <v>22.935780000000001</v>
      </c>
      <c r="AS74">
        <v>0.57865500000000003</v>
      </c>
      <c r="AT74">
        <v>29</v>
      </c>
      <c r="AU74" t="s">
        <v>7</v>
      </c>
      <c r="AV74">
        <v>544677855248708</v>
      </c>
      <c r="AW74" t="s">
        <v>7</v>
      </c>
      <c r="AZ74" s="13">
        <f t="shared" si="21"/>
        <v>-6.0021826118588528</v>
      </c>
      <c r="BA74" s="14">
        <f t="shared" si="22"/>
        <v>274.89999999999998</v>
      </c>
      <c r="BB74" s="14">
        <f t="shared" si="23"/>
        <v>6.9</v>
      </c>
      <c r="BC74" s="25"/>
      <c r="BD74" s="26"/>
      <c r="BE74" s="20" t="str">
        <f t="shared" si="24"/>
        <v>Z_Plesovice_34</v>
      </c>
      <c r="BF74" s="27">
        <f t="shared" si="18"/>
        <v>128</v>
      </c>
      <c r="BG74" s="27">
        <f t="shared" si="19"/>
        <v>565</v>
      </c>
      <c r="BH74" s="27">
        <f t="shared" si="25"/>
        <v>891</v>
      </c>
      <c r="BI74" s="27">
        <f t="shared" si="14"/>
        <v>0.33310000000000001</v>
      </c>
      <c r="BJ74" s="27">
        <f t="shared" si="14"/>
        <v>7.4999999999999997E-3</v>
      </c>
      <c r="BK74" s="27">
        <f t="shared" si="14"/>
        <v>4.36E-2</v>
      </c>
      <c r="BL74" s="27">
        <f t="shared" si="14"/>
        <v>1.1000000000000001E-3</v>
      </c>
      <c r="BM74" s="27">
        <f t="shared" si="15"/>
        <v>5.4600000000000003E-2</v>
      </c>
      <c r="BN74" s="27">
        <f t="shared" si="15"/>
        <v>9.5E-4</v>
      </c>
      <c r="BO74" s="27"/>
      <c r="BP74" s="27">
        <f t="shared" si="16"/>
        <v>291.39999999999998</v>
      </c>
      <c r="BQ74" s="27">
        <f t="shared" si="16"/>
        <v>5.7</v>
      </c>
      <c r="BR74" s="27">
        <f t="shared" si="16"/>
        <v>274.89999999999998</v>
      </c>
      <c r="BS74" s="27">
        <f t="shared" si="16"/>
        <v>6.9</v>
      </c>
      <c r="BT74" s="27">
        <f t="shared" si="17"/>
        <v>378</v>
      </c>
      <c r="BU74" s="27">
        <f t="shared" si="17"/>
        <v>39</v>
      </c>
      <c r="BV74" s="27"/>
      <c r="BW74" s="28">
        <f t="shared" si="26"/>
        <v>-6.0021826118588528</v>
      </c>
    </row>
    <row r="75" spans="1:75" x14ac:dyDescent="0.25">
      <c r="A75" t="s">
        <v>373</v>
      </c>
      <c r="B75" t="s">
        <v>2787</v>
      </c>
      <c r="C75" s="8">
        <f t="shared" si="20"/>
        <v>345</v>
      </c>
      <c r="D75" t="s">
        <v>2643</v>
      </c>
      <c r="E75" s="1">
        <v>0.94345393518518517</v>
      </c>
      <c r="F75">
        <v>12.262</v>
      </c>
      <c r="G75" t="s">
        <v>2788</v>
      </c>
      <c r="H75" s="9">
        <v>0.3236</v>
      </c>
      <c r="I75" s="9">
        <v>7.7000000000000002E-3</v>
      </c>
      <c r="J75" s="9">
        <v>4.1200000000000001E-2</v>
      </c>
      <c r="K75" s="9">
        <v>1.1000000000000001E-3</v>
      </c>
      <c r="L75" s="9">
        <v>0.43984000000000001</v>
      </c>
      <c r="O75">
        <v>5.5800000000000002E-2</v>
      </c>
      <c r="P75">
        <v>1E-3</v>
      </c>
      <c r="Q75">
        <v>0.38499</v>
      </c>
      <c r="R75">
        <v>1.26E-2</v>
      </c>
      <c r="S75">
        <v>3.3999999999999998E-3</v>
      </c>
      <c r="T75" t="s">
        <v>5</v>
      </c>
      <c r="U75" t="s">
        <v>6</v>
      </c>
      <c r="V75" s="10">
        <v>284</v>
      </c>
      <c r="W75">
        <v>5.9</v>
      </c>
      <c r="X75" s="10">
        <v>260</v>
      </c>
      <c r="Y75">
        <v>6.7</v>
      </c>
      <c r="Z75">
        <v>252</v>
      </c>
      <c r="AA75">
        <v>68</v>
      </c>
      <c r="AB75" s="10">
        <v>420</v>
      </c>
      <c r="AC75">
        <v>42</v>
      </c>
      <c r="AD75">
        <v>586</v>
      </c>
      <c r="AE75" t="s">
        <v>7</v>
      </c>
      <c r="AF75">
        <v>33</v>
      </c>
      <c r="AG75" t="s">
        <v>7</v>
      </c>
      <c r="AH75">
        <v>20</v>
      </c>
      <c r="AI75" t="s">
        <v>7</v>
      </c>
      <c r="AJ75">
        <v>579</v>
      </c>
      <c r="AK75" t="s">
        <v>7</v>
      </c>
      <c r="AL75">
        <v>122</v>
      </c>
      <c r="AM75" t="s">
        <v>7</v>
      </c>
      <c r="AN75">
        <v>144</v>
      </c>
      <c r="AO75" t="s">
        <v>7</v>
      </c>
      <c r="AP75">
        <v>5</v>
      </c>
      <c r="AQ75" t="s">
        <v>7</v>
      </c>
      <c r="AR75">
        <v>24.271840000000001</v>
      </c>
      <c r="AS75">
        <v>0.64803469999999996</v>
      </c>
      <c r="AT75">
        <v>21</v>
      </c>
      <c r="AU75" t="s">
        <v>7</v>
      </c>
      <c r="AV75">
        <v>528825660739845</v>
      </c>
      <c r="AW75" t="s">
        <v>7</v>
      </c>
      <c r="AZ75" s="13">
        <f t="shared" si="21"/>
        <v>-9.2307692307692193</v>
      </c>
      <c r="BA75" s="14">
        <f t="shared" si="22"/>
        <v>260</v>
      </c>
      <c r="BB75" s="14">
        <f t="shared" si="23"/>
        <v>6.7</v>
      </c>
      <c r="BC75" s="25"/>
      <c r="BD75" s="26"/>
      <c r="BE75" s="20" t="str">
        <f t="shared" si="24"/>
        <v>Z_Plesovice_35</v>
      </c>
      <c r="BF75" s="27">
        <f t="shared" si="18"/>
        <v>122</v>
      </c>
      <c r="BG75" s="27">
        <f t="shared" si="19"/>
        <v>579</v>
      </c>
      <c r="BH75" s="27">
        <f t="shared" si="25"/>
        <v>586</v>
      </c>
      <c r="BI75" s="27">
        <f t="shared" si="14"/>
        <v>0.3236</v>
      </c>
      <c r="BJ75" s="27">
        <f t="shared" si="14"/>
        <v>7.7000000000000002E-3</v>
      </c>
      <c r="BK75" s="27">
        <f t="shared" si="14"/>
        <v>4.1200000000000001E-2</v>
      </c>
      <c r="BL75" s="27">
        <f t="shared" si="14"/>
        <v>1.1000000000000001E-3</v>
      </c>
      <c r="BM75" s="27">
        <f t="shared" si="15"/>
        <v>5.5800000000000002E-2</v>
      </c>
      <c r="BN75" s="27">
        <f t="shared" si="15"/>
        <v>1E-3</v>
      </c>
      <c r="BO75" s="27"/>
      <c r="BP75" s="27">
        <f t="shared" si="16"/>
        <v>284</v>
      </c>
      <c r="BQ75" s="27">
        <f t="shared" si="16"/>
        <v>5.9</v>
      </c>
      <c r="BR75" s="27">
        <f t="shared" si="16"/>
        <v>260</v>
      </c>
      <c r="BS75" s="27">
        <f t="shared" si="16"/>
        <v>6.7</v>
      </c>
      <c r="BT75" s="27">
        <f t="shared" si="17"/>
        <v>420</v>
      </c>
      <c r="BU75" s="27">
        <f t="shared" si="17"/>
        <v>42</v>
      </c>
      <c r="BV75" s="27"/>
      <c r="BW75" s="28">
        <f t="shared" si="26"/>
        <v>-9.2307692307692193</v>
      </c>
    </row>
    <row r="76" spans="1:75" x14ac:dyDescent="0.25">
      <c r="A76" t="s">
        <v>377</v>
      </c>
      <c r="B76" t="s">
        <v>2789</v>
      </c>
      <c r="C76" s="8">
        <f t="shared" si="20"/>
        <v>346</v>
      </c>
      <c r="D76" t="s">
        <v>2643</v>
      </c>
      <c r="E76" s="1">
        <v>0.94438518518518511</v>
      </c>
      <c r="F76">
        <v>16.797999999999998</v>
      </c>
      <c r="G76" t="s">
        <v>2790</v>
      </c>
      <c r="H76" s="9">
        <v>0.35170000000000001</v>
      </c>
      <c r="I76" s="9">
        <v>7.9000000000000008E-3</v>
      </c>
      <c r="J76" s="9">
        <v>4.5100000000000001E-2</v>
      </c>
      <c r="K76" s="9">
        <v>1.1999999999999999E-3</v>
      </c>
      <c r="L76" s="9">
        <v>0.41824</v>
      </c>
      <c r="O76">
        <v>5.5629999999999999E-2</v>
      </c>
      <c r="P76">
        <v>9.7000000000000005E-4</v>
      </c>
      <c r="Q76">
        <v>0.38688</v>
      </c>
      <c r="R76">
        <v>1.4999999999999999E-2</v>
      </c>
      <c r="S76">
        <v>4.0000000000000001E-3</v>
      </c>
      <c r="T76" t="s">
        <v>5</v>
      </c>
      <c r="U76" t="s">
        <v>6</v>
      </c>
      <c r="V76" s="10">
        <v>305.3</v>
      </c>
      <c r="W76">
        <v>5.9</v>
      </c>
      <c r="X76" s="10">
        <v>284.39999999999998</v>
      </c>
      <c r="Y76">
        <v>7.2</v>
      </c>
      <c r="Z76">
        <v>301</v>
      </c>
      <c r="AA76">
        <v>80</v>
      </c>
      <c r="AB76" s="10">
        <v>414</v>
      </c>
      <c r="AC76">
        <v>39</v>
      </c>
      <c r="AD76">
        <v>638</v>
      </c>
      <c r="AE76" t="s">
        <v>7</v>
      </c>
      <c r="AF76">
        <v>37</v>
      </c>
      <c r="AG76" t="s">
        <v>7</v>
      </c>
      <c r="AH76">
        <v>25</v>
      </c>
      <c r="AI76" t="s">
        <v>7</v>
      </c>
      <c r="AJ76">
        <v>578</v>
      </c>
      <c r="AK76" t="s">
        <v>7</v>
      </c>
      <c r="AL76">
        <v>116</v>
      </c>
      <c r="AM76" t="s">
        <v>7</v>
      </c>
      <c r="AN76">
        <v>163</v>
      </c>
      <c r="AO76" t="s">
        <v>7</v>
      </c>
      <c r="AP76">
        <v>5</v>
      </c>
      <c r="AQ76" t="s">
        <v>7</v>
      </c>
      <c r="AR76">
        <v>22.17295</v>
      </c>
      <c r="AS76">
        <v>0.58996760000000004</v>
      </c>
      <c r="AT76">
        <v>36</v>
      </c>
      <c r="AU76" t="s">
        <v>7</v>
      </c>
      <c r="AV76">
        <v>573605345503478</v>
      </c>
      <c r="AW76" t="s">
        <v>7</v>
      </c>
      <c r="AZ76" s="13">
        <f t="shared" si="21"/>
        <v>-7.3488045007032543</v>
      </c>
      <c r="BA76" s="14">
        <f t="shared" si="22"/>
        <v>284.39999999999998</v>
      </c>
      <c r="BB76" s="14">
        <f t="shared" si="23"/>
        <v>7.2</v>
      </c>
      <c r="BC76" s="25"/>
      <c r="BD76" s="26"/>
      <c r="BE76" s="20" t="str">
        <f t="shared" si="24"/>
        <v>Z_Plesovice_36</v>
      </c>
      <c r="BF76" s="27">
        <f t="shared" si="18"/>
        <v>116</v>
      </c>
      <c r="BG76" s="27">
        <f t="shared" si="19"/>
        <v>578</v>
      </c>
      <c r="BH76" s="27">
        <f t="shared" si="25"/>
        <v>638</v>
      </c>
      <c r="BI76" s="27">
        <f t="shared" si="14"/>
        <v>0.35170000000000001</v>
      </c>
      <c r="BJ76" s="27">
        <f t="shared" si="14"/>
        <v>7.9000000000000008E-3</v>
      </c>
      <c r="BK76" s="27">
        <f t="shared" si="14"/>
        <v>4.5100000000000001E-2</v>
      </c>
      <c r="BL76" s="27">
        <f t="shared" si="14"/>
        <v>1.1999999999999999E-3</v>
      </c>
      <c r="BM76" s="27">
        <f t="shared" si="15"/>
        <v>5.5629999999999999E-2</v>
      </c>
      <c r="BN76" s="27">
        <f t="shared" si="15"/>
        <v>9.7000000000000005E-4</v>
      </c>
      <c r="BO76" s="27"/>
      <c r="BP76" s="27">
        <f t="shared" si="16"/>
        <v>305.3</v>
      </c>
      <c r="BQ76" s="27">
        <f t="shared" si="16"/>
        <v>5.9</v>
      </c>
      <c r="BR76" s="27">
        <f t="shared" si="16"/>
        <v>284.39999999999998</v>
      </c>
      <c r="BS76" s="27">
        <f t="shared" si="16"/>
        <v>7.2</v>
      </c>
      <c r="BT76" s="27">
        <f t="shared" si="17"/>
        <v>414</v>
      </c>
      <c r="BU76" s="27">
        <f t="shared" si="17"/>
        <v>39</v>
      </c>
      <c r="BV76" s="27"/>
      <c r="BW76" s="28">
        <f t="shared" si="26"/>
        <v>-7.3488045007032543</v>
      </c>
    </row>
    <row r="77" spans="1:75" x14ac:dyDescent="0.25">
      <c r="A77" t="s">
        <v>381</v>
      </c>
      <c r="B77" t="s">
        <v>2791</v>
      </c>
      <c r="C77" s="8">
        <f t="shared" si="20"/>
        <v>365</v>
      </c>
      <c r="D77" t="s">
        <v>2643</v>
      </c>
      <c r="E77" s="1">
        <v>0.96282337962962961</v>
      </c>
      <c r="F77">
        <v>13.741</v>
      </c>
      <c r="G77" t="s">
        <v>2792</v>
      </c>
      <c r="H77" s="9">
        <v>0.32950000000000002</v>
      </c>
      <c r="I77" s="9">
        <v>7.7000000000000002E-3</v>
      </c>
      <c r="J77" s="9">
        <v>4.2299999999999997E-2</v>
      </c>
      <c r="K77" s="9">
        <v>1.1000000000000001E-3</v>
      </c>
      <c r="L77" s="9">
        <v>0.51114999999999999</v>
      </c>
      <c r="O77">
        <v>5.5410000000000001E-2</v>
      </c>
      <c r="P77">
        <v>9.7000000000000005E-4</v>
      </c>
      <c r="Q77">
        <v>0.33067999999999997</v>
      </c>
      <c r="R77">
        <v>1.35E-2</v>
      </c>
      <c r="S77">
        <v>3.5999999999999999E-3</v>
      </c>
      <c r="T77" t="s">
        <v>5</v>
      </c>
      <c r="U77" t="s">
        <v>6</v>
      </c>
      <c r="V77" s="10">
        <v>288.5</v>
      </c>
      <c r="W77">
        <v>5.9</v>
      </c>
      <c r="X77" s="10">
        <v>267.3</v>
      </c>
      <c r="Y77">
        <v>6.9</v>
      </c>
      <c r="Z77">
        <v>270</v>
      </c>
      <c r="AA77">
        <v>72</v>
      </c>
      <c r="AB77" s="10">
        <v>411</v>
      </c>
      <c r="AC77">
        <v>39</v>
      </c>
      <c r="AD77">
        <v>255</v>
      </c>
      <c r="AE77" t="s">
        <v>7</v>
      </c>
      <c r="AF77">
        <v>14</v>
      </c>
      <c r="AG77" t="s">
        <v>7</v>
      </c>
      <c r="AH77">
        <v>9</v>
      </c>
      <c r="AI77" t="s">
        <v>7</v>
      </c>
      <c r="AJ77">
        <v>562</v>
      </c>
      <c r="AK77" t="s">
        <v>7</v>
      </c>
      <c r="AL77">
        <v>123</v>
      </c>
      <c r="AM77" t="s">
        <v>7</v>
      </c>
      <c r="AN77">
        <v>150</v>
      </c>
      <c r="AO77" t="s">
        <v>7</v>
      </c>
      <c r="AP77">
        <v>5</v>
      </c>
      <c r="AQ77" t="s">
        <v>7</v>
      </c>
      <c r="AR77">
        <v>23.64066</v>
      </c>
      <c r="AS77">
        <v>0.61476900000000001</v>
      </c>
      <c r="AT77">
        <v>30</v>
      </c>
      <c r="AU77" t="s">
        <v>7</v>
      </c>
      <c r="AV77">
        <v>525356640155653</v>
      </c>
      <c r="AW77" t="s">
        <v>7</v>
      </c>
      <c r="AZ77" s="13">
        <f t="shared" si="21"/>
        <v>-7.9311634867190284</v>
      </c>
      <c r="BA77" s="14">
        <f t="shared" si="22"/>
        <v>267.3</v>
      </c>
      <c r="BB77" s="14">
        <f t="shared" si="23"/>
        <v>6.9</v>
      </c>
      <c r="BC77" s="25"/>
      <c r="BD77" s="26"/>
      <c r="BE77" s="20" t="str">
        <f t="shared" si="24"/>
        <v>Z_Plesovice_37</v>
      </c>
      <c r="BF77" s="27">
        <f t="shared" si="18"/>
        <v>123</v>
      </c>
      <c r="BG77" s="27">
        <f t="shared" si="19"/>
        <v>562</v>
      </c>
      <c r="BH77" s="27">
        <f t="shared" si="25"/>
        <v>255</v>
      </c>
      <c r="BI77" s="27">
        <f t="shared" si="14"/>
        <v>0.32950000000000002</v>
      </c>
      <c r="BJ77" s="27">
        <f t="shared" si="14"/>
        <v>7.7000000000000002E-3</v>
      </c>
      <c r="BK77" s="27">
        <f t="shared" si="14"/>
        <v>4.2299999999999997E-2</v>
      </c>
      <c r="BL77" s="27">
        <f t="shared" si="14"/>
        <v>1.1000000000000001E-3</v>
      </c>
      <c r="BM77" s="27">
        <f t="shared" si="15"/>
        <v>5.5410000000000001E-2</v>
      </c>
      <c r="BN77" s="27">
        <f t="shared" si="15"/>
        <v>9.7000000000000005E-4</v>
      </c>
      <c r="BO77" s="27"/>
      <c r="BP77" s="27">
        <f t="shared" si="16"/>
        <v>288.5</v>
      </c>
      <c r="BQ77" s="27">
        <f t="shared" si="16"/>
        <v>5.9</v>
      </c>
      <c r="BR77" s="27">
        <f t="shared" si="16"/>
        <v>267.3</v>
      </c>
      <c r="BS77" s="27">
        <f t="shared" si="16"/>
        <v>6.9</v>
      </c>
      <c r="BT77" s="27">
        <f t="shared" si="17"/>
        <v>411</v>
      </c>
      <c r="BU77" s="27">
        <f t="shared" si="17"/>
        <v>39</v>
      </c>
      <c r="BV77" s="27"/>
      <c r="BW77" s="28">
        <f t="shared" si="26"/>
        <v>-7.9311634867190284</v>
      </c>
    </row>
    <row r="78" spans="1:75" x14ac:dyDescent="0.25">
      <c r="A78" t="s">
        <v>385</v>
      </c>
      <c r="B78" t="s">
        <v>2793</v>
      </c>
      <c r="C78" s="8">
        <f t="shared" si="20"/>
        <v>366</v>
      </c>
      <c r="D78" t="s">
        <v>2643</v>
      </c>
      <c r="E78" s="1">
        <v>0.96376226851851854</v>
      </c>
      <c r="F78">
        <v>15.622</v>
      </c>
      <c r="G78" t="s">
        <v>2794</v>
      </c>
      <c r="H78" s="9">
        <v>0.3417</v>
      </c>
      <c r="I78" s="9">
        <v>7.7999999999999996E-3</v>
      </c>
      <c r="J78" s="9">
        <v>4.3700000000000003E-2</v>
      </c>
      <c r="K78" s="9">
        <v>1.1000000000000001E-3</v>
      </c>
      <c r="L78" s="9">
        <v>0.46310000000000001</v>
      </c>
      <c r="O78">
        <v>5.5489999999999998E-2</v>
      </c>
      <c r="P78">
        <v>9.7000000000000005E-4</v>
      </c>
      <c r="Q78">
        <v>0.32867000000000002</v>
      </c>
      <c r="R78">
        <v>1.43E-2</v>
      </c>
      <c r="S78">
        <v>3.8999999999999998E-3</v>
      </c>
      <c r="T78" t="s">
        <v>5</v>
      </c>
      <c r="U78" t="s">
        <v>6</v>
      </c>
      <c r="V78" s="10">
        <v>298</v>
      </c>
      <c r="W78">
        <v>5.8</v>
      </c>
      <c r="X78" s="10">
        <v>275.89999999999998</v>
      </c>
      <c r="Y78">
        <v>6.9</v>
      </c>
      <c r="Z78">
        <v>287</v>
      </c>
      <c r="AA78">
        <v>77</v>
      </c>
      <c r="AB78" s="10">
        <v>405</v>
      </c>
      <c r="AC78">
        <v>38</v>
      </c>
      <c r="AD78">
        <v>207</v>
      </c>
      <c r="AE78" t="s">
        <v>7</v>
      </c>
      <c r="AF78">
        <v>11</v>
      </c>
      <c r="AG78" t="s">
        <v>7</v>
      </c>
      <c r="AH78">
        <v>8</v>
      </c>
      <c r="AI78" t="s">
        <v>7</v>
      </c>
      <c r="AJ78">
        <v>582</v>
      </c>
      <c r="AK78" t="s">
        <v>7</v>
      </c>
      <c r="AL78">
        <v>121</v>
      </c>
      <c r="AM78" t="s">
        <v>7</v>
      </c>
      <c r="AN78">
        <v>157</v>
      </c>
      <c r="AO78" t="s">
        <v>7</v>
      </c>
      <c r="AP78">
        <v>5</v>
      </c>
      <c r="AQ78" t="s">
        <v>7</v>
      </c>
      <c r="AR78">
        <v>22.883299999999998</v>
      </c>
      <c r="AS78">
        <v>0.57600969999999996</v>
      </c>
      <c r="AT78">
        <v>-49</v>
      </c>
      <c r="AU78" t="s">
        <v>7</v>
      </c>
      <c r="AV78">
        <v>561665708120720</v>
      </c>
      <c r="AW78" t="s">
        <v>7</v>
      </c>
      <c r="AZ78" s="13">
        <f t="shared" si="21"/>
        <v>-8.0101486045668793</v>
      </c>
      <c r="BA78" s="14">
        <f t="shared" si="22"/>
        <v>275.89999999999998</v>
      </c>
      <c r="BB78" s="14">
        <f t="shared" si="23"/>
        <v>6.9</v>
      </c>
      <c r="BC78" s="25"/>
      <c r="BD78" s="26"/>
      <c r="BE78" s="20" t="str">
        <f t="shared" si="24"/>
        <v>Z_Plesovice_38</v>
      </c>
      <c r="BF78" s="27">
        <f t="shared" si="18"/>
        <v>121</v>
      </c>
      <c r="BG78" s="27">
        <f t="shared" si="19"/>
        <v>582</v>
      </c>
      <c r="BH78" s="27">
        <f t="shared" si="25"/>
        <v>207</v>
      </c>
      <c r="BI78" s="27">
        <f t="shared" si="14"/>
        <v>0.3417</v>
      </c>
      <c r="BJ78" s="27">
        <f t="shared" si="14"/>
        <v>7.7999999999999996E-3</v>
      </c>
      <c r="BK78" s="27">
        <f t="shared" si="14"/>
        <v>4.3700000000000003E-2</v>
      </c>
      <c r="BL78" s="27">
        <f t="shared" si="14"/>
        <v>1.1000000000000001E-3</v>
      </c>
      <c r="BM78" s="27">
        <f t="shared" si="15"/>
        <v>5.5489999999999998E-2</v>
      </c>
      <c r="BN78" s="27">
        <f t="shared" si="15"/>
        <v>9.7000000000000005E-4</v>
      </c>
      <c r="BO78" s="27"/>
      <c r="BP78" s="27">
        <f t="shared" si="16"/>
        <v>298</v>
      </c>
      <c r="BQ78" s="27">
        <f t="shared" si="16"/>
        <v>5.8</v>
      </c>
      <c r="BR78" s="27">
        <f t="shared" si="16"/>
        <v>275.89999999999998</v>
      </c>
      <c r="BS78" s="27">
        <f t="shared" si="16"/>
        <v>6.9</v>
      </c>
      <c r="BT78" s="27">
        <f t="shared" si="17"/>
        <v>405</v>
      </c>
      <c r="BU78" s="27">
        <f t="shared" si="17"/>
        <v>38</v>
      </c>
      <c r="BV78" s="27"/>
      <c r="BW78" s="28">
        <f t="shared" si="26"/>
        <v>-8.0101486045668793</v>
      </c>
    </row>
    <row r="79" spans="1:75" x14ac:dyDescent="0.25">
      <c r="C79" s="8" t="e">
        <f t="shared" si="20"/>
        <v>#VALUE!</v>
      </c>
      <c r="H79" s="9"/>
      <c r="I79" s="9"/>
      <c r="J79" s="9"/>
      <c r="K79" s="9"/>
      <c r="L79" s="9"/>
      <c r="V79" s="10"/>
      <c r="X79" s="10"/>
      <c r="AB79" s="10"/>
      <c r="AZ79" s="13" t="e">
        <f t="shared" si="21"/>
        <v>#DIV/0!</v>
      </c>
      <c r="BA79" s="14">
        <f t="shared" si="22"/>
        <v>0</v>
      </c>
      <c r="BB79" s="14">
        <f t="shared" si="23"/>
        <v>0</v>
      </c>
      <c r="BC79" s="25"/>
      <c r="BD79" s="26"/>
      <c r="BE79" s="20">
        <f t="shared" si="24"/>
        <v>0</v>
      </c>
      <c r="BF79" s="27">
        <f t="shared" si="18"/>
        <v>0</v>
      </c>
      <c r="BG79" s="27">
        <f t="shared" si="19"/>
        <v>0</v>
      </c>
      <c r="BH79" s="27">
        <f t="shared" si="25"/>
        <v>0</v>
      </c>
      <c r="BI79" s="27">
        <f t="shared" si="14"/>
        <v>0</v>
      </c>
      <c r="BJ79" s="27">
        <f t="shared" si="14"/>
        <v>0</v>
      </c>
      <c r="BK79" s="27">
        <f t="shared" si="14"/>
        <v>0</v>
      </c>
      <c r="BL79" s="27">
        <f t="shared" si="14"/>
        <v>0</v>
      </c>
      <c r="BM79" s="27">
        <f t="shared" si="15"/>
        <v>0</v>
      </c>
      <c r="BN79" s="27">
        <f t="shared" si="15"/>
        <v>0</v>
      </c>
      <c r="BO79" s="27"/>
      <c r="BP79" s="27">
        <f t="shared" si="16"/>
        <v>0</v>
      </c>
      <c r="BQ79" s="27">
        <f t="shared" si="16"/>
        <v>0</v>
      </c>
      <c r="BR79" s="27">
        <f t="shared" si="16"/>
        <v>0</v>
      </c>
      <c r="BS79" s="27">
        <f t="shared" si="16"/>
        <v>0</v>
      </c>
      <c r="BT79" s="27">
        <f t="shared" si="17"/>
        <v>0</v>
      </c>
      <c r="BU79" s="27">
        <f t="shared" si="17"/>
        <v>0</v>
      </c>
      <c r="BV79" s="27"/>
      <c r="BW79" s="28" t="e">
        <f t="shared" si="26"/>
        <v>#DIV/0!</v>
      </c>
    </row>
    <row r="80" spans="1:75" x14ac:dyDescent="0.25">
      <c r="A80" t="s">
        <v>469</v>
      </c>
      <c r="B80" t="s">
        <v>2795</v>
      </c>
      <c r="C80" s="8">
        <f t="shared" si="20"/>
        <v>1</v>
      </c>
      <c r="D80" t="s">
        <v>2643</v>
      </c>
      <c r="E80" s="1">
        <v>0.60781909722222227</v>
      </c>
      <c r="F80">
        <v>22.763000000000002</v>
      </c>
      <c r="G80" t="s">
        <v>2796</v>
      </c>
      <c r="H80" s="9">
        <v>1.9319999999999999</v>
      </c>
      <c r="I80" s="9">
        <v>4.2999999999999997E-2</v>
      </c>
      <c r="J80" s="9">
        <v>0.18609999999999999</v>
      </c>
      <c r="K80" s="9">
        <v>4.8999999999999998E-3</v>
      </c>
      <c r="L80" s="9">
        <v>0.42052</v>
      </c>
      <c r="O80">
        <v>7.5399999999999995E-2</v>
      </c>
      <c r="P80">
        <v>1.2999999999999999E-3</v>
      </c>
      <c r="Q80">
        <v>0.43595</v>
      </c>
      <c r="R80">
        <v>5.1999999999999998E-2</v>
      </c>
      <c r="S80">
        <v>1.4E-2</v>
      </c>
      <c r="T80" t="s">
        <v>5</v>
      </c>
      <c r="U80" t="s">
        <v>6</v>
      </c>
      <c r="V80" s="10">
        <v>1089</v>
      </c>
      <c r="W80">
        <v>15</v>
      </c>
      <c r="X80" s="10">
        <v>1098</v>
      </c>
      <c r="Y80">
        <v>27</v>
      </c>
      <c r="Z80">
        <v>1030</v>
      </c>
      <c r="AA80">
        <v>270</v>
      </c>
      <c r="AB80" s="10">
        <v>1050</v>
      </c>
      <c r="AC80">
        <v>36</v>
      </c>
      <c r="AD80">
        <v>8</v>
      </c>
      <c r="AE80" t="s">
        <v>7</v>
      </c>
      <c r="AF80">
        <v>1</v>
      </c>
      <c r="AG80" t="s">
        <v>7</v>
      </c>
      <c r="AH80">
        <v>0</v>
      </c>
      <c r="AI80" t="s">
        <v>7</v>
      </c>
      <c r="AJ80">
        <v>59</v>
      </c>
      <c r="AK80" t="s">
        <v>7</v>
      </c>
      <c r="AL80">
        <v>37</v>
      </c>
      <c r="AM80" t="s">
        <v>7</v>
      </c>
      <c r="AN80">
        <v>193</v>
      </c>
      <c r="AO80" t="s">
        <v>7</v>
      </c>
      <c r="AP80">
        <v>2</v>
      </c>
      <c r="AQ80" t="s">
        <v>7</v>
      </c>
      <c r="AR80">
        <v>5.3734549999999999</v>
      </c>
      <c r="AS80">
        <v>0.14148269999999999</v>
      </c>
      <c r="AT80">
        <v>-27</v>
      </c>
      <c r="AU80" t="s">
        <v>7</v>
      </c>
      <c r="AV80">
        <v>268317235397388</v>
      </c>
      <c r="AW80" t="s">
        <v>7</v>
      </c>
      <c r="AZ80" s="13">
        <f t="shared" si="21"/>
        <v>-3.7142857142857144</v>
      </c>
      <c r="BA80" s="14">
        <f t="shared" si="22"/>
        <v>1050</v>
      </c>
      <c r="BB80" s="14">
        <f t="shared" si="23"/>
        <v>36</v>
      </c>
      <c r="BC80" s="25"/>
      <c r="BD80" s="26"/>
      <c r="BE80" s="20" t="str">
        <f t="shared" si="24"/>
        <v>Z_91500_1</v>
      </c>
      <c r="BF80" s="27">
        <f t="shared" si="18"/>
        <v>37</v>
      </c>
      <c r="BG80" s="27">
        <f t="shared" si="19"/>
        <v>59</v>
      </c>
      <c r="BH80" s="27">
        <f t="shared" si="25"/>
        <v>8</v>
      </c>
      <c r="BI80" s="27">
        <f t="shared" si="14"/>
        <v>1.9319999999999999</v>
      </c>
      <c r="BJ80" s="27">
        <f t="shared" si="14"/>
        <v>4.2999999999999997E-2</v>
      </c>
      <c r="BK80" s="27">
        <f t="shared" si="14"/>
        <v>0.18609999999999999</v>
      </c>
      <c r="BL80" s="27">
        <f t="shared" si="14"/>
        <v>4.8999999999999998E-3</v>
      </c>
      <c r="BM80" s="27">
        <f t="shared" si="15"/>
        <v>7.5399999999999995E-2</v>
      </c>
      <c r="BN80" s="27">
        <f t="shared" si="15"/>
        <v>1.2999999999999999E-3</v>
      </c>
      <c r="BO80" s="27"/>
      <c r="BP80" s="27">
        <f t="shared" si="16"/>
        <v>1089</v>
      </c>
      <c r="BQ80" s="27">
        <f t="shared" si="16"/>
        <v>15</v>
      </c>
      <c r="BR80" s="27">
        <f t="shared" si="16"/>
        <v>1098</v>
      </c>
      <c r="BS80" s="27">
        <f t="shared" si="16"/>
        <v>27</v>
      </c>
      <c r="BT80" s="27">
        <f t="shared" si="17"/>
        <v>1050</v>
      </c>
      <c r="BU80" s="27">
        <f t="shared" si="17"/>
        <v>36</v>
      </c>
      <c r="BV80" s="27"/>
      <c r="BW80" s="28">
        <f t="shared" si="26"/>
        <v>-3.7142857142857144</v>
      </c>
    </row>
    <row r="81" spans="1:75" x14ac:dyDescent="0.25">
      <c r="A81" t="s">
        <v>473</v>
      </c>
      <c r="B81" t="s">
        <v>2797</v>
      </c>
      <c r="C81" s="8">
        <f t="shared" si="20"/>
        <v>2</v>
      </c>
      <c r="D81" t="s">
        <v>2643</v>
      </c>
      <c r="E81" s="1">
        <v>0.60873831018518521</v>
      </c>
      <c r="F81">
        <v>22.736999999999998</v>
      </c>
      <c r="G81" t="s">
        <v>2798</v>
      </c>
      <c r="H81" s="9">
        <v>1.8640000000000001</v>
      </c>
      <c r="I81" s="9">
        <v>4.2999999999999997E-2</v>
      </c>
      <c r="J81" s="9">
        <v>0.18010000000000001</v>
      </c>
      <c r="K81" s="9">
        <v>4.7000000000000002E-3</v>
      </c>
      <c r="L81" s="9">
        <v>0.39671000000000001</v>
      </c>
      <c r="O81">
        <v>7.4999999999999997E-2</v>
      </c>
      <c r="P81">
        <v>1.2999999999999999E-3</v>
      </c>
      <c r="Q81">
        <v>0.43959999999999999</v>
      </c>
      <c r="R81">
        <v>5.0999999999999997E-2</v>
      </c>
      <c r="S81">
        <v>1.4E-2</v>
      </c>
      <c r="T81" t="s">
        <v>5</v>
      </c>
      <c r="U81" t="s">
        <v>6</v>
      </c>
      <c r="V81" s="10">
        <v>1063</v>
      </c>
      <c r="W81">
        <v>15</v>
      </c>
      <c r="X81" s="10">
        <v>1066</v>
      </c>
      <c r="Y81">
        <v>26</v>
      </c>
      <c r="Z81">
        <v>1010</v>
      </c>
      <c r="AA81">
        <v>260</v>
      </c>
      <c r="AB81" s="10">
        <v>1041</v>
      </c>
      <c r="AC81">
        <v>37</v>
      </c>
      <c r="AD81">
        <v>21</v>
      </c>
      <c r="AE81" t="s">
        <v>7</v>
      </c>
      <c r="AF81">
        <v>2</v>
      </c>
      <c r="AG81" t="s">
        <v>7</v>
      </c>
      <c r="AH81">
        <v>2</v>
      </c>
      <c r="AI81" t="s">
        <v>7</v>
      </c>
      <c r="AJ81">
        <v>63</v>
      </c>
      <c r="AK81" t="s">
        <v>7</v>
      </c>
      <c r="AL81">
        <v>39</v>
      </c>
      <c r="AM81" t="s">
        <v>7</v>
      </c>
      <c r="AN81">
        <v>196</v>
      </c>
      <c r="AO81" t="s">
        <v>7</v>
      </c>
      <c r="AP81">
        <v>2</v>
      </c>
      <c r="AQ81" t="s">
        <v>7</v>
      </c>
      <c r="AR81">
        <v>5.5524709999999997</v>
      </c>
      <c r="AS81">
        <v>0.14490069999999999</v>
      </c>
      <c r="AT81">
        <v>-17</v>
      </c>
      <c r="AU81" t="s">
        <v>7</v>
      </c>
      <c r="AV81">
        <v>273916110782148</v>
      </c>
      <c r="AW81" t="s">
        <v>7</v>
      </c>
      <c r="AZ81" s="13">
        <f t="shared" si="21"/>
        <v>-2.1133525456292102</v>
      </c>
      <c r="BA81" s="14">
        <f t="shared" si="22"/>
        <v>1041</v>
      </c>
      <c r="BB81" s="14">
        <f t="shared" si="23"/>
        <v>37</v>
      </c>
      <c r="BC81" s="25"/>
      <c r="BD81" s="26"/>
      <c r="BE81" s="20" t="str">
        <f t="shared" si="24"/>
        <v>Z_91500_2</v>
      </c>
      <c r="BF81" s="27">
        <f t="shared" si="18"/>
        <v>39</v>
      </c>
      <c r="BG81" s="27">
        <f t="shared" si="19"/>
        <v>63</v>
      </c>
      <c r="BH81" s="27">
        <f t="shared" si="25"/>
        <v>21</v>
      </c>
      <c r="BI81" s="27">
        <f t="shared" si="14"/>
        <v>1.8640000000000001</v>
      </c>
      <c r="BJ81" s="27">
        <f t="shared" si="14"/>
        <v>4.2999999999999997E-2</v>
      </c>
      <c r="BK81" s="27">
        <f t="shared" si="14"/>
        <v>0.18010000000000001</v>
      </c>
      <c r="BL81" s="27">
        <f t="shared" si="14"/>
        <v>4.7000000000000002E-3</v>
      </c>
      <c r="BM81" s="27">
        <f t="shared" si="15"/>
        <v>7.4999999999999997E-2</v>
      </c>
      <c r="BN81" s="27">
        <f t="shared" si="15"/>
        <v>1.2999999999999999E-3</v>
      </c>
      <c r="BO81" s="27"/>
      <c r="BP81" s="27">
        <f t="shared" si="16"/>
        <v>1063</v>
      </c>
      <c r="BQ81" s="27">
        <f t="shared" si="16"/>
        <v>15</v>
      </c>
      <c r="BR81" s="27">
        <f t="shared" si="16"/>
        <v>1066</v>
      </c>
      <c r="BS81" s="27">
        <f t="shared" ref="BS81:BS144" si="27">Y81</f>
        <v>26</v>
      </c>
      <c r="BT81" s="27">
        <f t="shared" si="17"/>
        <v>1041</v>
      </c>
      <c r="BU81" s="27">
        <f t="shared" si="17"/>
        <v>37</v>
      </c>
      <c r="BV81" s="27"/>
      <c r="BW81" s="28">
        <f t="shared" si="26"/>
        <v>-2.1133525456292102</v>
      </c>
    </row>
    <row r="82" spans="1:75" x14ac:dyDescent="0.25">
      <c r="A82" t="s">
        <v>477</v>
      </c>
      <c r="B82" t="s">
        <v>2799</v>
      </c>
      <c r="C82" s="8">
        <f t="shared" si="20"/>
        <v>21</v>
      </c>
      <c r="D82" t="s">
        <v>2643</v>
      </c>
      <c r="E82" s="1">
        <v>0.6270606481481481</v>
      </c>
      <c r="F82">
        <v>25.635000000000002</v>
      </c>
      <c r="G82" t="s">
        <v>2800</v>
      </c>
      <c r="H82" s="9">
        <v>1.905</v>
      </c>
      <c r="I82" s="9">
        <v>4.2999999999999997E-2</v>
      </c>
      <c r="J82" s="9">
        <v>0.18410000000000001</v>
      </c>
      <c r="K82" s="9">
        <v>4.7999999999999996E-3</v>
      </c>
      <c r="L82" s="9">
        <v>0.39587</v>
      </c>
      <c r="O82">
        <v>7.5499999999999998E-2</v>
      </c>
      <c r="P82">
        <v>1.2999999999999999E-3</v>
      </c>
      <c r="Q82">
        <v>0.42455999999999999</v>
      </c>
      <c r="R82">
        <v>5.8000000000000003E-2</v>
      </c>
      <c r="S82">
        <v>1.6E-2</v>
      </c>
      <c r="T82" t="s">
        <v>5</v>
      </c>
      <c r="U82" t="s">
        <v>6</v>
      </c>
      <c r="V82" s="10">
        <v>1078</v>
      </c>
      <c r="W82">
        <v>15</v>
      </c>
      <c r="X82" s="10">
        <v>1089</v>
      </c>
      <c r="Y82">
        <v>26</v>
      </c>
      <c r="Z82">
        <v>1140</v>
      </c>
      <c r="AA82">
        <v>300</v>
      </c>
      <c r="AB82" s="10">
        <v>1045</v>
      </c>
      <c r="AC82">
        <v>37</v>
      </c>
      <c r="AD82">
        <v>10</v>
      </c>
      <c r="AE82" t="s">
        <v>7</v>
      </c>
      <c r="AF82">
        <v>1</v>
      </c>
      <c r="AG82" t="s">
        <v>7</v>
      </c>
      <c r="AH82">
        <v>1</v>
      </c>
      <c r="AI82" t="s">
        <v>7</v>
      </c>
      <c r="AJ82">
        <v>61</v>
      </c>
      <c r="AK82" t="s">
        <v>7</v>
      </c>
      <c r="AL82">
        <v>38</v>
      </c>
      <c r="AM82" t="s">
        <v>7</v>
      </c>
      <c r="AN82">
        <v>200</v>
      </c>
      <c r="AO82" t="s">
        <v>7</v>
      </c>
      <c r="AP82">
        <v>2</v>
      </c>
      <c r="AQ82" t="s">
        <v>7</v>
      </c>
      <c r="AR82">
        <v>5.4318309999999999</v>
      </c>
      <c r="AS82">
        <v>0.141623</v>
      </c>
      <c r="AT82">
        <v>-10</v>
      </c>
      <c r="AU82" t="s">
        <v>7</v>
      </c>
      <c r="AV82">
        <v>275230704154967</v>
      </c>
      <c r="AW82" t="s">
        <v>7</v>
      </c>
      <c r="AZ82" s="13">
        <f t="shared" si="21"/>
        <v>-3.1578947368421151</v>
      </c>
      <c r="BA82" s="14">
        <f t="shared" si="22"/>
        <v>1045</v>
      </c>
      <c r="BB82" s="14">
        <f t="shared" si="23"/>
        <v>37</v>
      </c>
      <c r="BC82" s="25"/>
      <c r="BD82" s="26"/>
      <c r="BE82" s="20" t="str">
        <f t="shared" si="24"/>
        <v>Z_91500_3</v>
      </c>
      <c r="BF82" s="27">
        <f t="shared" si="18"/>
        <v>38</v>
      </c>
      <c r="BG82" s="27">
        <f t="shared" si="19"/>
        <v>61</v>
      </c>
      <c r="BH82" s="27">
        <f t="shared" si="25"/>
        <v>10</v>
      </c>
      <c r="BI82" s="27">
        <f t="shared" ref="BI82:BL117" si="28">H82</f>
        <v>1.905</v>
      </c>
      <c r="BJ82" s="27">
        <f t="shared" si="28"/>
        <v>4.2999999999999997E-2</v>
      </c>
      <c r="BK82" s="27">
        <f t="shared" si="28"/>
        <v>0.18410000000000001</v>
      </c>
      <c r="BL82" s="27">
        <f t="shared" si="28"/>
        <v>4.7999999999999996E-3</v>
      </c>
      <c r="BM82" s="27">
        <f t="shared" ref="BM82:BN117" si="29">O82</f>
        <v>7.5499999999999998E-2</v>
      </c>
      <c r="BN82" s="27">
        <f t="shared" si="29"/>
        <v>1.2999999999999999E-3</v>
      </c>
      <c r="BO82" s="27"/>
      <c r="BP82" s="27">
        <f t="shared" ref="BP82:BR117" si="30">V82</f>
        <v>1078</v>
      </c>
      <c r="BQ82" s="27">
        <f t="shared" si="30"/>
        <v>15</v>
      </c>
      <c r="BR82" s="27">
        <f t="shared" si="30"/>
        <v>1089</v>
      </c>
      <c r="BS82" s="27">
        <f t="shared" si="27"/>
        <v>26</v>
      </c>
      <c r="BT82" s="27">
        <f t="shared" ref="BT82:BU117" si="31">AB82</f>
        <v>1045</v>
      </c>
      <c r="BU82" s="27">
        <f t="shared" si="31"/>
        <v>37</v>
      </c>
      <c r="BV82" s="27"/>
      <c r="BW82" s="28">
        <f t="shared" si="26"/>
        <v>-3.1578947368421151</v>
      </c>
    </row>
    <row r="83" spans="1:75" x14ac:dyDescent="0.25">
      <c r="A83" t="s">
        <v>481</v>
      </c>
      <c r="B83" t="s">
        <v>2801</v>
      </c>
      <c r="C83" s="8">
        <f t="shared" si="20"/>
        <v>22</v>
      </c>
      <c r="D83" t="s">
        <v>2643</v>
      </c>
      <c r="E83" s="1">
        <v>0.62801249999999997</v>
      </c>
      <c r="F83">
        <v>25.4</v>
      </c>
      <c r="G83" t="s">
        <v>2802</v>
      </c>
      <c r="H83" s="9">
        <v>1.9019999999999999</v>
      </c>
      <c r="I83" s="9">
        <v>4.2000000000000003E-2</v>
      </c>
      <c r="J83" s="9">
        <v>0.183</v>
      </c>
      <c r="K83" s="9">
        <v>4.7000000000000002E-3</v>
      </c>
      <c r="L83" s="9">
        <v>1.3875E-2</v>
      </c>
      <c r="O83">
        <v>7.5800000000000006E-2</v>
      </c>
      <c r="P83">
        <v>1.2999999999999999E-3</v>
      </c>
      <c r="Q83">
        <v>5.4960000000000002E-2</v>
      </c>
      <c r="R83">
        <v>5.5E-2</v>
      </c>
      <c r="S83">
        <v>1.4999999999999999E-2</v>
      </c>
      <c r="T83" t="s">
        <v>5</v>
      </c>
      <c r="U83" t="s">
        <v>6</v>
      </c>
      <c r="V83" s="10">
        <v>1076</v>
      </c>
      <c r="W83">
        <v>15</v>
      </c>
      <c r="X83" s="10">
        <v>1082</v>
      </c>
      <c r="Y83">
        <v>26</v>
      </c>
      <c r="Z83">
        <v>1070</v>
      </c>
      <c r="AA83">
        <v>280</v>
      </c>
      <c r="AB83" s="10">
        <v>1046</v>
      </c>
      <c r="AC83">
        <v>36</v>
      </c>
      <c r="AD83">
        <v>1</v>
      </c>
      <c r="AE83" t="s">
        <v>7</v>
      </c>
      <c r="AF83">
        <v>0</v>
      </c>
      <c r="AG83" t="s">
        <v>7</v>
      </c>
      <c r="AH83">
        <v>0</v>
      </c>
      <c r="AI83" t="s">
        <v>7</v>
      </c>
      <c r="AJ83">
        <v>61</v>
      </c>
      <c r="AK83" t="s">
        <v>7</v>
      </c>
      <c r="AL83">
        <v>38</v>
      </c>
      <c r="AM83" t="s">
        <v>7</v>
      </c>
      <c r="AN83">
        <v>190</v>
      </c>
      <c r="AO83" t="s">
        <v>7</v>
      </c>
      <c r="AP83">
        <v>2</v>
      </c>
      <c r="AQ83" t="s">
        <v>7</v>
      </c>
      <c r="AR83">
        <v>5.4644810000000001</v>
      </c>
      <c r="AS83">
        <v>0.14034460000000001</v>
      </c>
      <c r="AT83">
        <v>-31</v>
      </c>
      <c r="AU83" t="s">
        <v>7</v>
      </c>
      <c r="AV83">
        <v>272106377143090</v>
      </c>
      <c r="AW83" t="s">
        <v>7</v>
      </c>
      <c r="AZ83" s="13">
        <f t="shared" si="21"/>
        <v>-2.8680688336520044</v>
      </c>
      <c r="BA83" s="14">
        <f t="shared" si="22"/>
        <v>1046</v>
      </c>
      <c r="BB83" s="14">
        <f t="shared" si="23"/>
        <v>36</v>
      </c>
      <c r="BC83" s="25"/>
      <c r="BD83" s="26"/>
      <c r="BE83" s="20" t="str">
        <f t="shared" si="24"/>
        <v>Z_91500_4</v>
      </c>
      <c r="BF83" s="27">
        <f t="shared" si="18"/>
        <v>38</v>
      </c>
      <c r="BG83" s="27">
        <f t="shared" si="19"/>
        <v>61</v>
      </c>
      <c r="BH83" s="27">
        <f t="shared" si="25"/>
        <v>1</v>
      </c>
      <c r="BI83" s="27">
        <f t="shared" si="28"/>
        <v>1.9019999999999999</v>
      </c>
      <c r="BJ83" s="27">
        <f t="shared" si="28"/>
        <v>4.2000000000000003E-2</v>
      </c>
      <c r="BK83" s="27">
        <f t="shared" si="28"/>
        <v>0.183</v>
      </c>
      <c r="BL83" s="27">
        <f t="shared" si="28"/>
        <v>4.7000000000000002E-3</v>
      </c>
      <c r="BM83" s="27">
        <f t="shared" si="29"/>
        <v>7.5800000000000006E-2</v>
      </c>
      <c r="BN83" s="27">
        <f t="shared" si="29"/>
        <v>1.2999999999999999E-3</v>
      </c>
      <c r="BO83" s="27"/>
      <c r="BP83" s="27">
        <f t="shared" si="30"/>
        <v>1076</v>
      </c>
      <c r="BQ83" s="27">
        <f t="shared" si="30"/>
        <v>15</v>
      </c>
      <c r="BR83" s="27">
        <f t="shared" si="30"/>
        <v>1082</v>
      </c>
      <c r="BS83" s="27">
        <f t="shared" si="27"/>
        <v>26</v>
      </c>
      <c r="BT83" s="27">
        <f t="shared" si="31"/>
        <v>1046</v>
      </c>
      <c r="BU83" s="27">
        <f t="shared" si="31"/>
        <v>36</v>
      </c>
      <c r="BV83" s="27"/>
      <c r="BW83" s="28">
        <f t="shared" si="26"/>
        <v>-2.8680688336520044</v>
      </c>
    </row>
    <row r="84" spans="1:75" x14ac:dyDescent="0.25">
      <c r="A84" t="s">
        <v>485</v>
      </c>
      <c r="B84" t="s">
        <v>2803</v>
      </c>
      <c r="C84" s="8">
        <f t="shared" si="20"/>
        <v>41</v>
      </c>
      <c r="D84" t="s">
        <v>2643</v>
      </c>
      <c r="E84" s="1">
        <v>0.64632592592592586</v>
      </c>
      <c r="F84">
        <v>24.123000000000001</v>
      </c>
      <c r="G84" t="s">
        <v>2804</v>
      </c>
      <c r="H84" s="9">
        <v>1.8859999999999999</v>
      </c>
      <c r="I84" s="9">
        <v>4.3999999999999997E-2</v>
      </c>
      <c r="J84" s="9">
        <v>0.1807</v>
      </c>
      <c r="K84" s="9">
        <v>4.7999999999999996E-3</v>
      </c>
      <c r="L84" s="9">
        <v>0.64119999999999999</v>
      </c>
      <c r="O84">
        <v>7.5899999999999995E-2</v>
      </c>
      <c r="P84">
        <v>1.4E-3</v>
      </c>
      <c r="Q84">
        <v>0.35962</v>
      </c>
      <c r="R84">
        <v>5.3999999999999999E-2</v>
      </c>
      <c r="S84">
        <v>1.4999999999999999E-2</v>
      </c>
      <c r="T84" t="s">
        <v>5</v>
      </c>
      <c r="U84" t="s">
        <v>6</v>
      </c>
      <c r="V84" s="10">
        <v>1069</v>
      </c>
      <c r="W84">
        <v>15</v>
      </c>
      <c r="X84" s="10">
        <v>1068</v>
      </c>
      <c r="Y84">
        <v>26</v>
      </c>
      <c r="Z84">
        <v>1060</v>
      </c>
      <c r="AA84">
        <v>280</v>
      </c>
      <c r="AB84" s="10">
        <v>1057</v>
      </c>
      <c r="AC84">
        <v>38</v>
      </c>
      <c r="AD84">
        <v>-46</v>
      </c>
      <c r="AE84" t="s">
        <v>7</v>
      </c>
      <c r="AF84">
        <v>-4</v>
      </c>
      <c r="AG84" t="s">
        <v>7</v>
      </c>
      <c r="AH84">
        <v>-6</v>
      </c>
      <c r="AI84" t="s">
        <v>7</v>
      </c>
      <c r="AJ84">
        <v>61</v>
      </c>
      <c r="AK84" t="s">
        <v>7</v>
      </c>
      <c r="AL84">
        <v>39</v>
      </c>
      <c r="AM84" t="s">
        <v>7</v>
      </c>
      <c r="AN84">
        <v>188</v>
      </c>
      <c r="AO84" t="s">
        <v>7</v>
      </c>
      <c r="AP84">
        <v>2</v>
      </c>
      <c r="AQ84" t="s">
        <v>7</v>
      </c>
      <c r="AR84">
        <v>5.5340340000000001</v>
      </c>
      <c r="AS84">
        <v>0.14700260000000001</v>
      </c>
      <c r="AT84">
        <v>-18</v>
      </c>
      <c r="AU84" t="s">
        <v>7</v>
      </c>
      <c r="AV84">
        <v>267925760996847</v>
      </c>
      <c r="AW84" t="s">
        <v>7</v>
      </c>
      <c r="AZ84" s="13">
        <f t="shared" si="21"/>
        <v>-1.1352885525070855</v>
      </c>
      <c r="BA84" s="14">
        <f t="shared" si="22"/>
        <v>1057</v>
      </c>
      <c r="BB84" s="14">
        <f t="shared" si="23"/>
        <v>38</v>
      </c>
      <c r="BC84" s="25"/>
      <c r="BD84" s="26"/>
      <c r="BE84" s="20" t="str">
        <f t="shared" si="24"/>
        <v>Z_91500_5</v>
      </c>
      <c r="BF84" s="27">
        <f t="shared" si="18"/>
        <v>39</v>
      </c>
      <c r="BG84" s="27">
        <f t="shared" si="19"/>
        <v>61</v>
      </c>
      <c r="BH84" s="27">
        <f t="shared" si="25"/>
        <v>-46</v>
      </c>
      <c r="BI84" s="27">
        <f t="shared" si="28"/>
        <v>1.8859999999999999</v>
      </c>
      <c r="BJ84" s="27">
        <f t="shared" si="28"/>
        <v>4.3999999999999997E-2</v>
      </c>
      <c r="BK84" s="27">
        <f t="shared" si="28"/>
        <v>0.1807</v>
      </c>
      <c r="BL84" s="27">
        <f t="shared" si="28"/>
        <v>4.7999999999999996E-3</v>
      </c>
      <c r="BM84" s="27">
        <f t="shared" si="29"/>
        <v>7.5899999999999995E-2</v>
      </c>
      <c r="BN84" s="27">
        <f t="shared" si="29"/>
        <v>1.4E-3</v>
      </c>
      <c r="BO84" s="27"/>
      <c r="BP84" s="27">
        <f t="shared" si="30"/>
        <v>1069</v>
      </c>
      <c r="BQ84" s="27">
        <f t="shared" si="30"/>
        <v>15</v>
      </c>
      <c r="BR84" s="27">
        <f t="shared" si="30"/>
        <v>1068</v>
      </c>
      <c r="BS84" s="27">
        <f t="shared" si="27"/>
        <v>26</v>
      </c>
      <c r="BT84" s="27">
        <f t="shared" si="31"/>
        <v>1057</v>
      </c>
      <c r="BU84" s="27">
        <f t="shared" si="31"/>
        <v>38</v>
      </c>
      <c r="BV84" s="27"/>
      <c r="BW84" s="28">
        <f t="shared" si="26"/>
        <v>-1.1352885525070855</v>
      </c>
    </row>
    <row r="85" spans="1:75" x14ac:dyDescent="0.25">
      <c r="A85" t="s">
        <v>489</v>
      </c>
      <c r="B85" t="s">
        <v>2805</v>
      </c>
      <c r="C85" s="8">
        <f t="shared" si="20"/>
        <v>42</v>
      </c>
      <c r="D85" t="s">
        <v>2643</v>
      </c>
      <c r="E85" s="1">
        <v>0.6472803240740741</v>
      </c>
      <c r="F85">
        <v>24.661000000000001</v>
      </c>
      <c r="G85" t="s">
        <v>2806</v>
      </c>
      <c r="H85" s="9">
        <v>1.895</v>
      </c>
      <c r="I85" s="9">
        <v>4.2000000000000003E-2</v>
      </c>
      <c r="J85" s="9">
        <v>0.18099999999999999</v>
      </c>
      <c r="K85" s="9">
        <v>4.7000000000000002E-3</v>
      </c>
      <c r="L85" s="9">
        <v>0.40254000000000001</v>
      </c>
      <c r="O85">
        <v>7.6100000000000001E-2</v>
      </c>
      <c r="P85">
        <v>1.4E-3</v>
      </c>
      <c r="Q85">
        <v>0.49453999999999998</v>
      </c>
      <c r="R85">
        <v>5.5E-2</v>
      </c>
      <c r="S85">
        <v>1.4999999999999999E-2</v>
      </c>
      <c r="T85" t="s">
        <v>5</v>
      </c>
      <c r="U85" t="s">
        <v>6</v>
      </c>
      <c r="V85" s="10">
        <v>1075</v>
      </c>
      <c r="W85">
        <v>15</v>
      </c>
      <c r="X85" s="10">
        <v>1071</v>
      </c>
      <c r="Y85">
        <v>26</v>
      </c>
      <c r="Z85">
        <v>1090</v>
      </c>
      <c r="AA85">
        <v>290</v>
      </c>
      <c r="AB85" s="10">
        <v>1068</v>
      </c>
      <c r="AC85">
        <v>36</v>
      </c>
      <c r="AD85">
        <v>-53</v>
      </c>
      <c r="AE85" t="s">
        <v>7</v>
      </c>
      <c r="AF85">
        <v>-4</v>
      </c>
      <c r="AG85" t="s">
        <v>7</v>
      </c>
      <c r="AH85">
        <v>-6</v>
      </c>
      <c r="AI85" t="s">
        <v>7</v>
      </c>
      <c r="AJ85">
        <v>61</v>
      </c>
      <c r="AK85" t="s">
        <v>7</v>
      </c>
      <c r="AL85">
        <v>39</v>
      </c>
      <c r="AM85" t="s">
        <v>7</v>
      </c>
      <c r="AN85">
        <v>194</v>
      </c>
      <c r="AO85" t="s">
        <v>7</v>
      </c>
      <c r="AP85">
        <v>2</v>
      </c>
      <c r="AQ85" t="s">
        <v>7</v>
      </c>
      <c r="AR85">
        <v>5.5248619999999997</v>
      </c>
      <c r="AS85">
        <v>0.14346329999999999</v>
      </c>
      <c r="AT85">
        <v>-19</v>
      </c>
      <c r="AU85" t="s">
        <v>7</v>
      </c>
      <c r="AV85">
        <v>272927452875263</v>
      </c>
      <c r="AW85" t="s">
        <v>7</v>
      </c>
      <c r="AZ85" s="13">
        <f t="shared" si="21"/>
        <v>-0.65543071161049404</v>
      </c>
      <c r="BA85" s="14">
        <f t="shared" si="22"/>
        <v>1068</v>
      </c>
      <c r="BB85" s="14">
        <f t="shared" si="23"/>
        <v>36</v>
      </c>
      <c r="BC85" s="25"/>
      <c r="BD85" s="26"/>
      <c r="BE85" s="20" t="str">
        <f t="shared" si="24"/>
        <v>Z_91500_6</v>
      </c>
      <c r="BF85" s="27">
        <f t="shared" si="18"/>
        <v>39</v>
      </c>
      <c r="BG85" s="27">
        <f t="shared" si="19"/>
        <v>61</v>
      </c>
      <c r="BH85" s="27">
        <f t="shared" si="25"/>
        <v>-53</v>
      </c>
      <c r="BI85" s="27">
        <f t="shared" si="28"/>
        <v>1.895</v>
      </c>
      <c r="BJ85" s="27">
        <f t="shared" si="28"/>
        <v>4.2000000000000003E-2</v>
      </c>
      <c r="BK85" s="27">
        <f t="shared" si="28"/>
        <v>0.18099999999999999</v>
      </c>
      <c r="BL85" s="27">
        <f t="shared" si="28"/>
        <v>4.7000000000000002E-3</v>
      </c>
      <c r="BM85" s="27">
        <f t="shared" si="29"/>
        <v>7.6100000000000001E-2</v>
      </c>
      <c r="BN85" s="27">
        <f t="shared" si="29"/>
        <v>1.4E-3</v>
      </c>
      <c r="BO85" s="27"/>
      <c r="BP85" s="27">
        <f t="shared" si="30"/>
        <v>1075</v>
      </c>
      <c r="BQ85" s="27">
        <f t="shared" si="30"/>
        <v>15</v>
      </c>
      <c r="BR85" s="27">
        <f t="shared" si="30"/>
        <v>1071</v>
      </c>
      <c r="BS85" s="27">
        <f t="shared" si="27"/>
        <v>26</v>
      </c>
      <c r="BT85" s="27">
        <f t="shared" si="31"/>
        <v>1068</v>
      </c>
      <c r="BU85" s="27">
        <f t="shared" si="31"/>
        <v>36</v>
      </c>
      <c r="BV85" s="27"/>
      <c r="BW85" s="28">
        <f t="shared" si="26"/>
        <v>-0.65543071161049404</v>
      </c>
    </row>
    <row r="86" spans="1:75" x14ac:dyDescent="0.25">
      <c r="A86" t="s">
        <v>493</v>
      </c>
      <c r="B86" t="s">
        <v>2807</v>
      </c>
      <c r="C86" s="8">
        <f t="shared" si="20"/>
        <v>61</v>
      </c>
      <c r="D86" t="s">
        <v>2643</v>
      </c>
      <c r="E86" s="1">
        <v>0.66559699074074075</v>
      </c>
      <c r="F86">
        <v>24.184999999999999</v>
      </c>
      <c r="G86" t="s">
        <v>2808</v>
      </c>
      <c r="H86" s="9">
        <v>1.885</v>
      </c>
      <c r="I86" s="9">
        <v>0.05</v>
      </c>
      <c r="J86" s="9">
        <v>0.17979999999999999</v>
      </c>
      <c r="K86" s="9">
        <v>4.7000000000000002E-3</v>
      </c>
      <c r="L86" s="9">
        <v>2.2962E-2</v>
      </c>
      <c r="O86">
        <v>7.5999999999999998E-2</v>
      </c>
      <c r="P86">
        <v>1.6000000000000001E-3</v>
      </c>
      <c r="Q86">
        <v>3.5615000000000001E-2</v>
      </c>
      <c r="R86">
        <v>5.3999999999999999E-2</v>
      </c>
      <c r="S86">
        <v>1.4999999999999999E-2</v>
      </c>
      <c r="T86" t="s">
        <v>5</v>
      </c>
      <c r="U86" t="s">
        <v>6</v>
      </c>
      <c r="V86" s="10">
        <v>1064</v>
      </c>
      <c r="W86">
        <v>12</v>
      </c>
      <c r="X86" s="10">
        <v>1066</v>
      </c>
      <c r="Y86">
        <v>26</v>
      </c>
      <c r="Z86">
        <v>1070</v>
      </c>
      <c r="AA86">
        <v>280</v>
      </c>
      <c r="AB86" s="10">
        <v>1040</v>
      </c>
      <c r="AC86">
        <v>34</v>
      </c>
      <c r="AD86">
        <v>-62</v>
      </c>
      <c r="AE86" t="s">
        <v>7</v>
      </c>
      <c r="AF86">
        <v>-5</v>
      </c>
      <c r="AG86" t="s">
        <v>7</v>
      </c>
      <c r="AH86">
        <v>-7</v>
      </c>
      <c r="AI86" t="s">
        <v>7</v>
      </c>
      <c r="AJ86">
        <v>64</v>
      </c>
      <c r="AK86" t="s">
        <v>7</v>
      </c>
      <c r="AL86">
        <v>40</v>
      </c>
      <c r="AM86" t="s">
        <v>7</v>
      </c>
      <c r="AN86">
        <v>195</v>
      </c>
      <c r="AO86" t="s">
        <v>7</v>
      </c>
      <c r="AP86">
        <v>2</v>
      </c>
      <c r="AQ86" t="s">
        <v>7</v>
      </c>
      <c r="AR86">
        <v>5.5617349999999997</v>
      </c>
      <c r="AS86">
        <v>0.1453846</v>
      </c>
      <c r="AT86">
        <v>-20</v>
      </c>
      <c r="AU86" t="s">
        <v>7</v>
      </c>
      <c r="AV86">
        <v>282089018238506</v>
      </c>
      <c r="AW86" t="s">
        <v>7</v>
      </c>
      <c r="AZ86" s="13">
        <f t="shared" si="21"/>
        <v>-2.3076923076922995</v>
      </c>
      <c r="BA86" s="14">
        <f t="shared" si="22"/>
        <v>1040</v>
      </c>
      <c r="BB86" s="14">
        <f t="shared" si="23"/>
        <v>34</v>
      </c>
      <c r="BC86" s="25"/>
      <c r="BD86" s="26"/>
      <c r="BE86" s="20" t="str">
        <f t="shared" si="24"/>
        <v>Z_91500_7</v>
      </c>
      <c r="BF86" s="27">
        <f t="shared" si="18"/>
        <v>40</v>
      </c>
      <c r="BG86" s="27">
        <f t="shared" si="19"/>
        <v>64</v>
      </c>
      <c r="BH86" s="27">
        <f t="shared" si="25"/>
        <v>-62</v>
      </c>
      <c r="BI86" s="27">
        <f t="shared" si="28"/>
        <v>1.885</v>
      </c>
      <c r="BJ86" s="27">
        <f t="shared" si="28"/>
        <v>0.05</v>
      </c>
      <c r="BK86" s="27">
        <f t="shared" si="28"/>
        <v>0.17979999999999999</v>
      </c>
      <c r="BL86" s="27">
        <f t="shared" si="28"/>
        <v>4.7000000000000002E-3</v>
      </c>
      <c r="BM86" s="27">
        <f t="shared" si="29"/>
        <v>7.5999999999999998E-2</v>
      </c>
      <c r="BN86" s="27">
        <f t="shared" si="29"/>
        <v>1.6000000000000001E-3</v>
      </c>
      <c r="BO86" s="27"/>
      <c r="BP86" s="27">
        <f t="shared" si="30"/>
        <v>1064</v>
      </c>
      <c r="BQ86" s="27">
        <f t="shared" si="30"/>
        <v>12</v>
      </c>
      <c r="BR86" s="27">
        <f t="shared" si="30"/>
        <v>1066</v>
      </c>
      <c r="BS86" s="27">
        <f t="shared" si="27"/>
        <v>26</v>
      </c>
      <c r="BT86" s="27">
        <f t="shared" si="31"/>
        <v>1040</v>
      </c>
      <c r="BU86" s="27">
        <f t="shared" si="31"/>
        <v>34</v>
      </c>
      <c r="BV86" s="27"/>
      <c r="BW86" s="28">
        <f t="shared" si="26"/>
        <v>-2.3076923076922995</v>
      </c>
    </row>
    <row r="87" spans="1:75" x14ac:dyDescent="0.25">
      <c r="A87" t="s">
        <v>497</v>
      </c>
      <c r="B87" t="s">
        <v>2809</v>
      </c>
      <c r="C87" s="8">
        <f t="shared" si="20"/>
        <v>62</v>
      </c>
      <c r="D87" t="s">
        <v>2643</v>
      </c>
      <c r="E87" s="1">
        <v>0.66659143518518515</v>
      </c>
      <c r="F87">
        <v>21.341999999999999</v>
      </c>
      <c r="G87" t="s">
        <v>2810</v>
      </c>
      <c r="H87" s="9">
        <v>1.9</v>
      </c>
      <c r="I87" s="9">
        <v>4.2000000000000003E-2</v>
      </c>
      <c r="J87" s="9">
        <v>0.18229999999999999</v>
      </c>
      <c r="K87" s="9">
        <v>4.7000000000000002E-3</v>
      </c>
      <c r="L87" s="9">
        <v>0.31694</v>
      </c>
      <c r="O87">
        <v>7.5399999999999995E-2</v>
      </c>
      <c r="P87">
        <v>1.2999999999999999E-3</v>
      </c>
      <c r="Q87">
        <v>0.45573999999999998</v>
      </c>
      <c r="R87">
        <v>5.5E-2</v>
      </c>
      <c r="S87">
        <v>1.4999999999999999E-2</v>
      </c>
      <c r="T87" t="s">
        <v>5</v>
      </c>
      <c r="U87" t="s">
        <v>6</v>
      </c>
      <c r="V87" s="10">
        <v>1076</v>
      </c>
      <c r="W87">
        <v>15</v>
      </c>
      <c r="X87" s="10">
        <v>1078</v>
      </c>
      <c r="Y87">
        <v>26</v>
      </c>
      <c r="Z87">
        <v>1070</v>
      </c>
      <c r="AA87">
        <v>280</v>
      </c>
      <c r="AB87" s="10">
        <v>1048</v>
      </c>
      <c r="AC87">
        <v>36</v>
      </c>
      <c r="AD87">
        <v>-35</v>
      </c>
      <c r="AE87" t="s">
        <v>7</v>
      </c>
      <c r="AF87">
        <v>-3</v>
      </c>
      <c r="AG87" t="s">
        <v>7</v>
      </c>
      <c r="AH87">
        <v>-4</v>
      </c>
      <c r="AI87" t="s">
        <v>7</v>
      </c>
      <c r="AJ87">
        <v>62</v>
      </c>
      <c r="AK87" t="s">
        <v>7</v>
      </c>
      <c r="AL87">
        <v>40</v>
      </c>
      <c r="AM87" t="s">
        <v>7</v>
      </c>
      <c r="AN87">
        <v>196</v>
      </c>
      <c r="AO87" t="s">
        <v>7</v>
      </c>
      <c r="AP87">
        <v>2</v>
      </c>
      <c r="AQ87" t="s">
        <v>7</v>
      </c>
      <c r="AR87">
        <v>5.4854640000000003</v>
      </c>
      <c r="AS87">
        <v>0.14142450000000001</v>
      </c>
      <c r="AT87">
        <v>-23</v>
      </c>
      <c r="AU87" t="s">
        <v>7</v>
      </c>
      <c r="AV87">
        <v>279045769601722</v>
      </c>
      <c r="AW87" t="s">
        <v>7</v>
      </c>
      <c r="AZ87" s="13">
        <f t="shared" si="21"/>
        <v>-2.6717557251908497</v>
      </c>
      <c r="BA87" s="14">
        <f t="shared" si="22"/>
        <v>1048</v>
      </c>
      <c r="BB87" s="14">
        <f t="shared" si="23"/>
        <v>36</v>
      </c>
      <c r="BC87" s="25"/>
      <c r="BD87" s="26"/>
      <c r="BE87" s="20" t="str">
        <f t="shared" si="24"/>
        <v>Z_91500_8</v>
      </c>
      <c r="BF87" s="27">
        <f t="shared" si="18"/>
        <v>40</v>
      </c>
      <c r="BG87" s="27">
        <f t="shared" si="19"/>
        <v>62</v>
      </c>
      <c r="BH87" s="27">
        <f t="shared" si="25"/>
        <v>-35</v>
      </c>
      <c r="BI87" s="27">
        <f t="shared" si="28"/>
        <v>1.9</v>
      </c>
      <c r="BJ87" s="27">
        <f t="shared" si="28"/>
        <v>4.2000000000000003E-2</v>
      </c>
      <c r="BK87" s="27">
        <f t="shared" si="28"/>
        <v>0.18229999999999999</v>
      </c>
      <c r="BL87" s="27">
        <f t="shared" si="28"/>
        <v>4.7000000000000002E-3</v>
      </c>
      <c r="BM87" s="27">
        <f t="shared" si="29"/>
        <v>7.5399999999999995E-2</v>
      </c>
      <c r="BN87" s="27">
        <f t="shared" si="29"/>
        <v>1.2999999999999999E-3</v>
      </c>
      <c r="BO87" s="27"/>
      <c r="BP87" s="27">
        <f t="shared" si="30"/>
        <v>1076</v>
      </c>
      <c r="BQ87" s="27">
        <f t="shared" si="30"/>
        <v>15</v>
      </c>
      <c r="BR87" s="27">
        <f t="shared" si="30"/>
        <v>1078</v>
      </c>
      <c r="BS87" s="27">
        <f t="shared" si="27"/>
        <v>26</v>
      </c>
      <c r="BT87" s="27">
        <f t="shared" si="31"/>
        <v>1048</v>
      </c>
      <c r="BU87" s="27">
        <f t="shared" si="31"/>
        <v>36</v>
      </c>
      <c r="BV87" s="27"/>
      <c r="BW87" s="28">
        <f t="shared" si="26"/>
        <v>-2.6717557251908497</v>
      </c>
    </row>
    <row r="88" spans="1:75" x14ac:dyDescent="0.25">
      <c r="A88" t="s">
        <v>501</v>
      </c>
      <c r="B88" t="s">
        <v>2811</v>
      </c>
      <c r="C88" s="8">
        <f t="shared" si="20"/>
        <v>81</v>
      </c>
      <c r="D88" t="s">
        <v>2643</v>
      </c>
      <c r="E88" s="1">
        <v>0.68495300925925928</v>
      </c>
      <c r="F88">
        <v>20.864999999999998</v>
      </c>
      <c r="G88" t="s">
        <v>2812</v>
      </c>
      <c r="H88" s="9">
        <v>1.865</v>
      </c>
      <c r="I88" s="9">
        <v>4.2999999999999997E-2</v>
      </c>
      <c r="J88" s="9">
        <v>0.1812</v>
      </c>
      <c r="K88" s="9">
        <v>4.7000000000000002E-3</v>
      </c>
      <c r="L88" s="9">
        <v>0.33816000000000002</v>
      </c>
      <c r="O88">
        <v>7.4499999999999997E-2</v>
      </c>
      <c r="P88">
        <v>1.4E-3</v>
      </c>
      <c r="Q88">
        <v>0.44727</v>
      </c>
      <c r="R88">
        <v>5.3999999999999999E-2</v>
      </c>
      <c r="S88">
        <v>1.4999999999999999E-2</v>
      </c>
      <c r="T88" t="s">
        <v>5</v>
      </c>
      <c r="U88" t="s">
        <v>6</v>
      </c>
      <c r="V88" s="10">
        <v>1064</v>
      </c>
      <c r="W88">
        <v>15</v>
      </c>
      <c r="X88" s="10">
        <v>1072</v>
      </c>
      <c r="Y88">
        <v>26</v>
      </c>
      <c r="Z88">
        <v>1070</v>
      </c>
      <c r="AA88">
        <v>280</v>
      </c>
      <c r="AB88" s="10">
        <v>1028</v>
      </c>
      <c r="AC88">
        <v>37</v>
      </c>
      <c r="AD88">
        <v>-41</v>
      </c>
      <c r="AE88" t="s">
        <v>7</v>
      </c>
      <c r="AF88">
        <v>-3</v>
      </c>
      <c r="AG88" t="s">
        <v>7</v>
      </c>
      <c r="AH88">
        <v>-5</v>
      </c>
      <c r="AI88" t="s">
        <v>7</v>
      </c>
      <c r="AJ88">
        <v>62</v>
      </c>
      <c r="AK88" t="s">
        <v>7</v>
      </c>
      <c r="AL88">
        <v>39</v>
      </c>
      <c r="AM88" t="s">
        <v>7</v>
      </c>
      <c r="AN88">
        <v>192</v>
      </c>
      <c r="AO88" t="s">
        <v>7</v>
      </c>
      <c r="AP88">
        <v>2</v>
      </c>
      <c r="AQ88" t="s">
        <v>7</v>
      </c>
      <c r="AR88">
        <v>5.518764</v>
      </c>
      <c r="AS88">
        <v>0.14314669999999999</v>
      </c>
      <c r="AT88">
        <v>-26</v>
      </c>
      <c r="AU88" t="s">
        <v>7</v>
      </c>
      <c r="AV88">
        <v>271664748888915</v>
      </c>
      <c r="AW88" t="s">
        <v>7</v>
      </c>
      <c r="AZ88" s="13">
        <f t="shared" si="21"/>
        <v>-3.5019455252918386</v>
      </c>
      <c r="BA88" s="14">
        <f t="shared" si="22"/>
        <v>1028</v>
      </c>
      <c r="BB88" s="14">
        <f t="shared" si="23"/>
        <v>37</v>
      </c>
      <c r="BC88" s="25"/>
      <c r="BD88" s="26"/>
      <c r="BE88" s="20" t="str">
        <f t="shared" si="24"/>
        <v>Z_91500_9</v>
      </c>
      <c r="BF88" s="27">
        <f t="shared" si="18"/>
        <v>39</v>
      </c>
      <c r="BG88" s="27">
        <f t="shared" si="19"/>
        <v>62</v>
      </c>
      <c r="BH88" s="27">
        <f t="shared" si="25"/>
        <v>-41</v>
      </c>
      <c r="BI88" s="27">
        <f t="shared" si="28"/>
        <v>1.865</v>
      </c>
      <c r="BJ88" s="27">
        <f t="shared" si="28"/>
        <v>4.2999999999999997E-2</v>
      </c>
      <c r="BK88" s="27">
        <f t="shared" si="28"/>
        <v>0.1812</v>
      </c>
      <c r="BL88" s="27">
        <f t="shared" si="28"/>
        <v>4.7000000000000002E-3</v>
      </c>
      <c r="BM88" s="27">
        <f t="shared" si="29"/>
        <v>7.4499999999999997E-2</v>
      </c>
      <c r="BN88" s="27">
        <f t="shared" si="29"/>
        <v>1.4E-3</v>
      </c>
      <c r="BO88" s="27"/>
      <c r="BP88" s="27">
        <f t="shared" si="30"/>
        <v>1064</v>
      </c>
      <c r="BQ88" s="27">
        <f t="shared" si="30"/>
        <v>15</v>
      </c>
      <c r="BR88" s="27">
        <f t="shared" si="30"/>
        <v>1072</v>
      </c>
      <c r="BS88" s="27">
        <f t="shared" si="27"/>
        <v>26</v>
      </c>
      <c r="BT88" s="27">
        <f t="shared" si="31"/>
        <v>1028</v>
      </c>
      <c r="BU88" s="27">
        <f t="shared" si="31"/>
        <v>37</v>
      </c>
      <c r="BV88" s="27"/>
      <c r="BW88" s="28">
        <f t="shared" si="26"/>
        <v>-3.5019455252918386</v>
      </c>
    </row>
    <row r="89" spans="1:75" x14ac:dyDescent="0.25">
      <c r="A89" t="s">
        <v>505</v>
      </c>
      <c r="B89" t="s">
        <v>2813</v>
      </c>
      <c r="C89" s="8">
        <f t="shared" si="20"/>
        <v>82</v>
      </c>
      <c r="D89" t="s">
        <v>2643</v>
      </c>
      <c r="E89" s="1">
        <v>0.68590775462962961</v>
      </c>
      <c r="F89">
        <v>23.251999999999999</v>
      </c>
      <c r="G89" t="s">
        <v>2814</v>
      </c>
      <c r="H89" s="9">
        <v>1.8819999999999999</v>
      </c>
      <c r="I89" s="9">
        <v>4.2000000000000003E-2</v>
      </c>
      <c r="J89" s="9">
        <v>0.18129999999999999</v>
      </c>
      <c r="K89" s="9">
        <v>4.7000000000000002E-3</v>
      </c>
      <c r="L89" s="9">
        <v>0.30785000000000001</v>
      </c>
      <c r="O89">
        <v>7.5300000000000006E-2</v>
      </c>
      <c r="P89">
        <v>1.4E-3</v>
      </c>
      <c r="Q89">
        <v>0.46118999999999999</v>
      </c>
      <c r="R89">
        <v>5.3999999999999999E-2</v>
      </c>
      <c r="S89">
        <v>1.4999999999999999E-2</v>
      </c>
      <c r="T89" t="s">
        <v>5</v>
      </c>
      <c r="U89" t="s">
        <v>6</v>
      </c>
      <c r="V89" s="10">
        <v>1071</v>
      </c>
      <c r="W89">
        <v>15</v>
      </c>
      <c r="X89" s="10">
        <v>1074</v>
      </c>
      <c r="Y89">
        <v>26</v>
      </c>
      <c r="Z89">
        <v>1070</v>
      </c>
      <c r="AA89">
        <v>280</v>
      </c>
      <c r="AB89" s="10">
        <v>1048</v>
      </c>
      <c r="AC89">
        <v>36</v>
      </c>
      <c r="AD89">
        <v>-46</v>
      </c>
      <c r="AE89" t="s">
        <v>7</v>
      </c>
      <c r="AF89">
        <v>-4</v>
      </c>
      <c r="AG89" t="s">
        <v>7</v>
      </c>
      <c r="AH89">
        <v>-5</v>
      </c>
      <c r="AI89" t="s">
        <v>7</v>
      </c>
      <c r="AJ89">
        <v>61</v>
      </c>
      <c r="AK89" t="s">
        <v>7</v>
      </c>
      <c r="AL89">
        <v>38</v>
      </c>
      <c r="AM89" t="s">
        <v>7</v>
      </c>
      <c r="AN89">
        <v>187</v>
      </c>
      <c r="AO89" t="s">
        <v>7</v>
      </c>
      <c r="AP89">
        <v>2</v>
      </c>
      <c r="AQ89" t="s">
        <v>7</v>
      </c>
      <c r="AR89">
        <v>5.51572</v>
      </c>
      <c r="AS89">
        <v>0.1429889</v>
      </c>
      <c r="AT89">
        <v>-22</v>
      </c>
      <c r="AU89" t="s">
        <v>7</v>
      </c>
      <c r="AV89">
        <v>268976520388097</v>
      </c>
      <c r="AW89" t="s">
        <v>7</v>
      </c>
      <c r="AZ89" s="13">
        <f t="shared" si="21"/>
        <v>-2.1946564885496178</v>
      </c>
      <c r="BA89" s="14">
        <f t="shared" si="22"/>
        <v>1048</v>
      </c>
      <c r="BB89" s="14">
        <f t="shared" si="23"/>
        <v>36</v>
      </c>
      <c r="BC89" s="25"/>
      <c r="BD89" s="26"/>
      <c r="BE89" s="20" t="str">
        <f t="shared" si="24"/>
        <v>Z_91500_10</v>
      </c>
      <c r="BF89" s="27">
        <f t="shared" si="18"/>
        <v>38</v>
      </c>
      <c r="BG89" s="27">
        <f t="shared" si="19"/>
        <v>61</v>
      </c>
      <c r="BH89" s="27">
        <f t="shared" si="25"/>
        <v>-46</v>
      </c>
      <c r="BI89" s="27">
        <f t="shared" si="28"/>
        <v>1.8819999999999999</v>
      </c>
      <c r="BJ89" s="27">
        <f t="shared" si="28"/>
        <v>4.2000000000000003E-2</v>
      </c>
      <c r="BK89" s="27">
        <f t="shared" si="28"/>
        <v>0.18129999999999999</v>
      </c>
      <c r="BL89" s="27">
        <f t="shared" si="28"/>
        <v>4.7000000000000002E-3</v>
      </c>
      <c r="BM89" s="27">
        <f t="shared" si="29"/>
        <v>7.5300000000000006E-2</v>
      </c>
      <c r="BN89" s="27">
        <f t="shared" si="29"/>
        <v>1.4E-3</v>
      </c>
      <c r="BO89" s="27"/>
      <c r="BP89" s="27">
        <f t="shared" si="30"/>
        <v>1071</v>
      </c>
      <c r="BQ89" s="27">
        <f t="shared" si="30"/>
        <v>15</v>
      </c>
      <c r="BR89" s="27">
        <f t="shared" si="30"/>
        <v>1074</v>
      </c>
      <c r="BS89" s="27">
        <f t="shared" si="27"/>
        <v>26</v>
      </c>
      <c r="BT89" s="27">
        <f t="shared" si="31"/>
        <v>1048</v>
      </c>
      <c r="BU89" s="27">
        <f t="shared" si="31"/>
        <v>36</v>
      </c>
      <c r="BV89" s="27"/>
      <c r="BW89" s="28">
        <f t="shared" si="26"/>
        <v>-2.1946564885496178</v>
      </c>
    </row>
    <row r="90" spans="1:75" x14ac:dyDescent="0.25">
      <c r="A90" t="s">
        <v>509</v>
      </c>
      <c r="B90" t="s">
        <v>2815</v>
      </c>
      <c r="C90" s="8">
        <f t="shared" si="20"/>
        <v>101</v>
      </c>
      <c r="D90" t="s">
        <v>2643</v>
      </c>
      <c r="E90" s="1">
        <v>0.70421469907407408</v>
      </c>
      <c r="F90">
        <v>25.533999999999999</v>
      </c>
      <c r="G90" t="s">
        <v>2816</v>
      </c>
      <c r="H90" s="9">
        <v>1.883</v>
      </c>
      <c r="I90" s="9">
        <v>4.3999999999999997E-2</v>
      </c>
      <c r="J90" s="9">
        <v>0.18179999999999999</v>
      </c>
      <c r="K90" s="9">
        <v>4.7999999999999996E-3</v>
      </c>
      <c r="L90" s="9">
        <v>1.5377E-2</v>
      </c>
      <c r="O90">
        <v>7.5499999999999998E-2</v>
      </c>
      <c r="P90">
        <v>1.4E-3</v>
      </c>
      <c r="Q90">
        <v>7.3476E-2</v>
      </c>
      <c r="R90">
        <v>5.3999999999999999E-2</v>
      </c>
      <c r="S90">
        <v>1.4999999999999999E-2</v>
      </c>
      <c r="T90" t="s">
        <v>5</v>
      </c>
      <c r="U90" t="s">
        <v>6</v>
      </c>
      <c r="V90" s="10">
        <v>1066</v>
      </c>
      <c r="W90">
        <v>14</v>
      </c>
      <c r="X90" s="10">
        <v>1076</v>
      </c>
      <c r="Y90">
        <v>26</v>
      </c>
      <c r="Z90">
        <v>1060</v>
      </c>
      <c r="AA90">
        <v>280</v>
      </c>
      <c r="AB90" s="10">
        <v>1030</v>
      </c>
      <c r="AC90">
        <v>38</v>
      </c>
      <c r="AD90">
        <v>-68</v>
      </c>
      <c r="AE90" t="s">
        <v>7</v>
      </c>
      <c r="AF90">
        <v>-5</v>
      </c>
      <c r="AG90" t="s">
        <v>7</v>
      </c>
      <c r="AH90">
        <v>-8</v>
      </c>
      <c r="AI90" t="s">
        <v>7</v>
      </c>
      <c r="AJ90">
        <v>62</v>
      </c>
      <c r="AK90" t="s">
        <v>7</v>
      </c>
      <c r="AL90">
        <v>38</v>
      </c>
      <c r="AM90" t="s">
        <v>7</v>
      </c>
      <c r="AN90">
        <v>190</v>
      </c>
      <c r="AO90" t="s">
        <v>7</v>
      </c>
      <c r="AP90">
        <v>2</v>
      </c>
      <c r="AQ90" t="s">
        <v>7</v>
      </c>
      <c r="AR90">
        <v>5.5005499999999996</v>
      </c>
      <c r="AS90">
        <v>0.145229</v>
      </c>
      <c r="AT90">
        <v>-21</v>
      </c>
      <c r="AU90" t="s">
        <v>7</v>
      </c>
      <c r="AV90">
        <v>276978905554662</v>
      </c>
      <c r="AW90" t="s">
        <v>7</v>
      </c>
      <c r="AZ90" s="13">
        <f t="shared" si="21"/>
        <v>-3.4951456310679641</v>
      </c>
      <c r="BA90" s="14">
        <f t="shared" si="22"/>
        <v>1030</v>
      </c>
      <c r="BB90" s="14">
        <f t="shared" si="23"/>
        <v>38</v>
      </c>
      <c r="BC90" s="25"/>
      <c r="BD90" s="26"/>
      <c r="BE90" s="20" t="str">
        <f t="shared" si="24"/>
        <v>Z_91500_11</v>
      </c>
      <c r="BF90" s="27">
        <f t="shared" si="18"/>
        <v>38</v>
      </c>
      <c r="BG90" s="27">
        <f t="shared" si="19"/>
        <v>62</v>
      </c>
      <c r="BH90" s="27">
        <f t="shared" si="25"/>
        <v>-68</v>
      </c>
      <c r="BI90" s="27">
        <f t="shared" si="28"/>
        <v>1.883</v>
      </c>
      <c r="BJ90" s="27">
        <f t="shared" si="28"/>
        <v>4.3999999999999997E-2</v>
      </c>
      <c r="BK90" s="27">
        <f t="shared" si="28"/>
        <v>0.18179999999999999</v>
      </c>
      <c r="BL90" s="27">
        <f t="shared" si="28"/>
        <v>4.7999999999999996E-3</v>
      </c>
      <c r="BM90" s="27">
        <f t="shared" si="29"/>
        <v>7.5499999999999998E-2</v>
      </c>
      <c r="BN90" s="27">
        <f t="shared" si="29"/>
        <v>1.4E-3</v>
      </c>
      <c r="BO90" s="27"/>
      <c r="BP90" s="27">
        <f t="shared" si="30"/>
        <v>1066</v>
      </c>
      <c r="BQ90" s="27">
        <f t="shared" si="30"/>
        <v>14</v>
      </c>
      <c r="BR90" s="27">
        <f t="shared" si="30"/>
        <v>1076</v>
      </c>
      <c r="BS90" s="27">
        <f t="shared" si="27"/>
        <v>26</v>
      </c>
      <c r="BT90" s="27">
        <f t="shared" si="31"/>
        <v>1030</v>
      </c>
      <c r="BU90" s="27">
        <f t="shared" si="31"/>
        <v>38</v>
      </c>
      <c r="BV90" s="27"/>
      <c r="BW90" s="28">
        <f t="shared" si="26"/>
        <v>-3.4951456310679641</v>
      </c>
    </row>
    <row r="91" spans="1:75" x14ac:dyDescent="0.25">
      <c r="A91" t="s">
        <v>513</v>
      </c>
      <c r="B91" t="s">
        <v>2817</v>
      </c>
      <c r="C91" s="8">
        <f t="shared" si="20"/>
        <v>102</v>
      </c>
      <c r="D91" t="s">
        <v>2643</v>
      </c>
      <c r="E91" s="1">
        <v>0.70514837962962973</v>
      </c>
      <c r="F91">
        <v>23.716999999999999</v>
      </c>
      <c r="G91" t="s">
        <v>2818</v>
      </c>
      <c r="H91" s="9">
        <v>1.851</v>
      </c>
      <c r="I91" s="9">
        <v>4.2999999999999997E-2</v>
      </c>
      <c r="J91" s="9">
        <v>0.1787</v>
      </c>
      <c r="K91" s="9">
        <v>4.7000000000000002E-3</v>
      </c>
      <c r="L91" s="9">
        <v>0.42021999999999998</v>
      </c>
      <c r="O91">
        <v>7.5399999999999995E-2</v>
      </c>
      <c r="P91">
        <v>1.4E-3</v>
      </c>
      <c r="Q91">
        <v>0.45174999999999998</v>
      </c>
      <c r="R91">
        <v>5.2999999999999999E-2</v>
      </c>
      <c r="S91">
        <v>1.4E-2</v>
      </c>
      <c r="T91" t="s">
        <v>5</v>
      </c>
      <c r="U91" t="s">
        <v>6</v>
      </c>
      <c r="V91" s="10">
        <v>1059</v>
      </c>
      <c r="W91">
        <v>15</v>
      </c>
      <c r="X91" s="10">
        <v>1059</v>
      </c>
      <c r="Y91">
        <v>26</v>
      </c>
      <c r="Z91">
        <v>1050</v>
      </c>
      <c r="AA91">
        <v>280</v>
      </c>
      <c r="AB91" s="10">
        <v>1039</v>
      </c>
      <c r="AC91">
        <v>39</v>
      </c>
      <c r="AD91">
        <v>-70</v>
      </c>
      <c r="AE91" t="s">
        <v>7</v>
      </c>
      <c r="AF91">
        <v>-5</v>
      </c>
      <c r="AG91" t="s">
        <v>7</v>
      </c>
      <c r="AH91">
        <v>-8</v>
      </c>
      <c r="AI91" t="s">
        <v>7</v>
      </c>
      <c r="AJ91">
        <v>65</v>
      </c>
      <c r="AK91" t="s">
        <v>7</v>
      </c>
      <c r="AL91">
        <v>40</v>
      </c>
      <c r="AM91" t="s">
        <v>7</v>
      </c>
      <c r="AN91">
        <v>196</v>
      </c>
      <c r="AO91" t="s">
        <v>7</v>
      </c>
      <c r="AP91">
        <v>2</v>
      </c>
      <c r="AQ91" t="s">
        <v>7</v>
      </c>
      <c r="AR91">
        <v>5.5959709999999996</v>
      </c>
      <c r="AS91">
        <v>0.14718000000000001</v>
      </c>
      <c r="AT91">
        <v>29</v>
      </c>
      <c r="AU91" t="s">
        <v>7</v>
      </c>
      <c r="AV91">
        <v>280978058158373</v>
      </c>
      <c r="AW91" t="s">
        <v>7</v>
      </c>
      <c r="AZ91" s="13">
        <f t="shared" si="21"/>
        <v>-1.9249278152069227</v>
      </c>
      <c r="BA91" s="14">
        <f t="shared" si="22"/>
        <v>1039</v>
      </c>
      <c r="BB91" s="14">
        <f t="shared" si="23"/>
        <v>39</v>
      </c>
      <c r="BC91" s="25"/>
      <c r="BD91" s="26"/>
      <c r="BE91" s="20" t="str">
        <f t="shared" si="24"/>
        <v>Z_91500_12</v>
      </c>
      <c r="BF91" s="27">
        <f t="shared" si="18"/>
        <v>40</v>
      </c>
      <c r="BG91" s="27">
        <f t="shared" si="19"/>
        <v>65</v>
      </c>
      <c r="BH91" s="27">
        <f t="shared" si="25"/>
        <v>-70</v>
      </c>
      <c r="BI91" s="27">
        <f t="shared" si="28"/>
        <v>1.851</v>
      </c>
      <c r="BJ91" s="27">
        <f t="shared" si="28"/>
        <v>4.2999999999999997E-2</v>
      </c>
      <c r="BK91" s="27">
        <f t="shared" si="28"/>
        <v>0.1787</v>
      </c>
      <c r="BL91" s="27">
        <f t="shared" si="28"/>
        <v>4.7000000000000002E-3</v>
      </c>
      <c r="BM91" s="27">
        <f t="shared" si="29"/>
        <v>7.5399999999999995E-2</v>
      </c>
      <c r="BN91" s="27">
        <f t="shared" si="29"/>
        <v>1.4E-3</v>
      </c>
      <c r="BO91" s="27"/>
      <c r="BP91" s="27">
        <f t="shared" si="30"/>
        <v>1059</v>
      </c>
      <c r="BQ91" s="27">
        <f t="shared" si="30"/>
        <v>15</v>
      </c>
      <c r="BR91" s="27">
        <f t="shared" si="30"/>
        <v>1059</v>
      </c>
      <c r="BS91" s="27">
        <f t="shared" si="27"/>
        <v>26</v>
      </c>
      <c r="BT91" s="27">
        <f t="shared" si="31"/>
        <v>1039</v>
      </c>
      <c r="BU91" s="27">
        <f t="shared" si="31"/>
        <v>39</v>
      </c>
      <c r="BV91" s="27"/>
      <c r="BW91" s="28">
        <f t="shared" si="26"/>
        <v>-1.9249278152069227</v>
      </c>
    </row>
    <row r="92" spans="1:75" x14ac:dyDescent="0.25">
      <c r="A92" t="s">
        <v>517</v>
      </c>
      <c r="B92" t="s">
        <v>2819</v>
      </c>
      <c r="C92" s="8">
        <f t="shared" si="20"/>
        <v>121</v>
      </c>
      <c r="D92" t="s">
        <v>2643</v>
      </c>
      <c r="E92" s="1">
        <v>0.7235290509259259</v>
      </c>
      <c r="F92">
        <v>21.143000000000001</v>
      </c>
      <c r="G92" t="s">
        <v>2820</v>
      </c>
      <c r="H92" s="9">
        <v>1.869</v>
      </c>
      <c r="I92" s="9">
        <v>4.2999999999999997E-2</v>
      </c>
      <c r="J92" s="9">
        <v>0.17929999999999999</v>
      </c>
      <c r="K92" s="9">
        <v>4.5999999999999999E-3</v>
      </c>
      <c r="L92" s="9">
        <v>0.39687</v>
      </c>
      <c r="O92">
        <v>7.51E-2</v>
      </c>
      <c r="P92">
        <v>1.4E-3</v>
      </c>
      <c r="Q92">
        <v>0.39673000000000003</v>
      </c>
      <c r="R92">
        <v>5.2999999999999999E-2</v>
      </c>
      <c r="S92">
        <v>1.4E-2</v>
      </c>
      <c r="T92" t="s">
        <v>5</v>
      </c>
      <c r="U92" t="s">
        <v>6</v>
      </c>
      <c r="V92" s="10">
        <v>1064</v>
      </c>
      <c r="W92">
        <v>15</v>
      </c>
      <c r="X92" s="10">
        <v>1062</v>
      </c>
      <c r="Y92">
        <v>25</v>
      </c>
      <c r="Z92">
        <v>1050</v>
      </c>
      <c r="AA92">
        <v>270</v>
      </c>
      <c r="AB92" s="10">
        <v>1038</v>
      </c>
      <c r="AC92">
        <v>37</v>
      </c>
      <c r="AD92">
        <v>-53</v>
      </c>
      <c r="AE92" t="s">
        <v>7</v>
      </c>
      <c r="AF92">
        <v>-4</v>
      </c>
      <c r="AG92" t="s">
        <v>7</v>
      </c>
      <c r="AH92">
        <v>-5</v>
      </c>
      <c r="AI92" t="s">
        <v>7</v>
      </c>
      <c r="AJ92">
        <v>61</v>
      </c>
      <c r="AK92" t="s">
        <v>7</v>
      </c>
      <c r="AL92">
        <v>38</v>
      </c>
      <c r="AM92" t="s">
        <v>7</v>
      </c>
      <c r="AN92">
        <v>192</v>
      </c>
      <c r="AO92" t="s">
        <v>7</v>
      </c>
      <c r="AP92">
        <v>2</v>
      </c>
      <c r="AQ92" t="s">
        <v>7</v>
      </c>
      <c r="AR92">
        <v>5.5772449999999996</v>
      </c>
      <c r="AS92">
        <v>0.14308599999999999</v>
      </c>
      <c r="AT92">
        <v>-20</v>
      </c>
      <c r="AU92" t="s">
        <v>7</v>
      </c>
      <c r="AV92">
        <v>269424092760185</v>
      </c>
      <c r="AW92" t="s">
        <v>7</v>
      </c>
      <c r="AZ92" s="13">
        <f t="shared" si="21"/>
        <v>-2.5048169556840083</v>
      </c>
      <c r="BA92" s="14">
        <f t="shared" si="22"/>
        <v>1038</v>
      </c>
      <c r="BB92" s="14">
        <f t="shared" si="23"/>
        <v>37</v>
      </c>
      <c r="BC92" s="25"/>
      <c r="BD92" s="26"/>
      <c r="BE92" s="20" t="str">
        <f t="shared" si="24"/>
        <v>Z_91500_13</v>
      </c>
      <c r="BF92" s="27">
        <f t="shared" si="18"/>
        <v>38</v>
      </c>
      <c r="BG92" s="27">
        <f t="shared" si="19"/>
        <v>61</v>
      </c>
      <c r="BH92" s="27">
        <f t="shared" si="25"/>
        <v>-53</v>
      </c>
      <c r="BI92" s="27">
        <f t="shared" si="28"/>
        <v>1.869</v>
      </c>
      <c r="BJ92" s="27">
        <f t="shared" si="28"/>
        <v>4.2999999999999997E-2</v>
      </c>
      <c r="BK92" s="27">
        <f t="shared" si="28"/>
        <v>0.17929999999999999</v>
      </c>
      <c r="BL92" s="27">
        <f t="shared" si="28"/>
        <v>4.5999999999999999E-3</v>
      </c>
      <c r="BM92" s="27">
        <f t="shared" si="29"/>
        <v>7.51E-2</v>
      </c>
      <c r="BN92" s="27">
        <f t="shared" si="29"/>
        <v>1.4E-3</v>
      </c>
      <c r="BO92" s="27"/>
      <c r="BP92" s="27">
        <f t="shared" si="30"/>
        <v>1064</v>
      </c>
      <c r="BQ92" s="27">
        <f t="shared" si="30"/>
        <v>15</v>
      </c>
      <c r="BR92" s="27">
        <f t="shared" si="30"/>
        <v>1062</v>
      </c>
      <c r="BS92" s="27">
        <f t="shared" si="27"/>
        <v>25</v>
      </c>
      <c r="BT92" s="27">
        <f t="shared" si="31"/>
        <v>1038</v>
      </c>
      <c r="BU92" s="27">
        <f t="shared" si="31"/>
        <v>37</v>
      </c>
      <c r="BV92" s="27"/>
      <c r="BW92" s="28">
        <f t="shared" si="26"/>
        <v>-2.5048169556840083</v>
      </c>
    </row>
    <row r="93" spans="1:75" x14ac:dyDescent="0.25">
      <c r="A93" t="s">
        <v>521</v>
      </c>
      <c r="B93" t="s">
        <v>2821</v>
      </c>
      <c r="C93" s="8">
        <f t="shared" si="20"/>
        <v>122</v>
      </c>
      <c r="D93" t="s">
        <v>2643</v>
      </c>
      <c r="E93" s="1">
        <v>0.72446446759259253</v>
      </c>
      <c r="F93">
        <v>23.117999999999999</v>
      </c>
      <c r="G93" t="s">
        <v>2822</v>
      </c>
      <c r="H93" s="9">
        <v>1.837</v>
      </c>
      <c r="I93" s="9">
        <v>4.1000000000000002E-2</v>
      </c>
      <c r="J93" s="9">
        <v>0.1787</v>
      </c>
      <c r="K93" s="9">
        <v>4.7000000000000002E-3</v>
      </c>
      <c r="L93" s="9">
        <v>0.32205</v>
      </c>
      <c r="O93">
        <v>7.51E-2</v>
      </c>
      <c r="P93">
        <v>1.4E-3</v>
      </c>
      <c r="Q93">
        <v>0.50183999999999995</v>
      </c>
      <c r="R93">
        <v>5.2999999999999999E-2</v>
      </c>
      <c r="S93">
        <v>1.4E-2</v>
      </c>
      <c r="T93" t="s">
        <v>5</v>
      </c>
      <c r="U93" t="s">
        <v>6</v>
      </c>
      <c r="V93" s="10">
        <v>1055</v>
      </c>
      <c r="W93">
        <v>15</v>
      </c>
      <c r="X93" s="10">
        <v>1058</v>
      </c>
      <c r="Y93">
        <v>25</v>
      </c>
      <c r="Z93">
        <v>1050</v>
      </c>
      <c r="AA93">
        <v>280</v>
      </c>
      <c r="AB93" s="10">
        <v>1035</v>
      </c>
      <c r="AC93">
        <v>37</v>
      </c>
      <c r="AD93">
        <v>-46</v>
      </c>
      <c r="AE93" t="s">
        <v>7</v>
      </c>
      <c r="AF93">
        <v>-4</v>
      </c>
      <c r="AG93" t="s">
        <v>7</v>
      </c>
      <c r="AH93">
        <v>-5</v>
      </c>
      <c r="AI93" t="s">
        <v>7</v>
      </c>
      <c r="AJ93">
        <v>63</v>
      </c>
      <c r="AK93" t="s">
        <v>7</v>
      </c>
      <c r="AL93">
        <v>39</v>
      </c>
      <c r="AM93" t="s">
        <v>7</v>
      </c>
      <c r="AN93">
        <v>196</v>
      </c>
      <c r="AO93" t="s">
        <v>7</v>
      </c>
      <c r="AP93">
        <v>2</v>
      </c>
      <c r="AQ93" t="s">
        <v>7</v>
      </c>
      <c r="AR93">
        <v>5.5959709999999996</v>
      </c>
      <c r="AS93">
        <v>0.14718000000000001</v>
      </c>
      <c r="AT93">
        <v>-23</v>
      </c>
      <c r="AU93" t="s">
        <v>7</v>
      </c>
      <c r="AV93">
        <v>276864432315277</v>
      </c>
      <c r="AW93" t="s">
        <v>7</v>
      </c>
      <c r="AZ93" s="13">
        <f t="shared" si="21"/>
        <v>-1.9323671497584627</v>
      </c>
      <c r="BA93" s="14">
        <f t="shared" si="22"/>
        <v>1035</v>
      </c>
      <c r="BB93" s="14">
        <f t="shared" si="23"/>
        <v>37</v>
      </c>
      <c r="BC93" s="25"/>
      <c r="BD93" s="26"/>
      <c r="BE93" s="20" t="str">
        <f t="shared" si="24"/>
        <v>Z_91500_14</v>
      </c>
      <c r="BF93" s="27">
        <f t="shared" si="18"/>
        <v>39</v>
      </c>
      <c r="BG93" s="27">
        <f t="shared" si="19"/>
        <v>63</v>
      </c>
      <c r="BH93" s="27">
        <f t="shared" si="25"/>
        <v>-46</v>
      </c>
      <c r="BI93" s="27">
        <f t="shared" si="28"/>
        <v>1.837</v>
      </c>
      <c r="BJ93" s="27">
        <f t="shared" si="28"/>
        <v>4.1000000000000002E-2</v>
      </c>
      <c r="BK93" s="27">
        <f t="shared" si="28"/>
        <v>0.1787</v>
      </c>
      <c r="BL93" s="27">
        <f t="shared" si="28"/>
        <v>4.7000000000000002E-3</v>
      </c>
      <c r="BM93" s="27">
        <f t="shared" si="29"/>
        <v>7.51E-2</v>
      </c>
      <c r="BN93" s="27">
        <f t="shared" si="29"/>
        <v>1.4E-3</v>
      </c>
      <c r="BO93" s="27"/>
      <c r="BP93" s="27">
        <f t="shared" si="30"/>
        <v>1055</v>
      </c>
      <c r="BQ93" s="27">
        <f t="shared" si="30"/>
        <v>15</v>
      </c>
      <c r="BR93" s="27">
        <f t="shared" si="30"/>
        <v>1058</v>
      </c>
      <c r="BS93" s="27">
        <f t="shared" si="27"/>
        <v>25</v>
      </c>
      <c r="BT93" s="27">
        <f t="shared" si="31"/>
        <v>1035</v>
      </c>
      <c r="BU93" s="27">
        <f t="shared" si="31"/>
        <v>37</v>
      </c>
      <c r="BV93" s="27"/>
      <c r="BW93" s="28">
        <f t="shared" si="26"/>
        <v>-1.9323671497584627</v>
      </c>
    </row>
    <row r="94" spans="1:75" x14ac:dyDescent="0.25">
      <c r="A94" t="s">
        <v>525</v>
      </c>
      <c r="B94" t="s">
        <v>2823</v>
      </c>
      <c r="C94" s="8">
        <f t="shared" si="20"/>
        <v>141</v>
      </c>
      <c r="D94" t="s">
        <v>2643</v>
      </c>
      <c r="E94" s="1">
        <v>0.74278807870370367</v>
      </c>
      <c r="F94">
        <v>22.361999999999998</v>
      </c>
      <c r="G94" t="s">
        <v>2824</v>
      </c>
      <c r="H94" s="9">
        <v>1.8580000000000001</v>
      </c>
      <c r="I94" s="9">
        <v>4.2000000000000003E-2</v>
      </c>
      <c r="J94" s="9">
        <v>0.17860000000000001</v>
      </c>
      <c r="K94" s="9">
        <v>4.7000000000000002E-3</v>
      </c>
      <c r="L94" s="9">
        <v>0.45256000000000002</v>
      </c>
      <c r="O94">
        <v>7.5600000000000001E-2</v>
      </c>
      <c r="P94">
        <v>1.2999999999999999E-3</v>
      </c>
      <c r="Q94">
        <v>0.48882999999999999</v>
      </c>
      <c r="R94">
        <v>5.5E-2</v>
      </c>
      <c r="S94">
        <v>1.4999999999999999E-2</v>
      </c>
      <c r="T94" t="s">
        <v>5</v>
      </c>
      <c r="U94" t="s">
        <v>6</v>
      </c>
      <c r="V94" s="10">
        <v>1061</v>
      </c>
      <c r="W94">
        <v>15</v>
      </c>
      <c r="X94" s="10">
        <v>1058</v>
      </c>
      <c r="Y94">
        <v>26</v>
      </c>
      <c r="Z94">
        <v>1070</v>
      </c>
      <c r="AA94">
        <v>280</v>
      </c>
      <c r="AB94" s="10">
        <v>1057</v>
      </c>
      <c r="AC94">
        <v>36</v>
      </c>
      <c r="AD94">
        <v>-59</v>
      </c>
      <c r="AE94" t="s">
        <v>7</v>
      </c>
      <c r="AF94">
        <v>-4</v>
      </c>
      <c r="AG94" t="s">
        <v>7</v>
      </c>
      <c r="AH94">
        <v>-7</v>
      </c>
      <c r="AI94" t="s">
        <v>7</v>
      </c>
      <c r="AJ94">
        <v>65</v>
      </c>
      <c r="AK94" t="s">
        <v>7</v>
      </c>
      <c r="AL94">
        <v>40</v>
      </c>
      <c r="AM94" t="s">
        <v>7</v>
      </c>
      <c r="AN94">
        <v>203</v>
      </c>
      <c r="AO94" t="s">
        <v>7</v>
      </c>
      <c r="AP94">
        <v>2</v>
      </c>
      <c r="AQ94" t="s">
        <v>7</v>
      </c>
      <c r="AR94">
        <v>5.5991039999999996</v>
      </c>
      <c r="AS94">
        <v>0.1473448</v>
      </c>
      <c r="AT94">
        <v>-14</v>
      </c>
      <c r="AU94" t="s">
        <v>7</v>
      </c>
      <c r="AV94">
        <v>281886146324229</v>
      </c>
      <c r="AW94" t="s">
        <v>7</v>
      </c>
      <c r="AZ94" s="13">
        <f t="shared" si="21"/>
        <v>-0.37842951750235443</v>
      </c>
      <c r="BA94" s="14">
        <f t="shared" si="22"/>
        <v>1057</v>
      </c>
      <c r="BB94" s="14">
        <f t="shared" si="23"/>
        <v>36</v>
      </c>
      <c r="BC94" s="25"/>
      <c r="BD94" s="26"/>
      <c r="BE94" s="20" t="str">
        <f t="shared" si="24"/>
        <v>Z_91500_15</v>
      </c>
      <c r="BF94" s="27">
        <f t="shared" si="18"/>
        <v>40</v>
      </c>
      <c r="BG94" s="27">
        <f t="shared" si="19"/>
        <v>65</v>
      </c>
      <c r="BH94" s="27">
        <f t="shared" si="25"/>
        <v>-59</v>
      </c>
      <c r="BI94" s="27">
        <f t="shared" si="28"/>
        <v>1.8580000000000001</v>
      </c>
      <c r="BJ94" s="27">
        <f t="shared" si="28"/>
        <v>4.2000000000000003E-2</v>
      </c>
      <c r="BK94" s="27">
        <f t="shared" si="28"/>
        <v>0.17860000000000001</v>
      </c>
      <c r="BL94" s="27">
        <f t="shared" si="28"/>
        <v>4.7000000000000002E-3</v>
      </c>
      <c r="BM94" s="27">
        <f t="shared" si="29"/>
        <v>7.5600000000000001E-2</v>
      </c>
      <c r="BN94" s="27">
        <f t="shared" si="29"/>
        <v>1.2999999999999999E-3</v>
      </c>
      <c r="BO94" s="27"/>
      <c r="BP94" s="27">
        <f t="shared" si="30"/>
        <v>1061</v>
      </c>
      <c r="BQ94" s="27">
        <f t="shared" si="30"/>
        <v>15</v>
      </c>
      <c r="BR94" s="27">
        <f t="shared" si="30"/>
        <v>1058</v>
      </c>
      <c r="BS94" s="27">
        <f t="shared" si="27"/>
        <v>26</v>
      </c>
      <c r="BT94" s="27">
        <f t="shared" si="31"/>
        <v>1057</v>
      </c>
      <c r="BU94" s="27">
        <f t="shared" si="31"/>
        <v>36</v>
      </c>
      <c r="BV94" s="27"/>
      <c r="BW94" s="28">
        <f t="shared" si="26"/>
        <v>-0.37842951750235443</v>
      </c>
    </row>
    <row r="95" spans="1:75" x14ac:dyDescent="0.25">
      <c r="A95" t="s">
        <v>529</v>
      </c>
      <c r="B95" t="s">
        <v>2825</v>
      </c>
      <c r="C95" s="8">
        <f t="shared" si="20"/>
        <v>142</v>
      </c>
      <c r="D95" t="s">
        <v>2643</v>
      </c>
      <c r="E95" s="1">
        <v>0.74375231481481485</v>
      </c>
      <c r="F95">
        <v>22.928000000000001</v>
      </c>
      <c r="G95" t="s">
        <v>2826</v>
      </c>
      <c r="H95" s="9">
        <v>1.847</v>
      </c>
      <c r="I95" s="9">
        <v>4.2000000000000003E-2</v>
      </c>
      <c r="J95" s="9">
        <v>0.1772</v>
      </c>
      <c r="K95" s="9">
        <v>4.5999999999999999E-3</v>
      </c>
      <c r="L95" s="9">
        <v>0.30321999999999999</v>
      </c>
      <c r="O95">
        <v>7.5700000000000003E-2</v>
      </c>
      <c r="P95">
        <v>1.4E-3</v>
      </c>
      <c r="Q95">
        <v>0.49603000000000003</v>
      </c>
      <c r="R95">
        <v>5.3999999999999999E-2</v>
      </c>
      <c r="S95">
        <v>1.4999999999999999E-2</v>
      </c>
      <c r="T95" t="s">
        <v>5</v>
      </c>
      <c r="U95" t="s">
        <v>6</v>
      </c>
      <c r="V95" s="10">
        <v>1057</v>
      </c>
      <c r="W95">
        <v>15</v>
      </c>
      <c r="X95" s="10">
        <v>1051</v>
      </c>
      <c r="Y95">
        <v>25</v>
      </c>
      <c r="Z95">
        <v>1060</v>
      </c>
      <c r="AA95">
        <v>280</v>
      </c>
      <c r="AB95" s="10">
        <v>1048</v>
      </c>
      <c r="AC95">
        <v>38</v>
      </c>
      <c r="AD95">
        <v>-72</v>
      </c>
      <c r="AE95" t="s">
        <v>7</v>
      </c>
      <c r="AF95">
        <v>-5</v>
      </c>
      <c r="AG95" t="s">
        <v>7</v>
      </c>
      <c r="AH95">
        <v>-8</v>
      </c>
      <c r="AI95" t="s">
        <v>7</v>
      </c>
      <c r="AJ95">
        <v>64</v>
      </c>
      <c r="AK95" t="s">
        <v>7</v>
      </c>
      <c r="AL95">
        <v>40</v>
      </c>
      <c r="AM95" t="s">
        <v>7</v>
      </c>
      <c r="AN95">
        <v>199</v>
      </c>
      <c r="AO95" t="s">
        <v>7</v>
      </c>
      <c r="AP95">
        <v>2</v>
      </c>
      <c r="AQ95" t="s">
        <v>7</v>
      </c>
      <c r="AR95">
        <v>5.6433410000000004</v>
      </c>
      <c r="AS95">
        <v>0.14649760000000001</v>
      </c>
      <c r="AT95">
        <v>-22</v>
      </c>
      <c r="AU95" t="s">
        <v>7</v>
      </c>
      <c r="AV95">
        <v>277919542187671</v>
      </c>
      <c r="AW95" t="s">
        <v>7</v>
      </c>
      <c r="AZ95" s="13">
        <f t="shared" si="21"/>
        <v>-0.85877862595420407</v>
      </c>
      <c r="BA95" s="14">
        <f t="shared" si="22"/>
        <v>1048</v>
      </c>
      <c r="BB95" s="14">
        <f t="shared" si="23"/>
        <v>38</v>
      </c>
      <c r="BC95" s="25"/>
      <c r="BD95" s="26"/>
      <c r="BE95" s="20" t="str">
        <f t="shared" si="24"/>
        <v>Z_91500_16</v>
      </c>
      <c r="BF95" s="27">
        <f t="shared" si="18"/>
        <v>40</v>
      </c>
      <c r="BG95" s="27">
        <f t="shared" si="19"/>
        <v>64</v>
      </c>
      <c r="BH95" s="27">
        <f t="shared" si="25"/>
        <v>-72</v>
      </c>
      <c r="BI95" s="27">
        <f t="shared" si="28"/>
        <v>1.847</v>
      </c>
      <c r="BJ95" s="27">
        <f t="shared" si="28"/>
        <v>4.2000000000000003E-2</v>
      </c>
      <c r="BK95" s="27">
        <f t="shared" si="28"/>
        <v>0.1772</v>
      </c>
      <c r="BL95" s="27">
        <f t="shared" si="28"/>
        <v>4.5999999999999999E-3</v>
      </c>
      <c r="BM95" s="27">
        <f t="shared" si="29"/>
        <v>7.5700000000000003E-2</v>
      </c>
      <c r="BN95" s="27">
        <f t="shared" si="29"/>
        <v>1.4E-3</v>
      </c>
      <c r="BO95" s="27"/>
      <c r="BP95" s="27">
        <f t="shared" si="30"/>
        <v>1057</v>
      </c>
      <c r="BQ95" s="27">
        <f t="shared" si="30"/>
        <v>15</v>
      </c>
      <c r="BR95" s="27">
        <f t="shared" si="30"/>
        <v>1051</v>
      </c>
      <c r="BS95" s="27">
        <f t="shared" si="27"/>
        <v>25</v>
      </c>
      <c r="BT95" s="27">
        <f t="shared" si="31"/>
        <v>1048</v>
      </c>
      <c r="BU95" s="27">
        <f t="shared" si="31"/>
        <v>38</v>
      </c>
      <c r="BV95" s="27"/>
      <c r="BW95" s="28">
        <f t="shared" si="26"/>
        <v>-0.85877862595420407</v>
      </c>
    </row>
    <row r="96" spans="1:75" x14ac:dyDescent="0.25">
      <c r="A96" t="s">
        <v>533</v>
      </c>
      <c r="B96" t="s">
        <v>2827</v>
      </c>
      <c r="C96" s="8">
        <f t="shared" si="20"/>
        <v>161</v>
      </c>
      <c r="D96" t="s">
        <v>2643</v>
      </c>
      <c r="E96" s="1">
        <v>0.76209907407407407</v>
      </c>
      <c r="F96">
        <v>24.324999999999999</v>
      </c>
      <c r="G96" t="s">
        <v>2828</v>
      </c>
      <c r="H96" s="9">
        <v>1.8640000000000001</v>
      </c>
      <c r="I96" s="9">
        <v>4.3999999999999997E-2</v>
      </c>
      <c r="J96" s="9">
        <v>0.1812</v>
      </c>
      <c r="K96" s="9">
        <v>4.7999999999999996E-3</v>
      </c>
      <c r="L96" s="9">
        <v>0.29496</v>
      </c>
      <c r="O96">
        <v>7.5200000000000003E-2</v>
      </c>
      <c r="P96">
        <v>1.4E-3</v>
      </c>
      <c r="Q96">
        <v>0.30903999999999998</v>
      </c>
      <c r="R96">
        <v>5.5E-2</v>
      </c>
      <c r="S96">
        <v>1.4999999999999999E-2</v>
      </c>
      <c r="T96" t="s">
        <v>5</v>
      </c>
      <c r="U96" t="s">
        <v>6</v>
      </c>
      <c r="V96" s="10">
        <v>1062</v>
      </c>
      <c r="W96">
        <v>15</v>
      </c>
      <c r="X96" s="10">
        <v>1072</v>
      </c>
      <c r="Y96">
        <v>26</v>
      </c>
      <c r="Z96">
        <v>1080</v>
      </c>
      <c r="AA96">
        <v>280</v>
      </c>
      <c r="AB96" s="10">
        <v>1031</v>
      </c>
      <c r="AC96">
        <v>38</v>
      </c>
      <c r="AD96">
        <v>-157</v>
      </c>
      <c r="AE96" t="s">
        <v>7</v>
      </c>
      <c r="AF96">
        <v>-11</v>
      </c>
      <c r="AG96" t="s">
        <v>7</v>
      </c>
      <c r="AH96">
        <v>-16</v>
      </c>
      <c r="AI96" t="s">
        <v>7</v>
      </c>
      <c r="AJ96">
        <v>64</v>
      </c>
      <c r="AK96" t="s">
        <v>7</v>
      </c>
      <c r="AL96">
        <v>39</v>
      </c>
      <c r="AM96" t="s">
        <v>7</v>
      </c>
      <c r="AN96">
        <v>198</v>
      </c>
      <c r="AO96" t="s">
        <v>7</v>
      </c>
      <c r="AP96">
        <v>2</v>
      </c>
      <c r="AQ96" t="s">
        <v>7</v>
      </c>
      <c r="AR96">
        <v>5.518764</v>
      </c>
      <c r="AS96">
        <v>0.1461924</v>
      </c>
      <c r="AT96">
        <v>-28</v>
      </c>
      <c r="AU96" t="s">
        <v>7</v>
      </c>
      <c r="AV96">
        <v>280294855590825</v>
      </c>
      <c r="AW96" t="s">
        <v>7</v>
      </c>
      <c r="AZ96" s="13">
        <f t="shared" si="21"/>
        <v>-3.0067895247332777</v>
      </c>
      <c r="BA96" s="14">
        <f t="shared" si="22"/>
        <v>1031</v>
      </c>
      <c r="BB96" s="14">
        <f t="shared" si="23"/>
        <v>38</v>
      </c>
      <c r="BC96" s="25"/>
      <c r="BD96" s="26"/>
      <c r="BE96" s="20" t="str">
        <f t="shared" si="24"/>
        <v>Z_91500_17</v>
      </c>
      <c r="BF96" s="27">
        <f t="shared" si="18"/>
        <v>39</v>
      </c>
      <c r="BG96" s="27">
        <f t="shared" si="19"/>
        <v>64</v>
      </c>
      <c r="BH96" s="27">
        <f t="shared" si="25"/>
        <v>-157</v>
      </c>
      <c r="BI96" s="27">
        <f t="shared" si="28"/>
        <v>1.8640000000000001</v>
      </c>
      <c r="BJ96" s="27">
        <f t="shared" si="28"/>
        <v>4.3999999999999997E-2</v>
      </c>
      <c r="BK96" s="27">
        <f t="shared" si="28"/>
        <v>0.1812</v>
      </c>
      <c r="BL96" s="27">
        <f t="shared" si="28"/>
        <v>4.7999999999999996E-3</v>
      </c>
      <c r="BM96" s="27">
        <f t="shared" si="29"/>
        <v>7.5200000000000003E-2</v>
      </c>
      <c r="BN96" s="27">
        <f t="shared" si="29"/>
        <v>1.4E-3</v>
      </c>
      <c r="BO96" s="27"/>
      <c r="BP96" s="27">
        <f t="shared" si="30"/>
        <v>1062</v>
      </c>
      <c r="BQ96" s="27">
        <f t="shared" si="30"/>
        <v>15</v>
      </c>
      <c r="BR96" s="27">
        <f t="shared" si="30"/>
        <v>1072</v>
      </c>
      <c r="BS96" s="27">
        <f t="shared" si="27"/>
        <v>26</v>
      </c>
      <c r="BT96" s="27">
        <f t="shared" si="31"/>
        <v>1031</v>
      </c>
      <c r="BU96" s="27">
        <f t="shared" si="31"/>
        <v>38</v>
      </c>
      <c r="BV96" s="27"/>
      <c r="BW96" s="28">
        <f t="shared" si="26"/>
        <v>-3.0067895247332777</v>
      </c>
    </row>
    <row r="97" spans="1:75" x14ac:dyDescent="0.25">
      <c r="A97" t="s">
        <v>537</v>
      </c>
      <c r="B97" t="s">
        <v>2829</v>
      </c>
      <c r="C97" s="8">
        <f t="shared" si="20"/>
        <v>162</v>
      </c>
      <c r="D97" t="s">
        <v>2643</v>
      </c>
      <c r="E97" s="1">
        <v>0.76305960648148152</v>
      </c>
      <c r="F97">
        <v>25.332999999999998</v>
      </c>
      <c r="G97" t="s">
        <v>2830</v>
      </c>
      <c r="H97" s="9">
        <v>1.87</v>
      </c>
      <c r="I97" s="9">
        <v>4.2000000000000003E-2</v>
      </c>
      <c r="J97" s="9">
        <v>0.18190000000000001</v>
      </c>
      <c r="K97" s="9">
        <v>4.7000000000000002E-3</v>
      </c>
      <c r="L97" s="9">
        <v>0.30174000000000001</v>
      </c>
      <c r="O97">
        <v>7.5300000000000006E-2</v>
      </c>
      <c r="P97">
        <v>1.4E-3</v>
      </c>
      <c r="Q97">
        <v>0.47493000000000002</v>
      </c>
      <c r="R97">
        <v>5.3999999999999999E-2</v>
      </c>
      <c r="S97">
        <v>1.4999999999999999E-2</v>
      </c>
      <c r="T97" t="s">
        <v>5</v>
      </c>
      <c r="U97" t="s">
        <v>6</v>
      </c>
      <c r="V97" s="10">
        <v>1064</v>
      </c>
      <c r="W97">
        <v>15</v>
      </c>
      <c r="X97" s="10">
        <v>1076</v>
      </c>
      <c r="Y97">
        <v>26</v>
      </c>
      <c r="Z97">
        <v>1070</v>
      </c>
      <c r="AA97">
        <v>280</v>
      </c>
      <c r="AB97" s="10">
        <v>1033</v>
      </c>
      <c r="AC97">
        <v>38</v>
      </c>
      <c r="AD97">
        <v>-142</v>
      </c>
      <c r="AE97" t="s">
        <v>7</v>
      </c>
      <c r="AF97">
        <v>-11</v>
      </c>
      <c r="AG97" t="s">
        <v>7</v>
      </c>
      <c r="AH97">
        <v>-15</v>
      </c>
      <c r="AI97" t="s">
        <v>7</v>
      </c>
      <c r="AJ97">
        <v>63</v>
      </c>
      <c r="AK97" t="s">
        <v>7</v>
      </c>
      <c r="AL97">
        <v>39</v>
      </c>
      <c r="AM97" t="s">
        <v>7</v>
      </c>
      <c r="AN97">
        <v>192</v>
      </c>
      <c r="AO97" t="s">
        <v>7</v>
      </c>
      <c r="AP97">
        <v>2</v>
      </c>
      <c r="AQ97" t="s">
        <v>7</v>
      </c>
      <c r="AR97">
        <v>5.4975259999999997</v>
      </c>
      <c r="AS97">
        <v>0.14204710000000001</v>
      </c>
      <c r="AT97">
        <v>-25</v>
      </c>
      <c r="AU97" t="s">
        <v>7</v>
      </c>
      <c r="AV97">
        <v>278324711393335</v>
      </c>
      <c r="AW97" t="s">
        <v>7</v>
      </c>
      <c r="AZ97" s="13">
        <f t="shared" si="21"/>
        <v>-3.0009680542110395</v>
      </c>
      <c r="BA97" s="14">
        <f t="shared" si="22"/>
        <v>1033</v>
      </c>
      <c r="BB97" s="14">
        <f t="shared" si="23"/>
        <v>38</v>
      </c>
      <c r="BC97" s="25"/>
      <c r="BD97" s="26"/>
      <c r="BE97" s="20" t="str">
        <f t="shared" si="24"/>
        <v>Z_91500_18</v>
      </c>
      <c r="BF97" s="27">
        <f t="shared" si="18"/>
        <v>39</v>
      </c>
      <c r="BG97" s="27">
        <f t="shared" si="19"/>
        <v>63</v>
      </c>
      <c r="BH97" s="27">
        <f t="shared" si="25"/>
        <v>-142</v>
      </c>
      <c r="BI97" s="27">
        <f t="shared" si="28"/>
        <v>1.87</v>
      </c>
      <c r="BJ97" s="27">
        <f t="shared" si="28"/>
        <v>4.2000000000000003E-2</v>
      </c>
      <c r="BK97" s="27">
        <f t="shared" si="28"/>
        <v>0.18190000000000001</v>
      </c>
      <c r="BL97" s="27">
        <f t="shared" si="28"/>
        <v>4.7000000000000002E-3</v>
      </c>
      <c r="BM97" s="27">
        <f t="shared" si="29"/>
        <v>7.5300000000000006E-2</v>
      </c>
      <c r="BN97" s="27">
        <f t="shared" si="29"/>
        <v>1.4E-3</v>
      </c>
      <c r="BO97" s="27"/>
      <c r="BP97" s="27">
        <f t="shared" si="30"/>
        <v>1064</v>
      </c>
      <c r="BQ97" s="27">
        <f t="shared" si="30"/>
        <v>15</v>
      </c>
      <c r="BR97" s="27">
        <f t="shared" si="30"/>
        <v>1076</v>
      </c>
      <c r="BS97" s="27">
        <f t="shared" si="27"/>
        <v>26</v>
      </c>
      <c r="BT97" s="27">
        <f t="shared" si="31"/>
        <v>1033</v>
      </c>
      <c r="BU97" s="27">
        <f t="shared" si="31"/>
        <v>38</v>
      </c>
      <c r="BV97" s="27"/>
      <c r="BW97" s="28">
        <f t="shared" si="26"/>
        <v>-3.0009680542110395</v>
      </c>
    </row>
    <row r="98" spans="1:75" x14ac:dyDescent="0.25">
      <c r="A98" t="s">
        <v>541</v>
      </c>
      <c r="B98" t="s">
        <v>2831</v>
      </c>
      <c r="C98" s="8">
        <f t="shared" si="20"/>
        <v>181</v>
      </c>
      <c r="D98" t="s">
        <v>2643</v>
      </c>
      <c r="E98" s="1">
        <v>0.78143240740740738</v>
      </c>
      <c r="F98">
        <v>18.873999999999999</v>
      </c>
      <c r="G98" t="s">
        <v>2832</v>
      </c>
      <c r="H98" s="9">
        <v>1.869</v>
      </c>
      <c r="I98" s="9">
        <v>4.2999999999999997E-2</v>
      </c>
      <c r="J98" s="9">
        <v>0.18060000000000001</v>
      </c>
      <c r="K98" s="9">
        <v>4.7999999999999996E-3</v>
      </c>
      <c r="L98" s="9">
        <v>0.49074000000000001</v>
      </c>
      <c r="O98">
        <v>7.5200000000000003E-2</v>
      </c>
      <c r="P98">
        <v>1.2999999999999999E-3</v>
      </c>
      <c r="Q98">
        <v>0.36729000000000001</v>
      </c>
      <c r="R98">
        <v>5.2999999999999999E-2</v>
      </c>
      <c r="S98">
        <v>1.4E-2</v>
      </c>
      <c r="T98" t="s">
        <v>5</v>
      </c>
      <c r="U98" t="s">
        <v>6</v>
      </c>
      <c r="V98" s="10">
        <v>1066</v>
      </c>
      <c r="W98">
        <v>15</v>
      </c>
      <c r="X98" s="10">
        <v>1068</v>
      </c>
      <c r="Y98">
        <v>26</v>
      </c>
      <c r="Z98">
        <v>1040</v>
      </c>
      <c r="AA98">
        <v>270</v>
      </c>
      <c r="AB98" s="10">
        <v>1049</v>
      </c>
      <c r="AC98">
        <v>35</v>
      </c>
      <c r="AD98">
        <v>-156</v>
      </c>
      <c r="AE98" t="s">
        <v>7</v>
      </c>
      <c r="AF98">
        <v>-12</v>
      </c>
      <c r="AG98" t="s">
        <v>7</v>
      </c>
      <c r="AH98">
        <v>-17</v>
      </c>
      <c r="AI98" t="s">
        <v>7</v>
      </c>
      <c r="AJ98">
        <v>64</v>
      </c>
      <c r="AK98" t="s">
        <v>7</v>
      </c>
      <c r="AL98">
        <v>40</v>
      </c>
      <c r="AM98" t="s">
        <v>7</v>
      </c>
      <c r="AN98">
        <v>190</v>
      </c>
      <c r="AO98" t="s">
        <v>7</v>
      </c>
      <c r="AP98">
        <v>2</v>
      </c>
      <c r="AQ98" t="s">
        <v>7</v>
      </c>
      <c r="AR98">
        <v>5.5370990000000004</v>
      </c>
      <c r="AS98">
        <v>0.1471654</v>
      </c>
      <c r="AT98">
        <v>-18</v>
      </c>
      <c r="AU98" t="s">
        <v>7</v>
      </c>
      <c r="AV98">
        <v>279258264356897</v>
      </c>
      <c r="AW98" t="s">
        <v>7</v>
      </c>
      <c r="AZ98" s="13">
        <f t="shared" si="21"/>
        <v>-1.620591039084851</v>
      </c>
      <c r="BA98" s="14">
        <f t="shared" si="22"/>
        <v>1049</v>
      </c>
      <c r="BB98" s="14">
        <f t="shared" si="23"/>
        <v>35</v>
      </c>
      <c r="BC98" s="25"/>
      <c r="BD98" s="26"/>
      <c r="BE98" s="20" t="str">
        <f t="shared" si="24"/>
        <v>Z_91500_19</v>
      </c>
      <c r="BF98" s="27">
        <f t="shared" si="18"/>
        <v>40</v>
      </c>
      <c r="BG98" s="27">
        <f t="shared" si="19"/>
        <v>64</v>
      </c>
      <c r="BH98" s="27">
        <f t="shared" si="25"/>
        <v>-156</v>
      </c>
      <c r="BI98" s="27">
        <f t="shared" si="28"/>
        <v>1.869</v>
      </c>
      <c r="BJ98" s="27">
        <f t="shared" si="28"/>
        <v>4.2999999999999997E-2</v>
      </c>
      <c r="BK98" s="27">
        <f t="shared" si="28"/>
        <v>0.18060000000000001</v>
      </c>
      <c r="BL98" s="27">
        <f t="shared" si="28"/>
        <v>4.7999999999999996E-3</v>
      </c>
      <c r="BM98" s="27">
        <f t="shared" si="29"/>
        <v>7.5200000000000003E-2</v>
      </c>
      <c r="BN98" s="27">
        <f t="shared" si="29"/>
        <v>1.2999999999999999E-3</v>
      </c>
      <c r="BO98" s="27"/>
      <c r="BP98" s="27">
        <f t="shared" si="30"/>
        <v>1066</v>
      </c>
      <c r="BQ98" s="27">
        <f t="shared" si="30"/>
        <v>15</v>
      </c>
      <c r="BR98" s="27">
        <f t="shared" si="30"/>
        <v>1068</v>
      </c>
      <c r="BS98" s="27">
        <f t="shared" si="27"/>
        <v>26</v>
      </c>
      <c r="BT98" s="27">
        <f t="shared" si="31"/>
        <v>1049</v>
      </c>
      <c r="BU98" s="27">
        <f t="shared" si="31"/>
        <v>35</v>
      </c>
      <c r="BV98" s="27"/>
      <c r="BW98" s="28">
        <f t="shared" si="26"/>
        <v>-1.620591039084851</v>
      </c>
    </row>
    <row r="99" spans="1:75" x14ac:dyDescent="0.25">
      <c r="A99" t="s">
        <v>545</v>
      </c>
      <c r="B99" t="s">
        <v>2833</v>
      </c>
      <c r="C99" s="8">
        <f t="shared" si="20"/>
        <v>182</v>
      </c>
      <c r="D99" t="s">
        <v>2643</v>
      </c>
      <c r="E99" s="1">
        <v>0.7823454861111111</v>
      </c>
      <c r="F99">
        <v>24.599</v>
      </c>
      <c r="G99" t="s">
        <v>2834</v>
      </c>
      <c r="H99" s="9">
        <v>1.8320000000000001</v>
      </c>
      <c r="I99" s="9">
        <v>4.2000000000000003E-2</v>
      </c>
      <c r="J99" s="9">
        <v>0.17849999999999999</v>
      </c>
      <c r="K99" s="9">
        <v>4.5999999999999999E-3</v>
      </c>
      <c r="L99" s="9">
        <v>0.37778</v>
      </c>
      <c r="O99">
        <v>7.4999999999999997E-2</v>
      </c>
      <c r="P99">
        <v>1.2999999999999999E-3</v>
      </c>
      <c r="Q99">
        <v>0.43534</v>
      </c>
      <c r="R99">
        <v>5.2999999999999999E-2</v>
      </c>
      <c r="S99">
        <v>1.4E-2</v>
      </c>
      <c r="T99" t="s">
        <v>5</v>
      </c>
      <c r="U99" t="s">
        <v>6</v>
      </c>
      <c r="V99" s="10">
        <v>1053</v>
      </c>
      <c r="W99">
        <v>15</v>
      </c>
      <c r="X99" s="10">
        <v>1057</v>
      </c>
      <c r="Y99">
        <v>25</v>
      </c>
      <c r="Z99">
        <v>1040</v>
      </c>
      <c r="AA99">
        <v>280</v>
      </c>
      <c r="AB99" s="10">
        <v>1040</v>
      </c>
      <c r="AC99">
        <v>37</v>
      </c>
      <c r="AD99">
        <v>-137</v>
      </c>
      <c r="AE99" t="s">
        <v>7</v>
      </c>
      <c r="AF99">
        <v>-10</v>
      </c>
      <c r="AG99" t="s">
        <v>7</v>
      </c>
      <c r="AH99">
        <v>-15</v>
      </c>
      <c r="AI99" t="s">
        <v>7</v>
      </c>
      <c r="AJ99">
        <v>65</v>
      </c>
      <c r="AK99" t="s">
        <v>7</v>
      </c>
      <c r="AL99">
        <v>40</v>
      </c>
      <c r="AM99" t="s">
        <v>7</v>
      </c>
      <c r="AN99">
        <v>194</v>
      </c>
      <c r="AO99" t="s">
        <v>7</v>
      </c>
      <c r="AP99">
        <v>2</v>
      </c>
      <c r="AQ99" t="s">
        <v>7</v>
      </c>
      <c r="AR99">
        <v>5.6022410000000002</v>
      </c>
      <c r="AS99">
        <v>0.14437150000000001</v>
      </c>
      <c r="AT99">
        <v>-22</v>
      </c>
      <c r="AU99" t="s">
        <v>7</v>
      </c>
      <c r="AV99">
        <v>283944427147011</v>
      </c>
      <c r="AW99" t="s">
        <v>7</v>
      </c>
      <c r="AZ99" s="13">
        <f t="shared" si="21"/>
        <v>-1.2499999999999956</v>
      </c>
      <c r="BA99" s="14">
        <f t="shared" si="22"/>
        <v>1040</v>
      </c>
      <c r="BB99" s="14">
        <f t="shared" si="23"/>
        <v>37</v>
      </c>
      <c r="BC99" s="25"/>
      <c r="BD99" s="26"/>
      <c r="BE99" s="20" t="str">
        <f t="shared" si="24"/>
        <v>Z_91500_20</v>
      </c>
      <c r="BF99" s="27">
        <f t="shared" si="18"/>
        <v>40</v>
      </c>
      <c r="BG99" s="27">
        <f t="shared" si="19"/>
        <v>65</v>
      </c>
      <c r="BH99" s="27">
        <f t="shared" si="25"/>
        <v>-137</v>
      </c>
      <c r="BI99" s="27">
        <f t="shared" si="28"/>
        <v>1.8320000000000001</v>
      </c>
      <c r="BJ99" s="27">
        <f t="shared" si="28"/>
        <v>4.2000000000000003E-2</v>
      </c>
      <c r="BK99" s="27">
        <f t="shared" si="28"/>
        <v>0.17849999999999999</v>
      </c>
      <c r="BL99" s="27">
        <f t="shared" si="28"/>
        <v>4.5999999999999999E-3</v>
      </c>
      <c r="BM99" s="27">
        <f t="shared" si="29"/>
        <v>7.4999999999999997E-2</v>
      </c>
      <c r="BN99" s="27">
        <f t="shared" si="29"/>
        <v>1.2999999999999999E-3</v>
      </c>
      <c r="BO99" s="27"/>
      <c r="BP99" s="27">
        <f t="shared" si="30"/>
        <v>1053</v>
      </c>
      <c r="BQ99" s="27">
        <f t="shared" si="30"/>
        <v>15</v>
      </c>
      <c r="BR99" s="27">
        <f t="shared" si="30"/>
        <v>1057</v>
      </c>
      <c r="BS99" s="27">
        <f t="shared" si="27"/>
        <v>25</v>
      </c>
      <c r="BT99" s="27">
        <f t="shared" si="31"/>
        <v>1040</v>
      </c>
      <c r="BU99" s="27">
        <f t="shared" si="31"/>
        <v>37</v>
      </c>
      <c r="BV99" s="27"/>
      <c r="BW99" s="28">
        <f t="shared" si="26"/>
        <v>-1.2499999999999956</v>
      </c>
    </row>
    <row r="100" spans="1:75" x14ac:dyDescent="0.25">
      <c r="A100" t="s">
        <v>549</v>
      </c>
      <c r="B100" t="s">
        <v>2835</v>
      </c>
      <c r="C100" s="8">
        <f t="shared" si="20"/>
        <v>201</v>
      </c>
      <c r="D100" t="s">
        <v>2643</v>
      </c>
      <c r="E100" s="1">
        <v>0.80071134259259258</v>
      </c>
      <c r="F100">
        <v>24.224</v>
      </c>
      <c r="G100" t="s">
        <v>2836</v>
      </c>
      <c r="H100" s="9">
        <v>1.851</v>
      </c>
      <c r="I100" s="9">
        <v>4.2999999999999997E-2</v>
      </c>
      <c r="J100" s="9">
        <v>0.17810000000000001</v>
      </c>
      <c r="K100" s="9">
        <v>4.5999999999999999E-3</v>
      </c>
      <c r="L100" s="9">
        <v>0.35749999999999998</v>
      </c>
      <c r="O100">
        <v>7.51E-2</v>
      </c>
      <c r="P100">
        <v>1.4E-3</v>
      </c>
      <c r="Q100">
        <v>0.4753</v>
      </c>
      <c r="R100">
        <v>5.5E-2</v>
      </c>
      <c r="S100">
        <v>1.4999999999999999E-2</v>
      </c>
      <c r="T100" t="s">
        <v>5</v>
      </c>
      <c r="U100" t="s">
        <v>6</v>
      </c>
      <c r="V100" s="10">
        <v>1058</v>
      </c>
      <c r="W100">
        <v>15</v>
      </c>
      <c r="X100" s="10">
        <v>1056</v>
      </c>
      <c r="Y100">
        <v>25</v>
      </c>
      <c r="Z100">
        <v>1080</v>
      </c>
      <c r="AA100">
        <v>280</v>
      </c>
      <c r="AB100" s="10">
        <v>1042</v>
      </c>
      <c r="AC100">
        <v>38</v>
      </c>
      <c r="AD100">
        <v>-152</v>
      </c>
      <c r="AE100" t="s">
        <v>7</v>
      </c>
      <c r="AF100">
        <v>-11</v>
      </c>
      <c r="AG100" t="s">
        <v>7</v>
      </c>
      <c r="AH100">
        <v>-17</v>
      </c>
      <c r="AI100" t="s">
        <v>7</v>
      </c>
      <c r="AJ100">
        <v>65</v>
      </c>
      <c r="AK100" t="s">
        <v>7</v>
      </c>
      <c r="AL100">
        <v>41</v>
      </c>
      <c r="AM100" t="s">
        <v>7</v>
      </c>
      <c r="AN100">
        <v>201</v>
      </c>
      <c r="AO100" t="s">
        <v>7</v>
      </c>
      <c r="AP100">
        <v>2</v>
      </c>
      <c r="AQ100" t="s">
        <v>7</v>
      </c>
      <c r="AR100">
        <v>5.6148230000000003</v>
      </c>
      <c r="AS100">
        <v>0.1450207</v>
      </c>
      <c r="AT100">
        <v>-23</v>
      </c>
      <c r="AU100" t="s">
        <v>7</v>
      </c>
      <c r="AV100">
        <v>283374111530251</v>
      </c>
      <c r="AW100" t="s">
        <v>7</v>
      </c>
      <c r="AZ100" s="13">
        <f t="shared" si="21"/>
        <v>-1.5355086372360827</v>
      </c>
      <c r="BA100" s="14">
        <f t="shared" si="22"/>
        <v>1042</v>
      </c>
      <c r="BB100" s="14">
        <f t="shared" si="23"/>
        <v>38</v>
      </c>
      <c r="BC100" s="25"/>
      <c r="BD100" s="26"/>
      <c r="BE100" s="20" t="str">
        <f t="shared" si="24"/>
        <v>Z_91500_21</v>
      </c>
      <c r="BF100" s="27">
        <f t="shared" si="18"/>
        <v>41</v>
      </c>
      <c r="BG100" s="27">
        <f t="shared" si="19"/>
        <v>65</v>
      </c>
      <c r="BH100" s="27">
        <f t="shared" si="25"/>
        <v>-152</v>
      </c>
      <c r="BI100" s="27">
        <f t="shared" si="28"/>
        <v>1.851</v>
      </c>
      <c r="BJ100" s="27">
        <f t="shared" si="28"/>
        <v>4.2999999999999997E-2</v>
      </c>
      <c r="BK100" s="27">
        <f t="shared" si="28"/>
        <v>0.17810000000000001</v>
      </c>
      <c r="BL100" s="27">
        <f t="shared" si="28"/>
        <v>4.5999999999999999E-3</v>
      </c>
      <c r="BM100" s="27">
        <f t="shared" si="29"/>
        <v>7.51E-2</v>
      </c>
      <c r="BN100" s="27">
        <f t="shared" si="29"/>
        <v>1.4E-3</v>
      </c>
      <c r="BO100" s="27"/>
      <c r="BP100" s="27">
        <f t="shared" si="30"/>
        <v>1058</v>
      </c>
      <c r="BQ100" s="27">
        <f t="shared" si="30"/>
        <v>15</v>
      </c>
      <c r="BR100" s="27">
        <f t="shared" si="30"/>
        <v>1056</v>
      </c>
      <c r="BS100" s="27">
        <f t="shared" si="27"/>
        <v>25</v>
      </c>
      <c r="BT100" s="27">
        <f t="shared" si="31"/>
        <v>1042</v>
      </c>
      <c r="BU100" s="27">
        <f t="shared" si="31"/>
        <v>38</v>
      </c>
      <c r="BV100" s="27"/>
      <c r="BW100" s="28">
        <f t="shared" si="26"/>
        <v>-1.5355086372360827</v>
      </c>
    </row>
    <row r="101" spans="1:75" x14ac:dyDescent="0.25">
      <c r="A101" t="s">
        <v>553</v>
      </c>
      <c r="B101" t="s">
        <v>2837</v>
      </c>
      <c r="C101" s="8">
        <f t="shared" si="20"/>
        <v>202</v>
      </c>
      <c r="D101" t="s">
        <v>2643</v>
      </c>
      <c r="E101" s="1">
        <v>0.80165740740740743</v>
      </c>
      <c r="F101">
        <v>24.568999999999999</v>
      </c>
      <c r="G101" t="s">
        <v>2838</v>
      </c>
      <c r="H101" s="9">
        <v>1.843</v>
      </c>
      <c r="I101" s="9">
        <v>4.2000000000000003E-2</v>
      </c>
      <c r="J101" s="9">
        <v>0.1779</v>
      </c>
      <c r="K101" s="9">
        <v>4.7000000000000002E-3</v>
      </c>
      <c r="L101" s="9">
        <v>0.17105999999999999</v>
      </c>
      <c r="O101">
        <v>7.5999999999999998E-2</v>
      </c>
      <c r="P101">
        <v>1.4E-3</v>
      </c>
      <c r="Q101">
        <v>0.39466000000000001</v>
      </c>
      <c r="R101">
        <v>5.5E-2</v>
      </c>
      <c r="S101">
        <v>1.4999999999999999E-2</v>
      </c>
      <c r="T101" t="s">
        <v>5</v>
      </c>
      <c r="U101" t="s">
        <v>6</v>
      </c>
      <c r="V101" s="10">
        <v>1052</v>
      </c>
      <c r="W101">
        <v>15</v>
      </c>
      <c r="X101" s="10">
        <v>1053</v>
      </c>
      <c r="Y101">
        <v>26</v>
      </c>
      <c r="Z101">
        <v>1080</v>
      </c>
      <c r="AA101">
        <v>280</v>
      </c>
      <c r="AB101" s="10">
        <v>1059</v>
      </c>
      <c r="AC101">
        <v>37</v>
      </c>
      <c r="AD101">
        <v>-156</v>
      </c>
      <c r="AE101" t="s">
        <v>7</v>
      </c>
      <c r="AF101">
        <v>-12</v>
      </c>
      <c r="AG101" t="s">
        <v>7</v>
      </c>
      <c r="AH101">
        <v>-18</v>
      </c>
      <c r="AI101" t="s">
        <v>7</v>
      </c>
      <c r="AJ101">
        <v>68</v>
      </c>
      <c r="AK101" t="s">
        <v>7</v>
      </c>
      <c r="AL101">
        <v>42</v>
      </c>
      <c r="AM101" t="s">
        <v>7</v>
      </c>
      <c r="AN101">
        <v>204</v>
      </c>
      <c r="AO101" t="s">
        <v>7</v>
      </c>
      <c r="AP101">
        <v>2</v>
      </c>
      <c r="AQ101" t="s">
        <v>7</v>
      </c>
      <c r="AR101">
        <v>5.6211349999999998</v>
      </c>
      <c r="AS101">
        <v>0.14850669999999999</v>
      </c>
      <c r="AT101">
        <v>-22</v>
      </c>
      <c r="AU101" t="s">
        <v>7</v>
      </c>
      <c r="AV101">
        <v>295056314738586</v>
      </c>
      <c r="AW101" t="s">
        <v>7</v>
      </c>
      <c r="AZ101" s="13">
        <f t="shared" si="21"/>
        <v>0.66100094428706013</v>
      </c>
      <c r="BA101" s="14">
        <f t="shared" si="22"/>
        <v>1059</v>
      </c>
      <c r="BB101" s="14">
        <f t="shared" si="23"/>
        <v>37</v>
      </c>
      <c r="BC101" s="25"/>
      <c r="BD101" s="26"/>
      <c r="BE101" s="20" t="str">
        <f t="shared" si="24"/>
        <v>Z_91500_22</v>
      </c>
      <c r="BF101" s="27">
        <f t="shared" si="18"/>
        <v>42</v>
      </c>
      <c r="BG101" s="27">
        <f t="shared" si="19"/>
        <v>68</v>
      </c>
      <c r="BH101" s="27">
        <f t="shared" si="25"/>
        <v>-156</v>
      </c>
      <c r="BI101" s="27">
        <f t="shared" si="28"/>
        <v>1.843</v>
      </c>
      <c r="BJ101" s="27">
        <f t="shared" si="28"/>
        <v>4.2000000000000003E-2</v>
      </c>
      <c r="BK101" s="27">
        <f t="shared" si="28"/>
        <v>0.1779</v>
      </c>
      <c r="BL101" s="27">
        <f t="shared" si="28"/>
        <v>4.7000000000000002E-3</v>
      </c>
      <c r="BM101" s="27">
        <f t="shared" si="29"/>
        <v>7.5999999999999998E-2</v>
      </c>
      <c r="BN101" s="27">
        <f t="shared" si="29"/>
        <v>1.4E-3</v>
      </c>
      <c r="BO101" s="27"/>
      <c r="BP101" s="27">
        <f t="shared" si="30"/>
        <v>1052</v>
      </c>
      <c r="BQ101" s="27">
        <f t="shared" si="30"/>
        <v>15</v>
      </c>
      <c r="BR101" s="27">
        <f t="shared" si="30"/>
        <v>1053</v>
      </c>
      <c r="BS101" s="27">
        <f t="shared" si="27"/>
        <v>26</v>
      </c>
      <c r="BT101" s="27">
        <f t="shared" si="31"/>
        <v>1059</v>
      </c>
      <c r="BU101" s="27">
        <f t="shared" si="31"/>
        <v>37</v>
      </c>
      <c r="BV101" s="27"/>
      <c r="BW101" s="28">
        <f t="shared" si="26"/>
        <v>0.66100094428706013</v>
      </c>
    </row>
    <row r="102" spans="1:75" x14ac:dyDescent="0.25">
      <c r="A102" t="s">
        <v>557</v>
      </c>
      <c r="B102" t="s">
        <v>2839</v>
      </c>
      <c r="C102" s="8">
        <f t="shared" si="20"/>
        <v>221</v>
      </c>
      <c r="D102" t="s">
        <v>2643</v>
      </c>
      <c r="E102" s="1">
        <v>0.82009872685185181</v>
      </c>
      <c r="F102">
        <v>21.045999999999999</v>
      </c>
      <c r="G102" t="s">
        <v>2840</v>
      </c>
      <c r="H102" s="9">
        <v>1.881</v>
      </c>
      <c r="I102" s="9">
        <v>4.2999999999999997E-2</v>
      </c>
      <c r="J102" s="9">
        <v>0.18260000000000001</v>
      </c>
      <c r="K102" s="9">
        <v>4.7999999999999996E-3</v>
      </c>
      <c r="L102" s="9">
        <v>0.32441999999999999</v>
      </c>
      <c r="O102">
        <v>7.4800000000000005E-2</v>
      </c>
      <c r="P102">
        <v>1.2999999999999999E-3</v>
      </c>
      <c r="Q102">
        <v>0.47275</v>
      </c>
      <c r="R102">
        <v>5.3999999999999999E-2</v>
      </c>
      <c r="S102">
        <v>1.4999999999999999E-2</v>
      </c>
      <c r="T102" t="s">
        <v>5</v>
      </c>
      <c r="U102" t="s">
        <v>6</v>
      </c>
      <c r="V102" s="10">
        <v>1069</v>
      </c>
      <c r="W102">
        <v>15</v>
      </c>
      <c r="X102" s="10">
        <v>1081</v>
      </c>
      <c r="Y102">
        <v>26</v>
      </c>
      <c r="Z102">
        <v>1060</v>
      </c>
      <c r="AA102">
        <v>280</v>
      </c>
      <c r="AB102" s="10">
        <v>1025</v>
      </c>
      <c r="AC102">
        <v>37</v>
      </c>
      <c r="AD102">
        <v>-183</v>
      </c>
      <c r="AE102" t="s">
        <v>7</v>
      </c>
      <c r="AF102">
        <v>-14</v>
      </c>
      <c r="AG102" t="s">
        <v>7</v>
      </c>
      <c r="AH102">
        <v>-19</v>
      </c>
      <c r="AI102" t="s">
        <v>7</v>
      </c>
      <c r="AJ102">
        <v>61</v>
      </c>
      <c r="AK102" t="s">
        <v>7</v>
      </c>
      <c r="AL102">
        <v>38</v>
      </c>
      <c r="AM102" t="s">
        <v>7</v>
      </c>
      <c r="AN102">
        <v>184</v>
      </c>
      <c r="AO102" t="s">
        <v>7</v>
      </c>
      <c r="AP102">
        <v>2</v>
      </c>
      <c r="AQ102" t="s">
        <v>7</v>
      </c>
      <c r="AR102">
        <v>5.476451</v>
      </c>
      <c r="AS102">
        <v>0.14395930000000001</v>
      </c>
      <c r="AT102">
        <v>-14</v>
      </c>
      <c r="AU102" t="s">
        <v>7</v>
      </c>
      <c r="AV102">
        <v>269952318866778</v>
      </c>
      <c r="AW102" t="s">
        <v>7</v>
      </c>
      <c r="AZ102" s="13">
        <f t="shared" si="21"/>
        <v>-4.2926829268292721</v>
      </c>
      <c r="BA102" s="14">
        <f t="shared" si="22"/>
        <v>1025</v>
      </c>
      <c r="BB102" s="14">
        <f t="shared" si="23"/>
        <v>37</v>
      </c>
      <c r="BC102" s="25"/>
      <c r="BD102" s="26"/>
      <c r="BE102" s="20" t="str">
        <f t="shared" si="24"/>
        <v>Z_91500_23</v>
      </c>
      <c r="BF102" s="27">
        <f t="shared" si="18"/>
        <v>38</v>
      </c>
      <c r="BG102" s="27">
        <f t="shared" si="19"/>
        <v>61</v>
      </c>
      <c r="BH102" s="27">
        <f t="shared" si="25"/>
        <v>-183</v>
      </c>
      <c r="BI102" s="27">
        <f t="shared" si="28"/>
        <v>1.881</v>
      </c>
      <c r="BJ102" s="27">
        <f t="shared" si="28"/>
        <v>4.2999999999999997E-2</v>
      </c>
      <c r="BK102" s="27">
        <f t="shared" si="28"/>
        <v>0.18260000000000001</v>
      </c>
      <c r="BL102" s="27">
        <f t="shared" si="28"/>
        <v>4.7999999999999996E-3</v>
      </c>
      <c r="BM102" s="27">
        <f t="shared" si="29"/>
        <v>7.4800000000000005E-2</v>
      </c>
      <c r="BN102" s="27">
        <f t="shared" si="29"/>
        <v>1.2999999999999999E-3</v>
      </c>
      <c r="BO102" s="27"/>
      <c r="BP102" s="27">
        <f t="shared" si="30"/>
        <v>1069</v>
      </c>
      <c r="BQ102" s="27">
        <f t="shared" si="30"/>
        <v>15</v>
      </c>
      <c r="BR102" s="27">
        <f t="shared" si="30"/>
        <v>1081</v>
      </c>
      <c r="BS102" s="27">
        <f t="shared" si="27"/>
        <v>26</v>
      </c>
      <c r="BT102" s="27">
        <f t="shared" si="31"/>
        <v>1025</v>
      </c>
      <c r="BU102" s="27">
        <f t="shared" si="31"/>
        <v>37</v>
      </c>
      <c r="BV102" s="27"/>
      <c r="BW102" s="28">
        <f t="shared" si="26"/>
        <v>-4.2926829268292721</v>
      </c>
    </row>
    <row r="103" spans="1:75" x14ac:dyDescent="0.25">
      <c r="A103" t="s">
        <v>561</v>
      </c>
      <c r="B103" t="s">
        <v>2841</v>
      </c>
      <c r="C103" s="8">
        <f t="shared" si="20"/>
        <v>222</v>
      </c>
      <c r="D103" t="s">
        <v>2643</v>
      </c>
      <c r="E103" s="1">
        <v>0.82107754629629637</v>
      </c>
      <c r="F103">
        <v>19.477</v>
      </c>
      <c r="G103" t="s">
        <v>2842</v>
      </c>
      <c r="H103" s="9">
        <v>1.889</v>
      </c>
      <c r="I103" s="9">
        <v>4.3999999999999997E-2</v>
      </c>
      <c r="J103" s="9">
        <v>0.18210000000000001</v>
      </c>
      <c r="K103" s="9">
        <v>4.7999999999999996E-3</v>
      </c>
      <c r="L103" s="9">
        <v>0.13377</v>
      </c>
      <c r="O103">
        <v>7.5200000000000003E-2</v>
      </c>
      <c r="P103">
        <v>1.4E-3</v>
      </c>
      <c r="Q103">
        <v>0.14318</v>
      </c>
      <c r="R103">
        <v>5.5E-2</v>
      </c>
      <c r="S103">
        <v>1.4999999999999999E-2</v>
      </c>
      <c r="T103" t="s">
        <v>5</v>
      </c>
      <c r="U103" t="s">
        <v>6</v>
      </c>
      <c r="V103" s="10">
        <v>1070</v>
      </c>
      <c r="W103">
        <v>15</v>
      </c>
      <c r="X103" s="10">
        <v>1077</v>
      </c>
      <c r="Y103">
        <v>26</v>
      </c>
      <c r="Z103">
        <v>1080</v>
      </c>
      <c r="AA103">
        <v>280</v>
      </c>
      <c r="AB103" s="10">
        <v>1028</v>
      </c>
      <c r="AC103">
        <v>38</v>
      </c>
      <c r="AD103">
        <v>-204</v>
      </c>
      <c r="AE103" t="s">
        <v>7</v>
      </c>
      <c r="AF103">
        <v>-16</v>
      </c>
      <c r="AG103" t="s">
        <v>7</v>
      </c>
      <c r="AH103">
        <v>-23</v>
      </c>
      <c r="AI103" t="s">
        <v>7</v>
      </c>
      <c r="AJ103">
        <v>59</v>
      </c>
      <c r="AK103" t="s">
        <v>7</v>
      </c>
      <c r="AL103">
        <v>37</v>
      </c>
      <c r="AM103" t="s">
        <v>7</v>
      </c>
      <c r="AN103">
        <v>187</v>
      </c>
      <c r="AO103" t="s">
        <v>7</v>
      </c>
      <c r="AP103">
        <v>2</v>
      </c>
      <c r="AQ103" t="s">
        <v>7</v>
      </c>
      <c r="AR103">
        <v>5.4914880000000004</v>
      </c>
      <c r="AS103">
        <v>0.14475089999999999</v>
      </c>
      <c r="AT103">
        <v>-25</v>
      </c>
      <c r="AU103" t="s">
        <v>7</v>
      </c>
      <c r="AV103">
        <v>263652929483957</v>
      </c>
      <c r="AW103" t="s">
        <v>7</v>
      </c>
      <c r="AZ103" s="13">
        <f t="shared" si="21"/>
        <v>-4.0856031128404746</v>
      </c>
      <c r="BA103" s="14">
        <f t="shared" si="22"/>
        <v>1028</v>
      </c>
      <c r="BB103" s="14">
        <f t="shared" si="23"/>
        <v>38</v>
      </c>
      <c r="BC103" s="25"/>
      <c r="BD103" s="26"/>
      <c r="BE103" s="20" t="str">
        <f t="shared" si="24"/>
        <v>Z_91500_24</v>
      </c>
      <c r="BF103" s="27">
        <f t="shared" si="18"/>
        <v>37</v>
      </c>
      <c r="BG103" s="27">
        <f t="shared" si="19"/>
        <v>59</v>
      </c>
      <c r="BH103" s="27">
        <f t="shared" si="25"/>
        <v>-204</v>
      </c>
      <c r="BI103" s="27">
        <f t="shared" si="28"/>
        <v>1.889</v>
      </c>
      <c r="BJ103" s="27">
        <f t="shared" si="28"/>
        <v>4.3999999999999997E-2</v>
      </c>
      <c r="BK103" s="27">
        <f t="shared" si="28"/>
        <v>0.18210000000000001</v>
      </c>
      <c r="BL103" s="27">
        <f t="shared" si="28"/>
        <v>4.7999999999999996E-3</v>
      </c>
      <c r="BM103" s="27">
        <f t="shared" si="29"/>
        <v>7.5200000000000003E-2</v>
      </c>
      <c r="BN103" s="27">
        <f t="shared" si="29"/>
        <v>1.4E-3</v>
      </c>
      <c r="BO103" s="27"/>
      <c r="BP103" s="27">
        <f t="shared" si="30"/>
        <v>1070</v>
      </c>
      <c r="BQ103" s="27">
        <f t="shared" si="30"/>
        <v>15</v>
      </c>
      <c r="BR103" s="27">
        <f t="shared" si="30"/>
        <v>1077</v>
      </c>
      <c r="BS103" s="27">
        <f t="shared" si="27"/>
        <v>26</v>
      </c>
      <c r="BT103" s="27">
        <f t="shared" si="31"/>
        <v>1028</v>
      </c>
      <c r="BU103" s="27">
        <f t="shared" si="31"/>
        <v>38</v>
      </c>
      <c r="BV103" s="27"/>
      <c r="BW103" s="28">
        <f t="shared" si="26"/>
        <v>-4.0856031128404746</v>
      </c>
    </row>
    <row r="104" spans="1:75" x14ac:dyDescent="0.25">
      <c r="A104" t="s">
        <v>565</v>
      </c>
      <c r="B104" t="s">
        <v>2843</v>
      </c>
      <c r="C104" s="8">
        <f t="shared" si="20"/>
        <v>241</v>
      </c>
      <c r="D104" t="s">
        <v>2643</v>
      </c>
      <c r="E104" s="1">
        <v>0.8394177083333334</v>
      </c>
      <c r="F104">
        <v>23.989000000000001</v>
      </c>
      <c r="G104" t="s">
        <v>2844</v>
      </c>
      <c r="H104" s="9">
        <v>1.8460000000000001</v>
      </c>
      <c r="I104" s="9">
        <v>4.2000000000000003E-2</v>
      </c>
      <c r="J104" s="9">
        <v>0.17910000000000001</v>
      </c>
      <c r="K104" s="9">
        <v>4.7000000000000002E-3</v>
      </c>
      <c r="L104" s="9">
        <v>0.14646999999999999</v>
      </c>
      <c r="O104">
        <v>7.51E-2</v>
      </c>
      <c r="P104">
        <v>1.4E-3</v>
      </c>
      <c r="Q104">
        <v>0.46894000000000002</v>
      </c>
      <c r="R104">
        <v>5.3999999999999999E-2</v>
      </c>
      <c r="S104">
        <v>1.4999999999999999E-2</v>
      </c>
      <c r="T104" t="s">
        <v>5</v>
      </c>
      <c r="U104" t="s">
        <v>6</v>
      </c>
      <c r="V104" s="10">
        <v>1058</v>
      </c>
      <c r="W104">
        <v>15</v>
      </c>
      <c r="X104" s="10">
        <v>1060</v>
      </c>
      <c r="Y104">
        <v>26</v>
      </c>
      <c r="Z104">
        <v>1060</v>
      </c>
      <c r="AA104">
        <v>280</v>
      </c>
      <c r="AB104" s="10">
        <v>1038</v>
      </c>
      <c r="AC104">
        <v>37</v>
      </c>
      <c r="AD104">
        <v>-251</v>
      </c>
      <c r="AE104" t="s">
        <v>7</v>
      </c>
      <c r="AF104">
        <v>-19</v>
      </c>
      <c r="AG104" t="s">
        <v>7</v>
      </c>
      <c r="AH104">
        <v>-26</v>
      </c>
      <c r="AI104" t="s">
        <v>7</v>
      </c>
      <c r="AJ104">
        <v>63</v>
      </c>
      <c r="AK104" t="s">
        <v>7</v>
      </c>
      <c r="AL104">
        <v>39</v>
      </c>
      <c r="AM104" t="s">
        <v>7</v>
      </c>
      <c r="AN104">
        <v>192</v>
      </c>
      <c r="AO104" t="s">
        <v>7</v>
      </c>
      <c r="AP104">
        <v>2</v>
      </c>
      <c r="AQ104" t="s">
        <v>7</v>
      </c>
      <c r="AR104">
        <v>5.5834729999999997</v>
      </c>
      <c r="AS104">
        <v>0.1465233</v>
      </c>
      <c r="AT104">
        <v>-29</v>
      </c>
      <c r="AU104" t="s">
        <v>7</v>
      </c>
      <c r="AV104">
        <v>277003018316644</v>
      </c>
      <c r="AW104" t="s">
        <v>7</v>
      </c>
      <c r="AZ104" s="13">
        <f t="shared" si="21"/>
        <v>-1.9267822736030782</v>
      </c>
      <c r="BA104" s="14">
        <f t="shared" si="22"/>
        <v>1038</v>
      </c>
      <c r="BB104" s="14">
        <f t="shared" si="23"/>
        <v>37</v>
      </c>
      <c r="BC104" s="25"/>
      <c r="BD104" s="26"/>
      <c r="BE104" s="20" t="str">
        <f t="shared" si="24"/>
        <v>Z_91500_25</v>
      </c>
      <c r="BF104" s="27">
        <f t="shared" si="18"/>
        <v>39</v>
      </c>
      <c r="BG104" s="27">
        <f t="shared" si="19"/>
        <v>63</v>
      </c>
      <c r="BH104" s="27">
        <f t="shared" si="25"/>
        <v>-251</v>
      </c>
      <c r="BI104" s="27">
        <f t="shared" si="28"/>
        <v>1.8460000000000001</v>
      </c>
      <c r="BJ104" s="27">
        <f t="shared" si="28"/>
        <v>4.2000000000000003E-2</v>
      </c>
      <c r="BK104" s="27">
        <f t="shared" si="28"/>
        <v>0.17910000000000001</v>
      </c>
      <c r="BL104" s="27">
        <f t="shared" si="28"/>
        <v>4.7000000000000002E-3</v>
      </c>
      <c r="BM104" s="27">
        <f t="shared" si="29"/>
        <v>7.51E-2</v>
      </c>
      <c r="BN104" s="27">
        <f t="shared" si="29"/>
        <v>1.4E-3</v>
      </c>
      <c r="BO104" s="27"/>
      <c r="BP104" s="27">
        <f t="shared" si="30"/>
        <v>1058</v>
      </c>
      <c r="BQ104" s="27">
        <f t="shared" si="30"/>
        <v>15</v>
      </c>
      <c r="BR104" s="27">
        <f t="shared" si="30"/>
        <v>1060</v>
      </c>
      <c r="BS104" s="27">
        <f t="shared" si="27"/>
        <v>26</v>
      </c>
      <c r="BT104" s="27">
        <f t="shared" si="31"/>
        <v>1038</v>
      </c>
      <c r="BU104" s="27">
        <f t="shared" si="31"/>
        <v>37</v>
      </c>
      <c r="BV104" s="27"/>
      <c r="BW104" s="28">
        <f t="shared" si="26"/>
        <v>-1.9267822736030782</v>
      </c>
    </row>
    <row r="105" spans="1:75" x14ac:dyDescent="0.25">
      <c r="A105" t="s">
        <v>569</v>
      </c>
      <c r="B105" t="s">
        <v>2845</v>
      </c>
      <c r="C105" s="8">
        <f t="shared" si="20"/>
        <v>242</v>
      </c>
      <c r="D105" t="s">
        <v>2643</v>
      </c>
      <c r="E105" s="1">
        <v>0.84043483796296303</v>
      </c>
      <c r="F105">
        <v>21.114999999999998</v>
      </c>
      <c r="G105" t="s">
        <v>2846</v>
      </c>
      <c r="H105" s="9">
        <v>1.865</v>
      </c>
      <c r="I105" s="9">
        <v>4.2000000000000003E-2</v>
      </c>
      <c r="J105" s="9">
        <v>0.18079999999999999</v>
      </c>
      <c r="K105" s="9">
        <v>4.7000000000000002E-3</v>
      </c>
      <c r="L105" s="9">
        <v>0.34125</v>
      </c>
      <c r="O105">
        <v>7.4499999999999997E-2</v>
      </c>
      <c r="P105">
        <v>1.4E-3</v>
      </c>
      <c r="Q105">
        <v>0.43684000000000001</v>
      </c>
      <c r="R105">
        <v>5.5E-2</v>
      </c>
      <c r="S105">
        <v>1.4999999999999999E-2</v>
      </c>
      <c r="T105" t="s">
        <v>5</v>
      </c>
      <c r="U105" t="s">
        <v>6</v>
      </c>
      <c r="V105" s="10">
        <v>1065</v>
      </c>
      <c r="W105">
        <v>15</v>
      </c>
      <c r="X105" s="10">
        <v>1070</v>
      </c>
      <c r="Y105">
        <v>26</v>
      </c>
      <c r="Z105">
        <v>1080</v>
      </c>
      <c r="AA105">
        <v>280</v>
      </c>
      <c r="AB105" s="10">
        <v>1030</v>
      </c>
      <c r="AC105">
        <v>37</v>
      </c>
      <c r="AD105">
        <v>-298</v>
      </c>
      <c r="AE105" t="s">
        <v>7</v>
      </c>
      <c r="AF105">
        <v>-23</v>
      </c>
      <c r="AG105" t="s">
        <v>7</v>
      </c>
      <c r="AH105">
        <v>-32</v>
      </c>
      <c r="AI105" t="s">
        <v>7</v>
      </c>
      <c r="AJ105">
        <v>59</v>
      </c>
      <c r="AK105" t="s">
        <v>7</v>
      </c>
      <c r="AL105">
        <v>37</v>
      </c>
      <c r="AM105" t="s">
        <v>7</v>
      </c>
      <c r="AN105">
        <v>186</v>
      </c>
      <c r="AO105" t="s">
        <v>7</v>
      </c>
      <c r="AP105">
        <v>2</v>
      </c>
      <c r="AQ105" t="s">
        <v>7</v>
      </c>
      <c r="AR105">
        <v>5.5309730000000004</v>
      </c>
      <c r="AS105">
        <v>0.14378079999999999</v>
      </c>
      <c r="AT105">
        <v>-22</v>
      </c>
      <c r="AU105" t="s">
        <v>7</v>
      </c>
      <c r="AV105">
        <v>261509963201388</v>
      </c>
      <c r="AW105" t="s">
        <v>7</v>
      </c>
      <c r="AZ105" s="13">
        <f t="shared" si="21"/>
        <v>-3.398058252427183</v>
      </c>
      <c r="BA105" s="14">
        <f t="shared" si="22"/>
        <v>1030</v>
      </c>
      <c r="BB105" s="14">
        <f t="shared" si="23"/>
        <v>37</v>
      </c>
      <c r="BC105" s="25"/>
      <c r="BD105" s="26"/>
      <c r="BE105" s="20" t="str">
        <f t="shared" si="24"/>
        <v>Z_91500_26</v>
      </c>
      <c r="BF105" s="27">
        <f t="shared" si="18"/>
        <v>37</v>
      </c>
      <c r="BG105" s="27">
        <f t="shared" si="19"/>
        <v>59</v>
      </c>
      <c r="BH105" s="27">
        <f t="shared" si="25"/>
        <v>-298</v>
      </c>
      <c r="BI105" s="27">
        <f t="shared" si="28"/>
        <v>1.865</v>
      </c>
      <c r="BJ105" s="27">
        <f t="shared" si="28"/>
        <v>4.2000000000000003E-2</v>
      </c>
      <c r="BK105" s="27">
        <f t="shared" si="28"/>
        <v>0.18079999999999999</v>
      </c>
      <c r="BL105" s="27">
        <f t="shared" si="28"/>
        <v>4.7000000000000002E-3</v>
      </c>
      <c r="BM105" s="27">
        <f t="shared" si="29"/>
        <v>7.4499999999999997E-2</v>
      </c>
      <c r="BN105" s="27">
        <f t="shared" si="29"/>
        <v>1.4E-3</v>
      </c>
      <c r="BO105" s="27"/>
      <c r="BP105" s="27">
        <f t="shared" si="30"/>
        <v>1065</v>
      </c>
      <c r="BQ105" s="27">
        <f t="shared" si="30"/>
        <v>15</v>
      </c>
      <c r="BR105" s="27">
        <f t="shared" si="30"/>
        <v>1070</v>
      </c>
      <c r="BS105" s="27">
        <f t="shared" si="27"/>
        <v>26</v>
      </c>
      <c r="BT105" s="27">
        <f t="shared" si="31"/>
        <v>1030</v>
      </c>
      <c r="BU105" s="27">
        <f t="shared" si="31"/>
        <v>37</v>
      </c>
      <c r="BV105" s="27"/>
      <c r="BW105" s="28">
        <f t="shared" si="26"/>
        <v>-3.398058252427183</v>
      </c>
    </row>
    <row r="106" spans="1:75" x14ac:dyDescent="0.25">
      <c r="A106" t="s">
        <v>573</v>
      </c>
      <c r="B106" t="s">
        <v>2847</v>
      </c>
      <c r="C106" s="8">
        <f t="shared" si="20"/>
        <v>261</v>
      </c>
      <c r="D106" t="s">
        <v>2643</v>
      </c>
      <c r="E106" s="1">
        <v>0.85880613425925922</v>
      </c>
      <c r="F106">
        <v>24.829000000000001</v>
      </c>
      <c r="G106" t="s">
        <v>2848</v>
      </c>
      <c r="H106" s="9">
        <v>1.8660000000000001</v>
      </c>
      <c r="I106" s="9">
        <v>4.2999999999999997E-2</v>
      </c>
      <c r="J106" s="9">
        <v>0.1802</v>
      </c>
      <c r="K106" s="9">
        <v>4.7000000000000002E-3</v>
      </c>
      <c r="L106" s="9">
        <v>0.35306999999999999</v>
      </c>
      <c r="O106">
        <v>7.5700000000000003E-2</v>
      </c>
      <c r="P106">
        <v>1.4E-3</v>
      </c>
      <c r="Q106">
        <v>0.45068999999999998</v>
      </c>
      <c r="R106">
        <v>5.5E-2</v>
      </c>
      <c r="S106">
        <v>1.4999999999999999E-2</v>
      </c>
      <c r="T106" t="s">
        <v>5</v>
      </c>
      <c r="U106" t="s">
        <v>6</v>
      </c>
      <c r="V106" s="10">
        <v>1064</v>
      </c>
      <c r="W106">
        <v>15</v>
      </c>
      <c r="X106" s="10">
        <v>1068</v>
      </c>
      <c r="Y106">
        <v>25</v>
      </c>
      <c r="Z106">
        <v>1080</v>
      </c>
      <c r="AA106">
        <v>280</v>
      </c>
      <c r="AB106" s="10">
        <v>1045</v>
      </c>
      <c r="AC106">
        <v>38</v>
      </c>
      <c r="AD106">
        <v>-129</v>
      </c>
      <c r="AE106" t="s">
        <v>7</v>
      </c>
      <c r="AF106">
        <v>-10</v>
      </c>
      <c r="AG106" t="s">
        <v>7</v>
      </c>
      <c r="AH106">
        <v>-14</v>
      </c>
      <c r="AI106" t="s">
        <v>7</v>
      </c>
      <c r="AJ106">
        <v>63</v>
      </c>
      <c r="AK106" t="s">
        <v>7</v>
      </c>
      <c r="AL106">
        <v>39</v>
      </c>
      <c r="AM106" t="s">
        <v>7</v>
      </c>
      <c r="AN106">
        <v>195</v>
      </c>
      <c r="AO106" t="s">
        <v>7</v>
      </c>
      <c r="AP106">
        <v>2</v>
      </c>
      <c r="AQ106" t="s">
        <v>7</v>
      </c>
      <c r="AR106">
        <v>5.5493899999999998</v>
      </c>
      <c r="AS106">
        <v>0.1447399</v>
      </c>
      <c r="AT106">
        <v>-31</v>
      </c>
      <c r="AU106" t="s">
        <v>7</v>
      </c>
      <c r="AV106">
        <v>276638672136934</v>
      </c>
      <c r="AW106" t="s">
        <v>7</v>
      </c>
      <c r="AZ106" s="13">
        <f t="shared" si="21"/>
        <v>-1.8181818181818077</v>
      </c>
      <c r="BA106" s="14">
        <f t="shared" si="22"/>
        <v>1045</v>
      </c>
      <c r="BB106" s="14">
        <f t="shared" si="23"/>
        <v>38</v>
      </c>
      <c r="BC106" s="25"/>
      <c r="BD106" s="26"/>
      <c r="BE106" s="20" t="str">
        <f t="shared" si="24"/>
        <v>Z_91500_27</v>
      </c>
      <c r="BF106" s="27">
        <f t="shared" si="18"/>
        <v>39</v>
      </c>
      <c r="BG106" s="27">
        <f t="shared" si="19"/>
        <v>63</v>
      </c>
      <c r="BH106" s="27">
        <f t="shared" si="25"/>
        <v>-129</v>
      </c>
      <c r="BI106" s="27">
        <f t="shared" si="28"/>
        <v>1.8660000000000001</v>
      </c>
      <c r="BJ106" s="27">
        <f t="shared" si="28"/>
        <v>4.2999999999999997E-2</v>
      </c>
      <c r="BK106" s="27">
        <f t="shared" si="28"/>
        <v>0.1802</v>
      </c>
      <c r="BL106" s="27">
        <f t="shared" si="28"/>
        <v>4.7000000000000002E-3</v>
      </c>
      <c r="BM106" s="27">
        <f t="shared" si="29"/>
        <v>7.5700000000000003E-2</v>
      </c>
      <c r="BN106" s="27">
        <f t="shared" si="29"/>
        <v>1.4E-3</v>
      </c>
      <c r="BO106" s="27"/>
      <c r="BP106" s="27">
        <f t="shared" si="30"/>
        <v>1064</v>
      </c>
      <c r="BQ106" s="27">
        <f t="shared" si="30"/>
        <v>15</v>
      </c>
      <c r="BR106" s="27">
        <f t="shared" si="30"/>
        <v>1068</v>
      </c>
      <c r="BS106" s="27">
        <f t="shared" si="27"/>
        <v>25</v>
      </c>
      <c r="BT106" s="27">
        <f t="shared" si="31"/>
        <v>1045</v>
      </c>
      <c r="BU106" s="27">
        <f t="shared" si="31"/>
        <v>38</v>
      </c>
      <c r="BV106" s="27"/>
      <c r="BW106" s="28">
        <f t="shared" si="26"/>
        <v>-1.8181818181818077</v>
      </c>
    </row>
    <row r="107" spans="1:75" x14ac:dyDescent="0.25">
      <c r="A107" t="s">
        <v>577</v>
      </c>
      <c r="B107" t="s">
        <v>2849</v>
      </c>
      <c r="C107" s="8">
        <f t="shared" si="20"/>
        <v>262</v>
      </c>
      <c r="D107" t="s">
        <v>2643</v>
      </c>
      <c r="E107" s="1">
        <v>0.85975752314814813</v>
      </c>
      <c r="F107">
        <v>24.626999999999999</v>
      </c>
      <c r="G107" t="s">
        <v>2850</v>
      </c>
      <c r="H107" s="9">
        <v>1.8680000000000001</v>
      </c>
      <c r="I107" s="9">
        <v>4.2000000000000003E-2</v>
      </c>
      <c r="J107" s="9">
        <v>0.18060000000000001</v>
      </c>
      <c r="K107" s="9">
        <v>4.7000000000000002E-3</v>
      </c>
      <c r="L107" s="9">
        <v>0.33487</v>
      </c>
      <c r="O107">
        <v>7.5700000000000003E-2</v>
      </c>
      <c r="P107">
        <v>1.4E-3</v>
      </c>
      <c r="Q107">
        <v>0.46311000000000002</v>
      </c>
      <c r="R107">
        <v>5.5E-2</v>
      </c>
      <c r="S107">
        <v>1.4999999999999999E-2</v>
      </c>
      <c r="T107" t="s">
        <v>5</v>
      </c>
      <c r="U107" t="s">
        <v>6</v>
      </c>
      <c r="V107" s="10">
        <v>1066</v>
      </c>
      <c r="W107">
        <v>15</v>
      </c>
      <c r="X107" s="10">
        <v>1068</v>
      </c>
      <c r="Y107">
        <v>26</v>
      </c>
      <c r="Z107">
        <v>1090</v>
      </c>
      <c r="AA107">
        <v>290</v>
      </c>
      <c r="AB107" s="10">
        <v>1047</v>
      </c>
      <c r="AC107">
        <v>38</v>
      </c>
      <c r="AD107">
        <v>-123</v>
      </c>
      <c r="AE107" t="s">
        <v>7</v>
      </c>
      <c r="AF107">
        <v>-9</v>
      </c>
      <c r="AG107" t="s">
        <v>7</v>
      </c>
      <c r="AH107">
        <v>-14</v>
      </c>
      <c r="AI107" t="s">
        <v>7</v>
      </c>
      <c r="AJ107">
        <v>65</v>
      </c>
      <c r="AK107" t="s">
        <v>7</v>
      </c>
      <c r="AL107">
        <v>40</v>
      </c>
      <c r="AM107" t="s">
        <v>7</v>
      </c>
      <c r="AN107">
        <v>203</v>
      </c>
      <c r="AO107" t="s">
        <v>7</v>
      </c>
      <c r="AP107">
        <v>2</v>
      </c>
      <c r="AQ107" t="s">
        <v>7</v>
      </c>
      <c r="AR107">
        <v>5.5370990000000004</v>
      </c>
      <c r="AS107">
        <v>0.14409949999999999</v>
      </c>
      <c r="AT107">
        <v>-31</v>
      </c>
      <c r="AU107" t="s">
        <v>7</v>
      </c>
      <c r="AV107">
        <v>284899893505895</v>
      </c>
      <c r="AW107" t="s">
        <v>7</v>
      </c>
      <c r="AZ107" s="13">
        <f t="shared" si="21"/>
        <v>-1.8147086914995114</v>
      </c>
      <c r="BA107" s="14">
        <f t="shared" si="22"/>
        <v>1047</v>
      </c>
      <c r="BB107" s="14">
        <f t="shared" si="23"/>
        <v>38</v>
      </c>
      <c r="BC107" s="25"/>
      <c r="BD107" s="26"/>
      <c r="BE107" s="20" t="str">
        <f t="shared" si="24"/>
        <v>Z_91500_28</v>
      </c>
      <c r="BF107" s="27">
        <f t="shared" si="18"/>
        <v>40</v>
      </c>
      <c r="BG107" s="27">
        <f t="shared" si="19"/>
        <v>65</v>
      </c>
      <c r="BH107" s="27">
        <f t="shared" si="25"/>
        <v>-123</v>
      </c>
      <c r="BI107" s="27">
        <f t="shared" si="28"/>
        <v>1.8680000000000001</v>
      </c>
      <c r="BJ107" s="27">
        <f t="shared" si="28"/>
        <v>4.2000000000000003E-2</v>
      </c>
      <c r="BK107" s="27">
        <f t="shared" si="28"/>
        <v>0.18060000000000001</v>
      </c>
      <c r="BL107" s="27">
        <f t="shared" si="28"/>
        <v>4.7000000000000002E-3</v>
      </c>
      <c r="BM107" s="27">
        <f t="shared" si="29"/>
        <v>7.5700000000000003E-2</v>
      </c>
      <c r="BN107" s="27">
        <f t="shared" si="29"/>
        <v>1.4E-3</v>
      </c>
      <c r="BO107" s="27"/>
      <c r="BP107" s="27">
        <f t="shared" si="30"/>
        <v>1066</v>
      </c>
      <c r="BQ107" s="27">
        <f t="shared" si="30"/>
        <v>15</v>
      </c>
      <c r="BR107" s="27">
        <f t="shared" si="30"/>
        <v>1068</v>
      </c>
      <c r="BS107" s="27">
        <f t="shared" si="27"/>
        <v>26</v>
      </c>
      <c r="BT107" s="27">
        <f t="shared" si="31"/>
        <v>1047</v>
      </c>
      <c r="BU107" s="27">
        <f t="shared" si="31"/>
        <v>38</v>
      </c>
      <c r="BV107" s="27"/>
      <c r="BW107" s="28">
        <f t="shared" si="26"/>
        <v>-1.8147086914995114</v>
      </c>
    </row>
    <row r="108" spans="1:75" x14ac:dyDescent="0.25">
      <c r="A108" t="s">
        <v>581</v>
      </c>
      <c r="B108" t="s">
        <v>2851</v>
      </c>
      <c r="C108" s="8">
        <f t="shared" si="20"/>
        <v>281</v>
      </c>
      <c r="D108" t="s">
        <v>2643</v>
      </c>
      <c r="E108" s="1">
        <v>0.87817349537037037</v>
      </c>
      <c r="F108">
        <v>24.492999999999999</v>
      </c>
      <c r="G108" t="s">
        <v>2852</v>
      </c>
      <c r="H108" s="9">
        <v>1.849</v>
      </c>
      <c r="I108" s="9">
        <v>4.2000000000000003E-2</v>
      </c>
      <c r="J108" s="9">
        <v>0.17929999999999999</v>
      </c>
      <c r="K108" s="9">
        <v>4.7000000000000002E-3</v>
      </c>
      <c r="L108" s="9">
        <v>0.36326999999999998</v>
      </c>
      <c r="O108">
        <v>7.5300000000000006E-2</v>
      </c>
      <c r="P108">
        <v>1.4E-3</v>
      </c>
      <c r="Q108">
        <v>0.45362999999999998</v>
      </c>
      <c r="R108">
        <v>5.3999999999999999E-2</v>
      </c>
      <c r="S108">
        <v>1.4999999999999999E-2</v>
      </c>
      <c r="T108" t="s">
        <v>5</v>
      </c>
      <c r="U108" t="s">
        <v>6</v>
      </c>
      <c r="V108" s="10">
        <v>1057</v>
      </c>
      <c r="W108">
        <v>15</v>
      </c>
      <c r="X108" s="10">
        <v>1061</v>
      </c>
      <c r="Y108">
        <v>25</v>
      </c>
      <c r="Z108">
        <v>1070</v>
      </c>
      <c r="AA108">
        <v>280</v>
      </c>
      <c r="AB108" s="10">
        <v>1041</v>
      </c>
      <c r="AC108">
        <v>37</v>
      </c>
      <c r="AD108">
        <v>-75</v>
      </c>
      <c r="AE108" t="s">
        <v>7</v>
      </c>
      <c r="AF108">
        <v>-5</v>
      </c>
      <c r="AG108" t="s">
        <v>7</v>
      </c>
      <c r="AH108">
        <v>-8</v>
      </c>
      <c r="AI108" t="s">
        <v>7</v>
      </c>
      <c r="AJ108">
        <v>65</v>
      </c>
      <c r="AK108" t="s">
        <v>7</v>
      </c>
      <c r="AL108">
        <v>40</v>
      </c>
      <c r="AM108" t="s">
        <v>7</v>
      </c>
      <c r="AN108">
        <v>201</v>
      </c>
      <c r="AO108" t="s">
        <v>7</v>
      </c>
      <c r="AP108">
        <v>2</v>
      </c>
      <c r="AQ108" t="s">
        <v>7</v>
      </c>
      <c r="AR108">
        <v>5.5772449999999996</v>
      </c>
      <c r="AS108">
        <v>0.14619660000000001</v>
      </c>
      <c r="AT108">
        <v>-30</v>
      </c>
      <c r="AU108" t="s">
        <v>7</v>
      </c>
      <c r="AV108">
        <v>283792397197210</v>
      </c>
      <c r="AW108" t="s">
        <v>7</v>
      </c>
      <c r="AZ108" s="13">
        <f t="shared" si="21"/>
        <v>-1.5369836695485084</v>
      </c>
      <c r="BA108" s="14">
        <f t="shared" si="22"/>
        <v>1041</v>
      </c>
      <c r="BB108" s="14">
        <f t="shared" si="23"/>
        <v>37</v>
      </c>
      <c r="BC108" s="25"/>
      <c r="BD108" s="26"/>
      <c r="BE108" s="20" t="str">
        <f t="shared" si="24"/>
        <v>Z_91500_29</v>
      </c>
      <c r="BF108" s="27">
        <f t="shared" si="18"/>
        <v>40</v>
      </c>
      <c r="BG108" s="27">
        <f t="shared" si="19"/>
        <v>65</v>
      </c>
      <c r="BH108" s="27">
        <f t="shared" si="25"/>
        <v>-75</v>
      </c>
      <c r="BI108" s="27">
        <f t="shared" si="28"/>
        <v>1.849</v>
      </c>
      <c r="BJ108" s="27">
        <f t="shared" si="28"/>
        <v>4.2000000000000003E-2</v>
      </c>
      <c r="BK108" s="27">
        <f t="shared" si="28"/>
        <v>0.17929999999999999</v>
      </c>
      <c r="BL108" s="27">
        <f t="shared" si="28"/>
        <v>4.7000000000000002E-3</v>
      </c>
      <c r="BM108" s="27">
        <f t="shared" si="29"/>
        <v>7.5300000000000006E-2</v>
      </c>
      <c r="BN108" s="27">
        <f t="shared" si="29"/>
        <v>1.4E-3</v>
      </c>
      <c r="BO108" s="27"/>
      <c r="BP108" s="27">
        <f t="shared" si="30"/>
        <v>1057</v>
      </c>
      <c r="BQ108" s="27">
        <f t="shared" si="30"/>
        <v>15</v>
      </c>
      <c r="BR108" s="27">
        <f t="shared" si="30"/>
        <v>1061</v>
      </c>
      <c r="BS108" s="27">
        <f t="shared" si="27"/>
        <v>25</v>
      </c>
      <c r="BT108" s="27">
        <f t="shared" si="31"/>
        <v>1041</v>
      </c>
      <c r="BU108" s="27">
        <f t="shared" si="31"/>
        <v>37</v>
      </c>
      <c r="BV108" s="27"/>
      <c r="BW108" s="28">
        <f t="shared" si="26"/>
        <v>-1.5369836695485084</v>
      </c>
    </row>
    <row r="109" spans="1:75" x14ac:dyDescent="0.25">
      <c r="A109" t="s">
        <v>585</v>
      </c>
      <c r="B109" t="s">
        <v>2853</v>
      </c>
      <c r="C109" s="8">
        <f t="shared" si="20"/>
        <v>282</v>
      </c>
      <c r="D109" t="s">
        <v>2643</v>
      </c>
      <c r="E109" s="1">
        <v>0.87913506944444453</v>
      </c>
      <c r="F109">
        <v>22.32</v>
      </c>
      <c r="G109" t="s">
        <v>2854</v>
      </c>
      <c r="H109" s="9">
        <v>1.847</v>
      </c>
      <c r="I109" s="9">
        <v>4.2999999999999997E-2</v>
      </c>
      <c r="J109" s="9">
        <v>0.17810000000000001</v>
      </c>
      <c r="K109" s="9">
        <v>4.5999999999999999E-3</v>
      </c>
      <c r="L109" s="9">
        <v>0.39618999999999999</v>
      </c>
      <c r="O109">
        <v>7.5300000000000006E-2</v>
      </c>
      <c r="P109">
        <v>1.4E-3</v>
      </c>
      <c r="Q109">
        <v>0.43347000000000002</v>
      </c>
      <c r="R109">
        <v>5.5E-2</v>
      </c>
      <c r="S109">
        <v>1.4999999999999999E-2</v>
      </c>
      <c r="T109" t="s">
        <v>5</v>
      </c>
      <c r="U109" t="s">
        <v>6</v>
      </c>
      <c r="V109" s="10">
        <v>1057</v>
      </c>
      <c r="W109">
        <v>15</v>
      </c>
      <c r="X109" s="10">
        <v>1055</v>
      </c>
      <c r="Y109">
        <v>26</v>
      </c>
      <c r="Z109">
        <v>1070</v>
      </c>
      <c r="AA109">
        <v>280</v>
      </c>
      <c r="AB109" s="10">
        <v>1039</v>
      </c>
      <c r="AC109">
        <v>38</v>
      </c>
      <c r="AD109">
        <v>-80</v>
      </c>
      <c r="AE109" t="s">
        <v>7</v>
      </c>
      <c r="AF109">
        <v>-6</v>
      </c>
      <c r="AG109" t="s">
        <v>7</v>
      </c>
      <c r="AH109">
        <v>-9</v>
      </c>
      <c r="AI109" t="s">
        <v>7</v>
      </c>
      <c r="AJ109">
        <v>65</v>
      </c>
      <c r="AK109" t="s">
        <v>7</v>
      </c>
      <c r="AL109">
        <v>40</v>
      </c>
      <c r="AM109" t="s">
        <v>7</v>
      </c>
      <c r="AN109">
        <v>204</v>
      </c>
      <c r="AO109" t="s">
        <v>7</v>
      </c>
      <c r="AP109">
        <v>2</v>
      </c>
      <c r="AQ109" t="s">
        <v>7</v>
      </c>
      <c r="AR109">
        <v>5.6148230000000003</v>
      </c>
      <c r="AS109">
        <v>0.1450207</v>
      </c>
      <c r="AT109">
        <v>-15</v>
      </c>
      <c r="AU109" t="s">
        <v>7</v>
      </c>
      <c r="AV109">
        <v>284940416728717</v>
      </c>
      <c r="AW109" t="s">
        <v>7</v>
      </c>
      <c r="AZ109" s="13">
        <f t="shared" si="21"/>
        <v>-1.7324350336862304</v>
      </c>
      <c r="BA109" s="14">
        <f t="shared" si="22"/>
        <v>1039</v>
      </c>
      <c r="BB109" s="14">
        <f t="shared" si="23"/>
        <v>38</v>
      </c>
      <c r="BC109" s="25"/>
      <c r="BD109" s="26"/>
      <c r="BE109" s="20" t="str">
        <f t="shared" si="24"/>
        <v>Z_91500_30</v>
      </c>
      <c r="BF109" s="27">
        <f t="shared" si="18"/>
        <v>40</v>
      </c>
      <c r="BG109" s="27">
        <f t="shared" si="19"/>
        <v>65</v>
      </c>
      <c r="BH109" s="27">
        <f t="shared" si="25"/>
        <v>-80</v>
      </c>
      <c r="BI109" s="27">
        <f t="shared" si="28"/>
        <v>1.847</v>
      </c>
      <c r="BJ109" s="27">
        <f t="shared" si="28"/>
        <v>4.2999999999999997E-2</v>
      </c>
      <c r="BK109" s="27">
        <f t="shared" si="28"/>
        <v>0.17810000000000001</v>
      </c>
      <c r="BL109" s="27">
        <f t="shared" si="28"/>
        <v>4.5999999999999999E-3</v>
      </c>
      <c r="BM109" s="27">
        <f t="shared" si="29"/>
        <v>7.5300000000000006E-2</v>
      </c>
      <c r="BN109" s="27">
        <f t="shared" si="29"/>
        <v>1.4E-3</v>
      </c>
      <c r="BO109" s="27"/>
      <c r="BP109" s="27">
        <f t="shared" si="30"/>
        <v>1057</v>
      </c>
      <c r="BQ109" s="27">
        <f t="shared" si="30"/>
        <v>15</v>
      </c>
      <c r="BR109" s="27">
        <f t="shared" si="30"/>
        <v>1055</v>
      </c>
      <c r="BS109" s="27">
        <f t="shared" si="27"/>
        <v>26</v>
      </c>
      <c r="BT109" s="27">
        <f t="shared" si="31"/>
        <v>1039</v>
      </c>
      <c r="BU109" s="27">
        <f t="shared" si="31"/>
        <v>38</v>
      </c>
      <c r="BV109" s="27"/>
      <c r="BW109" s="28">
        <f t="shared" si="26"/>
        <v>-1.7324350336862304</v>
      </c>
    </row>
    <row r="110" spans="1:75" x14ac:dyDescent="0.25">
      <c r="A110" t="s">
        <v>589</v>
      </c>
      <c r="B110" t="s">
        <v>2855</v>
      </c>
      <c r="C110" s="8">
        <f t="shared" si="20"/>
        <v>301</v>
      </c>
      <c r="D110" t="s">
        <v>2643</v>
      </c>
      <c r="E110" s="1">
        <v>0.900675</v>
      </c>
      <c r="F110">
        <v>24.358000000000001</v>
      </c>
      <c r="G110" t="s">
        <v>2856</v>
      </c>
      <c r="H110" s="9">
        <v>1.8759999999999999</v>
      </c>
      <c r="I110" s="9">
        <v>4.2999999999999997E-2</v>
      </c>
      <c r="J110" s="9">
        <v>0.18060000000000001</v>
      </c>
      <c r="K110" s="9">
        <v>4.7000000000000002E-3</v>
      </c>
      <c r="L110" s="9">
        <v>0.44236999999999999</v>
      </c>
      <c r="O110">
        <v>7.5600000000000001E-2</v>
      </c>
      <c r="P110">
        <v>1.4E-3</v>
      </c>
      <c r="Q110">
        <v>0.32534999999999997</v>
      </c>
      <c r="R110">
        <v>5.5E-2</v>
      </c>
      <c r="S110">
        <v>1.4999999999999999E-2</v>
      </c>
      <c r="T110" t="s">
        <v>5</v>
      </c>
      <c r="U110" t="s">
        <v>6</v>
      </c>
      <c r="V110" s="10">
        <v>1066</v>
      </c>
      <c r="W110">
        <v>15</v>
      </c>
      <c r="X110" s="10">
        <v>1069</v>
      </c>
      <c r="Y110">
        <v>26</v>
      </c>
      <c r="Z110">
        <v>1090</v>
      </c>
      <c r="AA110">
        <v>290</v>
      </c>
      <c r="AB110" s="10">
        <v>1049</v>
      </c>
      <c r="AC110">
        <v>37</v>
      </c>
      <c r="AD110">
        <v>-555</v>
      </c>
      <c r="AE110" t="s">
        <v>7</v>
      </c>
      <c r="AF110">
        <v>-42</v>
      </c>
      <c r="AG110" t="s">
        <v>7</v>
      </c>
      <c r="AH110">
        <v>-58</v>
      </c>
      <c r="AI110" t="s">
        <v>7</v>
      </c>
      <c r="AJ110">
        <v>62</v>
      </c>
      <c r="AK110" t="s">
        <v>7</v>
      </c>
      <c r="AL110">
        <v>38</v>
      </c>
      <c r="AM110" t="s">
        <v>7</v>
      </c>
      <c r="AN110">
        <v>192</v>
      </c>
      <c r="AO110" t="s">
        <v>7</v>
      </c>
      <c r="AP110">
        <v>2</v>
      </c>
      <c r="AQ110" t="s">
        <v>7</v>
      </c>
      <c r="AR110">
        <v>5.5370990000000004</v>
      </c>
      <c r="AS110">
        <v>0.14409949999999999</v>
      </c>
      <c r="AT110">
        <v>-23</v>
      </c>
      <c r="AU110" t="s">
        <v>7</v>
      </c>
      <c r="AV110">
        <v>271551752656335</v>
      </c>
      <c r="AW110" t="s">
        <v>7</v>
      </c>
      <c r="AZ110" s="13">
        <f t="shared" si="21"/>
        <v>-1.620591039084851</v>
      </c>
      <c r="BA110" s="14">
        <f t="shared" si="22"/>
        <v>1049</v>
      </c>
      <c r="BB110" s="14">
        <f t="shared" si="23"/>
        <v>37</v>
      </c>
      <c r="BC110" s="25"/>
      <c r="BD110" s="26"/>
      <c r="BE110" s="20" t="str">
        <f t="shared" si="24"/>
        <v>Z_91500_31</v>
      </c>
      <c r="BF110" s="27">
        <f t="shared" si="18"/>
        <v>38</v>
      </c>
      <c r="BG110" s="27">
        <f t="shared" si="19"/>
        <v>62</v>
      </c>
      <c r="BH110" s="27">
        <f t="shared" si="25"/>
        <v>-555</v>
      </c>
      <c r="BI110" s="27">
        <f t="shared" si="28"/>
        <v>1.8759999999999999</v>
      </c>
      <c r="BJ110" s="27">
        <f t="shared" si="28"/>
        <v>4.2999999999999997E-2</v>
      </c>
      <c r="BK110" s="27">
        <f t="shared" si="28"/>
        <v>0.18060000000000001</v>
      </c>
      <c r="BL110" s="27">
        <f t="shared" si="28"/>
        <v>4.7000000000000002E-3</v>
      </c>
      <c r="BM110" s="27">
        <f t="shared" si="29"/>
        <v>7.5600000000000001E-2</v>
      </c>
      <c r="BN110" s="27">
        <f t="shared" si="29"/>
        <v>1.4E-3</v>
      </c>
      <c r="BO110" s="27"/>
      <c r="BP110" s="27">
        <f t="shared" si="30"/>
        <v>1066</v>
      </c>
      <c r="BQ110" s="27">
        <f t="shared" si="30"/>
        <v>15</v>
      </c>
      <c r="BR110" s="27">
        <f t="shared" si="30"/>
        <v>1069</v>
      </c>
      <c r="BS110" s="27">
        <f t="shared" si="27"/>
        <v>26</v>
      </c>
      <c r="BT110" s="27">
        <f t="shared" si="31"/>
        <v>1049</v>
      </c>
      <c r="BU110" s="27">
        <f t="shared" si="31"/>
        <v>37</v>
      </c>
      <c r="BV110" s="27"/>
      <c r="BW110" s="28">
        <f t="shared" si="26"/>
        <v>-1.620591039084851</v>
      </c>
    </row>
    <row r="111" spans="1:75" x14ac:dyDescent="0.25">
      <c r="A111" t="s">
        <v>593</v>
      </c>
      <c r="B111" t="s">
        <v>2857</v>
      </c>
      <c r="C111" s="8">
        <f t="shared" si="20"/>
        <v>302</v>
      </c>
      <c r="D111" t="s">
        <v>2643</v>
      </c>
      <c r="E111" s="1">
        <v>0.90165682870370378</v>
      </c>
      <c r="F111">
        <v>20.593</v>
      </c>
      <c r="G111" t="s">
        <v>2858</v>
      </c>
      <c r="H111" s="9">
        <v>1.85</v>
      </c>
      <c r="I111" s="9">
        <v>4.2000000000000003E-2</v>
      </c>
      <c r="J111" s="9">
        <v>0.1807</v>
      </c>
      <c r="K111" s="9">
        <v>4.7000000000000002E-3</v>
      </c>
      <c r="L111" s="9">
        <v>0.34583000000000003</v>
      </c>
      <c r="O111">
        <v>7.46E-2</v>
      </c>
      <c r="P111">
        <v>1.4E-3</v>
      </c>
      <c r="Q111">
        <v>0.4945</v>
      </c>
      <c r="R111">
        <v>5.5E-2</v>
      </c>
      <c r="S111">
        <v>1.4999999999999999E-2</v>
      </c>
      <c r="T111" t="s">
        <v>5</v>
      </c>
      <c r="U111" t="s">
        <v>6</v>
      </c>
      <c r="V111" s="10">
        <v>1059</v>
      </c>
      <c r="W111">
        <v>15</v>
      </c>
      <c r="X111" s="10">
        <v>1070</v>
      </c>
      <c r="Y111">
        <v>26</v>
      </c>
      <c r="Z111">
        <v>1080</v>
      </c>
      <c r="AA111">
        <v>290</v>
      </c>
      <c r="AB111" s="10">
        <v>1023</v>
      </c>
      <c r="AC111">
        <v>37</v>
      </c>
      <c r="AD111">
        <v>-581</v>
      </c>
      <c r="AE111" t="s">
        <v>7</v>
      </c>
      <c r="AF111">
        <v>-44</v>
      </c>
      <c r="AG111" t="s">
        <v>7</v>
      </c>
      <c r="AH111">
        <v>-58</v>
      </c>
      <c r="AI111" t="s">
        <v>7</v>
      </c>
      <c r="AJ111">
        <v>62</v>
      </c>
      <c r="AK111" t="s">
        <v>7</v>
      </c>
      <c r="AL111">
        <v>38</v>
      </c>
      <c r="AM111" t="s">
        <v>7</v>
      </c>
      <c r="AN111">
        <v>192</v>
      </c>
      <c r="AO111" t="s">
        <v>7</v>
      </c>
      <c r="AP111">
        <v>2</v>
      </c>
      <c r="AQ111" t="s">
        <v>7</v>
      </c>
      <c r="AR111">
        <v>5.5340340000000001</v>
      </c>
      <c r="AS111">
        <v>0.14394000000000001</v>
      </c>
      <c r="AT111">
        <v>-24</v>
      </c>
      <c r="AU111" t="s">
        <v>7</v>
      </c>
      <c r="AV111">
        <v>274661501122061</v>
      </c>
      <c r="AW111" t="s">
        <v>7</v>
      </c>
      <c r="AZ111" s="13">
        <f t="shared" si="21"/>
        <v>-3.5190615835777095</v>
      </c>
      <c r="BA111" s="14">
        <f t="shared" si="22"/>
        <v>1023</v>
      </c>
      <c r="BB111" s="14">
        <f t="shared" si="23"/>
        <v>37</v>
      </c>
      <c r="BC111" s="25"/>
      <c r="BD111" s="26"/>
      <c r="BE111" s="20" t="str">
        <f t="shared" si="24"/>
        <v>Z_91500_32</v>
      </c>
      <c r="BF111" s="27">
        <f t="shared" si="18"/>
        <v>38</v>
      </c>
      <c r="BG111" s="27">
        <f t="shared" si="19"/>
        <v>62</v>
      </c>
      <c r="BH111" s="27">
        <f t="shared" si="25"/>
        <v>-581</v>
      </c>
      <c r="BI111" s="27">
        <f t="shared" si="28"/>
        <v>1.85</v>
      </c>
      <c r="BJ111" s="27">
        <f t="shared" si="28"/>
        <v>4.2000000000000003E-2</v>
      </c>
      <c r="BK111" s="27">
        <f t="shared" si="28"/>
        <v>0.1807</v>
      </c>
      <c r="BL111" s="27">
        <f t="shared" si="28"/>
        <v>4.7000000000000002E-3</v>
      </c>
      <c r="BM111" s="27">
        <f t="shared" si="29"/>
        <v>7.46E-2</v>
      </c>
      <c r="BN111" s="27">
        <f t="shared" si="29"/>
        <v>1.4E-3</v>
      </c>
      <c r="BO111" s="27"/>
      <c r="BP111" s="27">
        <f t="shared" si="30"/>
        <v>1059</v>
      </c>
      <c r="BQ111" s="27">
        <f t="shared" si="30"/>
        <v>15</v>
      </c>
      <c r="BR111" s="27">
        <f t="shared" si="30"/>
        <v>1070</v>
      </c>
      <c r="BS111" s="27">
        <f t="shared" si="27"/>
        <v>26</v>
      </c>
      <c r="BT111" s="27">
        <f t="shared" si="31"/>
        <v>1023</v>
      </c>
      <c r="BU111" s="27">
        <f t="shared" si="31"/>
        <v>37</v>
      </c>
      <c r="BV111" s="27"/>
      <c r="BW111" s="28">
        <f t="shared" si="26"/>
        <v>-3.5190615835777095</v>
      </c>
    </row>
    <row r="112" spans="1:75" x14ac:dyDescent="0.25">
      <c r="A112" t="s">
        <v>597</v>
      </c>
      <c r="B112" t="s">
        <v>2859</v>
      </c>
      <c r="C112" s="8">
        <f t="shared" si="20"/>
        <v>321</v>
      </c>
      <c r="D112" t="s">
        <v>2643</v>
      </c>
      <c r="E112" s="1">
        <v>0.92014918981481486</v>
      </c>
      <c r="F112">
        <v>16.795000000000002</v>
      </c>
      <c r="G112" t="s">
        <v>2860</v>
      </c>
      <c r="H112" s="9">
        <v>1.8620000000000001</v>
      </c>
      <c r="I112" s="9">
        <v>4.2000000000000003E-2</v>
      </c>
      <c r="J112" s="9">
        <v>0.18079999999999999</v>
      </c>
      <c r="K112" s="9">
        <v>4.7000000000000002E-3</v>
      </c>
      <c r="L112" s="9">
        <v>0.30147000000000002</v>
      </c>
      <c r="O112">
        <v>7.4200000000000002E-2</v>
      </c>
      <c r="P112">
        <v>1.4E-3</v>
      </c>
      <c r="Q112">
        <v>0.47783999999999999</v>
      </c>
      <c r="R112">
        <v>5.5E-2</v>
      </c>
      <c r="S112">
        <v>1.4999999999999999E-2</v>
      </c>
      <c r="T112" t="s">
        <v>5</v>
      </c>
      <c r="U112" t="s">
        <v>6</v>
      </c>
      <c r="V112" s="10">
        <v>1062</v>
      </c>
      <c r="W112">
        <v>15</v>
      </c>
      <c r="X112" s="10">
        <v>1070</v>
      </c>
      <c r="Y112">
        <v>26</v>
      </c>
      <c r="Z112">
        <v>1080</v>
      </c>
      <c r="AA112">
        <v>280</v>
      </c>
      <c r="AB112" s="10">
        <v>1007</v>
      </c>
      <c r="AC112">
        <v>39</v>
      </c>
      <c r="AD112">
        <v>554</v>
      </c>
      <c r="AE112" t="s">
        <v>7</v>
      </c>
      <c r="AF112">
        <v>40</v>
      </c>
      <c r="AG112" t="s">
        <v>7</v>
      </c>
      <c r="AH112">
        <v>59</v>
      </c>
      <c r="AI112" t="s">
        <v>7</v>
      </c>
      <c r="AJ112">
        <v>55</v>
      </c>
      <c r="AK112" t="s">
        <v>7</v>
      </c>
      <c r="AL112">
        <v>35</v>
      </c>
      <c r="AM112" t="s">
        <v>7</v>
      </c>
      <c r="AN112">
        <v>178</v>
      </c>
      <c r="AO112" t="s">
        <v>7</v>
      </c>
      <c r="AP112">
        <v>2</v>
      </c>
      <c r="AQ112" t="s">
        <v>7</v>
      </c>
      <c r="AR112">
        <v>5.5309730000000004</v>
      </c>
      <c r="AS112">
        <v>0.14378079999999999</v>
      </c>
      <c r="AT112">
        <v>-36</v>
      </c>
      <c r="AU112" t="s">
        <v>7</v>
      </c>
      <c r="AV112">
        <v>242445237295658</v>
      </c>
      <c r="AW112" t="s">
        <v>7</v>
      </c>
      <c r="AZ112" s="13">
        <f t="shared" si="21"/>
        <v>-5.4617676266137005</v>
      </c>
      <c r="BA112" s="14">
        <f t="shared" si="22"/>
        <v>1007</v>
      </c>
      <c r="BB112" s="14">
        <f t="shared" si="23"/>
        <v>39</v>
      </c>
      <c r="BC112" s="25"/>
      <c r="BD112" s="26"/>
      <c r="BE112" s="20" t="str">
        <f t="shared" si="24"/>
        <v>Z_91500_33</v>
      </c>
      <c r="BF112" s="27">
        <f t="shared" si="18"/>
        <v>35</v>
      </c>
      <c r="BG112" s="27">
        <f t="shared" si="19"/>
        <v>55</v>
      </c>
      <c r="BH112" s="27">
        <f t="shared" si="25"/>
        <v>554</v>
      </c>
      <c r="BI112" s="27">
        <f t="shared" si="28"/>
        <v>1.8620000000000001</v>
      </c>
      <c r="BJ112" s="27">
        <f t="shared" si="28"/>
        <v>4.2000000000000003E-2</v>
      </c>
      <c r="BK112" s="27">
        <f t="shared" si="28"/>
        <v>0.18079999999999999</v>
      </c>
      <c r="BL112" s="27">
        <f t="shared" si="28"/>
        <v>4.7000000000000002E-3</v>
      </c>
      <c r="BM112" s="27">
        <f t="shared" si="29"/>
        <v>7.4200000000000002E-2</v>
      </c>
      <c r="BN112" s="27">
        <f t="shared" si="29"/>
        <v>1.4E-3</v>
      </c>
      <c r="BO112" s="27"/>
      <c r="BP112" s="27">
        <f t="shared" si="30"/>
        <v>1062</v>
      </c>
      <c r="BQ112" s="27">
        <f t="shared" si="30"/>
        <v>15</v>
      </c>
      <c r="BR112" s="27">
        <f t="shared" si="30"/>
        <v>1070</v>
      </c>
      <c r="BS112" s="27">
        <f t="shared" si="27"/>
        <v>26</v>
      </c>
      <c r="BT112" s="27">
        <f t="shared" si="31"/>
        <v>1007</v>
      </c>
      <c r="BU112" s="27">
        <f t="shared" si="31"/>
        <v>39</v>
      </c>
      <c r="BV112" s="27"/>
      <c r="BW112" s="28">
        <f t="shared" si="26"/>
        <v>-5.4617676266137005</v>
      </c>
    </row>
    <row r="113" spans="1:75" x14ac:dyDescent="0.25">
      <c r="A113" t="s">
        <v>601</v>
      </c>
      <c r="B113" t="s">
        <v>2861</v>
      </c>
      <c r="C113" s="8">
        <f t="shared" si="20"/>
        <v>322</v>
      </c>
      <c r="D113" t="s">
        <v>2643</v>
      </c>
      <c r="E113" s="1">
        <v>0.92102766203703712</v>
      </c>
      <c r="F113">
        <v>23.888000000000002</v>
      </c>
      <c r="G113" t="s">
        <v>2862</v>
      </c>
      <c r="H113" s="9">
        <v>1.8640000000000001</v>
      </c>
      <c r="I113" s="9">
        <v>4.2000000000000003E-2</v>
      </c>
      <c r="J113" s="9">
        <v>0.18029999999999999</v>
      </c>
      <c r="K113" s="9">
        <v>4.7000000000000002E-3</v>
      </c>
      <c r="L113" s="9">
        <v>0.38316</v>
      </c>
      <c r="O113">
        <v>7.5200000000000003E-2</v>
      </c>
      <c r="P113">
        <v>1.4E-3</v>
      </c>
      <c r="Q113">
        <v>0.50607999999999997</v>
      </c>
      <c r="R113">
        <v>5.5E-2</v>
      </c>
      <c r="S113">
        <v>1.4999999999999999E-2</v>
      </c>
      <c r="T113" t="s">
        <v>5</v>
      </c>
      <c r="U113" t="s">
        <v>6</v>
      </c>
      <c r="V113" s="10">
        <v>1063</v>
      </c>
      <c r="W113">
        <v>15</v>
      </c>
      <c r="X113" s="10">
        <v>1068</v>
      </c>
      <c r="Y113">
        <v>26</v>
      </c>
      <c r="Z113">
        <v>1080</v>
      </c>
      <c r="AA113">
        <v>280</v>
      </c>
      <c r="AB113" s="10">
        <v>1040</v>
      </c>
      <c r="AC113">
        <v>38</v>
      </c>
      <c r="AD113">
        <v>471</v>
      </c>
      <c r="AE113" t="s">
        <v>7</v>
      </c>
      <c r="AF113">
        <v>37</v>
      </c>
      <c r="AG113" t="s">
        <v>7</v>
      </c>
      <c r="AH113">
        <v>52</v>
      </c>
      <c r="AI113" t="s">
        <v>7</v>
      </c>
      <c r="AJ113">
        <v>60</v>
      </c>
      <c r="AK113" t="s">
        <v>7</v>
      </c>
      <c r="AL113">
        <v>36</v>
      </c>
      <c r="AM113" t="s">
        <v>7</v>
      </c>
      <c r="AN113">
        <v>186</v>
      </c>
      <c r="AO113" t="s">
        <v>7</v>
      </c>
      <c r="AP113">
        <v>2</v>
      </c>
      <c r="AQ113" t="s">
        <v>7</v>
      </c>
      <c r="AR113">
        <v>5.5463120000000004</v>
      </c>
      <c r="AS113">
        <v>0.1445794</v>
      </c>
      <c r="AT113">
        <v>-25</v>
      </c>
      <c r="AU113" t="s">
        <v>7</v>
      </c>
      <c r="AV113">
        <v>264085617131845</v>
      </c>
      <c r="AW113" t="s">
        <v>7</v>
      </c>
      <c r="AZ113" s="13">
        <f t="shared" si="21"/>
        <v>-2.2115384615384537</v>
      </c>
      <c r="BA113" s="14">
        <f t="shared" si="22"/>
        <v>1040</v>
      </c>
      <c r="BB113" s="14">
        <f t="shared" si="23"/>
        <v>38</v>
      </c>
      <c r="BC113" s="25"/>
      <c r="BD113" s="26"/>
      <c r="BE113" s="20" t="str">
        <f t="shared" si="24"/>
        <v>Z_91500_34</v>
      </c>
      <c r="BF113" s="27">
        <f t="shared" si="18"/>
        <v>36</v>
      </c>
      <c r="BG113" s="27">
        <f t="shared" si="19"/>
        <v>60</v>
      </c>
      <c r="BH113" s="27">
        <f t="shared" si="25"/>
        <v>471</v>
      </c>
      <c r="BI113" s="27">
        <f t="shared" si="28"/>
        <v>1.8640000000000001</v>
      </c>
      <c r="BJ113" s="27">
        <f t="shared" si="28"/>
        <v>4.2000000000000003E-2</v>
      </c>
      <c r="BK113" s="27">
        <f t="shared" si="28"/>
        <v>0.18029999999999999</v>
      </c>
      <c r="BL113" s="27">
        <f t="shared" si="28"/>
        <v>4.7000000000000002E-3</v>
      </c>
      <c r="BM113" s="27">
        <f t="shared" si="29"/>
        <v>7.5200000000000003E-2</v>
      </c>
      <c r="BN113" s="27">
        <f t="shared" si="29"/>
        <v>1.4E-3</v>
      </c>
      <c r="BO113" s="27"/>
      <c r="BP113" s="27">
        <f t="shared" si="30"/>
        <v>1063</v>
      </c>
      <c r="BQ113" s="27">
        <f t="shared" si="30"/>
        <v>15</v>
      </c>
      <c r="BR113" s="27">
        <f t="shared" si="30"/>
        <v>1068</v>
      </c>
      <c r="BS113" s="27">
        <f t="shared" si="27"/>
        <v>26</v>
      </c>
      <c r="BT113" s="27">
        <f t="shared" si="31"/>
        <v>1040</v>
      </c>
      <c r="BU113" s="27">
        <f t="shared" si="31"/>
        <v>38</v>
      </c>
      <c r="BV113" s="27"/>
      <c r="BW113" s="28">
        <f t="shared" si="26"/>
        <v>-2.2115384615384537</v>
      </c>
    </row>
    <row r="114" spans="1:75" x14ac:dyDescent="0.25">
      <c r="A114" t="s">
        <v>605</v>
      </c>
      <c r="B114" t="s">
        <v>2863</v>
      </c>
      <c r="C114" s="8">
        <f t="shared" si="20"/>
        <v>341</v>
      </c>
      <c r="D114" t="s">
        <v>2643</v>
      </c>
      <c r="E114" s="1">
        <v>0.93950925925925921</v>
      </c>
      <c r="F114">
        <v>18.558</v>
      </c>
      <c r="G114" t="s">
        <v>2864</v>
      </c>
      <c r="H114" s="9">
        <v>1.885</v>
      </c>
      <c r="I114" s="9">
        <v>4.2999999999999997E-2</v>
      </c>
      <c r="J114" s="9">
        <v>0.18140000000000001</v>
      </c>
      <c r="K114" s="9">
        <v>4.7999999999999996E-3</v>
      </c>
      <c r="L114" s="9">
        <v>0.39640999999999998</v>
      </c>
      <c r="O114">
        <v>7.46E-2</v>
      </c>
      <c r="P114">
        <v>1.2999999999999999E-3</v>
      </c>
      <c r="Q114">
        <v>0.41861999999999999</v>
      </c>
      <c r="R114">
        <v>5.3999999999999999E-2</v>
      </c>
      <c r="S114">
        <v>1.4999999999999999E-2</v>
      </c>
      <c r="T114" t="s">
        <v>5</v>
      </c>
      <c r="U114" t="s">
        <v>6</v>
      </c>
      <c r="V114" s="10">
        <v>1070</v>
      </c>
      <c r="W114">
        <v>15</v>
      </c>
      <c r="X114" s="10">
        <v>1074</v>
      </c>
      <c r="Y114">
        <v>26</v>
      </c>
      <c r="Z114">
        <v>1060</v>
      </c>
      <c r="AA114">
        <v>280</v>
      </c>
      <c r="AB114" s="10">
        <v>1027</v>
      </c>
      <c r="AC114">
        <v>37</v>
      </c>
      <c r="AD114">
        <v>299</v>
      </c>
      <c r="AE114" t="s">
        <v>7</v>
      </c>
      <c r="AF114">
        <v>23</v>
      </c>
      <c r="AG114" t="s">
        <v>7</v>
      </c>
      <c r="AH114">
        <v>31</v>
      </c>
      <c r="AI114" t="s">
        <v>7</v>
      </c>
      <c r="AJ114">
        <v>56</v>
      </c>
      <c r="AK114" t="s">
        <v>7</v>
      </c>
      <c r="AL114">
        <v>35</v>
      </c>
      <c r="AM114" t="s">
        <v>7</v>
      </c>
      <c r="AN114">
        <v>178</v>
      </c>
      <c r="AO114" t="s">
        <v>7</v>
      </c>
      <c r="AP114">
        <v>2</v>
      </c>
      <c r="AQ114" t="s">
        <v>7</v>
      </c>
      <c r="AR114">
        <v>5.5126790000000003</v>
      </c>
      <c r="AS114">
        <v>0.14587020000000001</v>
      </c>
      <c r="AT114">
        <v>-27</v>
      </c>
      <c r="AU114" t="s">
        <v>7</v>
      </c>
      <c r="AV114">
        <v>250165732428290</v>
      </c>
      <c r="AW114" t="s">
        <v>7</v>
      </c>
      <c r="AZ114" s="13">
        <f t="shared" si="21"/>
        <v>-4.1869522882181043</v>
      </c>
      <c r="BA114" s="14">
        <f t="shared" si="22"/>
        <v>1027</v>
      </c>
      <c r="BB114" s="14">
        <f t="shared" si="23"/>
        <v>37</v>
      </c>
      <c r="BC114" s="25"/>
      <c r="BD114" s="26"/>
      <c r="BE114" s="20" t="str">
        <f t="shared" si="24"/>
        <v>Z_91500_35</v>
      </c>
      <c r="BF114" s="27">
        <f t="shared" si="18"/>
        <v>35</v>
      </c>
      <c r="BG114" s="27">
        <f t="shared" si="19"/>
        <v>56</v>
      </c>
      <c r="BH114" s="27">
        <f t="shared" si="25"/>
        <v>299</v>
      </c>
      <c r="BI114" s="27">
        <f t="shared" si="28"/>
        <v>1.885</v>
      </c>
      <c r="BJ114" s="27">
        <f t="shared" si="28"/>
        <v>4.2999999999999997E-2</v>
      </c>
      <c r="BK114" s="27">
        <f t="shared" si="28"/>
        <v>0.18140000000000001</v>
      </c>
      <c r="BL114" s="27">
        <f t="shared" si="28"/>
        <v>4.7999999999999996E-3</v>
      </c>
      <c r="BM114" s="27">
        <f t="shared" si="29"/>
        <v>7.46E-2</v>
      </c>
      <c r="BN114" s="27">
        <f t="shared" si="29"/>
        <v>1.2999999999999999E-3</v>
      </c>
      <c r="BO114" s="27"/>
      <c r="BP114" s="27">
        <f t="shared" si="30"/>
        <v>1070</v>
      </c>
      <c r="BQ114" s="27">
        <f t="shared" si="30"/>
        <v>15</v>
      </c>
      <c r="BR114" s="27">
        <f t="shared" si="30"/>
        <v>1074</v>
      </c>
      <c r="BS114" s="27">
        <f t="shared" si="27"/>
        <v>26</v>
      </c>
      <c r="BT114" s="27">
        <f t="shared" si="31"/>
        <v>1027</v>
      </c>
      <c r="BU114" s="27">
        <f t="shared" si="31"/>
        <v>37</v>
      </c>
      <c r="BV114" s="27"/>
      <c r="BW114" s="28">
        <f t="shared" si="26"/>
        <v>-4.1869522882181043</v>
      </c>
    </row>
    <row r="115" spans="1:75" x14ac:dyDescent="0.25">
      <c r="A115" t="s">
        <v>609</v>
      </c>
      <c r="B115" t="s">
        <v>2865</v>
      </c>
      <c r="C115" s="8">
        <f t="shared" si="20"/>
        <v>342</v>
      </c>
      <c r="D115" t="s">
        <v>2643</v>
      </c>
      <c r="E115" s="1">
        <v>0.9404668981481481</v>
      </c>
      <c r="F115">
        <v>19.689</v>
      </c>
      <c r="G115" t="s">
        <v>2866</v>
      </c>
      <c r="H115" s="9">
        <v>1.903</v>
      </c>
      <c r="I115" s="9">
        <v>4.2999999999999997E-2</v>
      </c>
      <c r="J115" s="9">
        <v>0.1842</v>
      </c>
      <c r="K115" s="9">
        <v>4.7999999999999996E-3</v>
      </c>
      <c r="L115" s="9">
        <v>0.40255999999999997</v>
      </c>
      <c r="O115">
        <v>7.4300000000000005E-2</v>
      </c>
      <c r="P115">
        <v>1.2999999999999999E-3</v>
      </c>
      <c r="Q115">
        <v>0.43182999999999999</v>
      </c>
      <c r="R115">
        <v>5.2999999999999999E-2</v>
      </c>
      <c r="S115">
        <v>1.4E-2</v>
      </c>
      <c r="T115" t="s">
        <v>5</v>
      </c>
      <c r="U115" t="s">
        <v>6</v>
      </c>
      <c r="V115" s="10">
        <v>1077</v>
      </c>
      <c r="W115">
        <v>15</v>
      </c>
      <c r="X115" s="10">
        <v>1088</v>
      </c>
      <c r="Y115">
        <v>26</v>
      </c>
      <c r="Z115">
        <v>1050</v>
      </c>
      <c r="AA115">
        <v>280</v>
      </c>
      <c r="AB115" s="10">
        <v>1015</v>
      </c>
      <c r="AC115">
        <v>36</v>
      </c>
      <c r="AD115">
        <v>213</v>
      </c>
      <c r="AE115" t="s">
        <v>7</v>
      </c>
      <c r="AF115">
        <v>17</v>
      </c>
      <c r="AG115" t="s">
        <v>7</v>
      </c>
      <c r="AH115">
        <v>22</v>
      </c>
      <c r="AI115" t="s">
        <v>7</v>
      </c>
      <c r="AJ115">
        <v>59</v>
      </c>
      <c r="AK115" t="s">
        <v>7</v>
      </c>
      <c r="AL115">
        <v>38</v>
      </c>
      <c r="AM115" t="s">
        <v>7</v>
      </c>
      <c r="AN115">
        <v>188</v>
      </c>
      <c r="AO115" t="s">
        <v>7</v>
      </c>
      <c r="AP115">
        <v>2</v>
      </c>
      <c r="AQ115" t="s">
        <v>7</v>
      </c>
      <c r="AR115">
        <v>5.4288819999999998</v>
      </c>
      <c r="AS115">
        <v>0.14146919999999999</v>
      </c>
      <c r="AT115">
        <v>-33</v>
      </c>
      <c r="AU115" t="s">
        <v>7</v>
      </c>
      <c r="AV115">
        <v>265479821512065</v>
      </c>
      <c r="AW115" t="s">
        <v>7</v>
      </c>
      <c r="AZ115" s="13">
        <f t="shared" si="21"/>
        <v>-6.1083743842364591</v>
      </c>
      <c r="BA115" s="14">
        <f t="shared" si="22"/>
        <v>1015</v>
      </c>
      <c r="BB115" s="14">
        <f t="shared" si="23"/>
        <v>36</v>
      </c>
      <c r="BC115" s="25"/>
      <c r="BD115" s="26"/>
      <c r="BE115" s="20" t="str">
        <f t="shared" si="24"/>
        <v>Z_91500_36</v>
      </c>
      <c r="BF115" s="27">
        <f t="shared" si="18"/>
        <v>38</v>
      </c>
      <c r="BG115" s="27">
        <f t="shared" si="19"/>
        <v>59</v>
      </c>
      <c r="BH115" s="27">
        <f t="shared" si="25"/>
        <v>213</v>
      </c>
      <c r="BI115" s="27">
        <f t="shared" si="28"/>
        <v>1.903</v>
      </c>
      <c r="BJ115" s="27">
        <f t="shared" si="28"/>
        <v>4.2999999999999997E-2</v>
      </c>
      <c r="BK115" s="27">
        <f t="shared" si="28"/>
        <v>0.1842</v>
      </c>
      <c r="BL115" s="27">
        <f t="shared" si="28"/>
        <v>4.7999999999999996E-3</v>
      </c>
      <c r="BM115" s="27">
        <f t="shared" si="29"/>
        <v>7.4300000000000005E-2</v>
      </c>
      <c r="BN115" s="27">
        <f t="shared" si="29"/>
        <v>1.2999999999999999E-3</v>
      </c>
      <c r="BO115" s="27"/>
      <c r="BP115" s="27">
        <f t="shared" si="30"/>
        <v>1077</v>
      </c>
      <c r="BQ115" s="27">
        <f t="shared" si="30"/>
        <v>15</v>
      </c>
      <c r="BR115" s="27">
        <f t="shared" si="30"/>
        <v>1088</v>
      </c>
      <c r="BS115" s="27">
        <f t="shared" si="27"/>
        <v>26</v>
      </c>
      <c r="BT115" s="27">
        <f t="shared" si="31"/>
        <v>1015</v>
      </c>
      <c r="BU115" s="27">
        <f t="shared" si="31"/>
        <v>36</v>
      </c>
      <c r="BV115" s="27"/>
      <c r="BW115" s="28">
        <f t="shared" si="26"/>
        <v>-6.1083743842364591</v>
      </c>
    </row>
    <row r="116" spans="1:75" x14ac:dyDescent="0.25">
      <c r="A116" t="s">
        <v>613</v>
      </c>
      <c r="B116" t="s">
        <v>2867</v>
      </c>
      <c r="C116" s="8">
        <f t="shared" si="20"/>
        <v>361</v>
      </c>
      <c r="D116" t="s">
        <v>2643</v>
      </c>
      <c r="E116" s="1">
        <v>0.9588740740740741</v>
      </c>
      <c r="F116">
        <v>18.510000000000002</v>
      </c>
      <c r="G116" t="s">
        <v>2868</v>
      </c>
      <c r="H116" s="9">
        <v>1.845</v>
      </c>
      <c r="I116" s="9">
        <v>4.2999999999999997E-2</v>
      </c>
      <c r="J116" s="9">
        <v>0.1792</v>
      </c>
      <c r="K116" s="9">
        <v>4.7000000000000002E-3</v>
      </c>
      <c r="L116" s="9">
        <v>0.32294</v>
      </c>
      <c r="O116">
        <v>7.3899999999999993E-2</v>
      </c>
      <c r="P116">
        <v>1.4E-3</v>
      </c>
      <c r="Q116">
        <v>0.43626999999999999</v>
      </c>
      <c r="R116">
        <v>5.3999999999999999E-2</v>
      </c>
      <c r="S116">
        <v>1.4999999999999999E-2</v>
      </c>
      <c r="T116" t="s">
        <v>5</v>
      </c>
      <c r="U116" t="s">
        <v>6</v>
      </c>
      <c r="V116" s="10">
        <v>1056</v>
      </c>
      <c r="W116">
        <v>15</v>
      </c>
      <c r="X116" s="10">
        <v>1061</v>
      </c>
      <c r="Y116">
        <v>26</v>
      </c>
      <c r="Z116">
        <v>1070</v>
      </c>
      <c r="AA116">
        <v>280</v>
      </c>
      <c r="AB116" s="10">
        <v>999</v>
      </c>
      <c r="AC116">
        <v>39</v>
      </c>
      <c r="AD116">
        <v>100</v>
      </c>
      <c r="AE116" t="s">
        <v>7</v>
      </c>
      <c r="AF116">
        <v>8</v>
      </c>
      <c r="AG116" t="s">
        <v>7</v>
      </c>
      <c r="AH116">
        <v>12</v>
      </c>
      <c r="AI116" t="s">
        <v>7</v>
      </c>
      <c r="AJ116">
        <v>60</v>
      </c>
      <c r="AK116" t="s">
        <v>7</v>
      </c>
      <c r="AL116">
        <v>39</v>
      </c>
      <c r="AM116" t="s">
        <v>7</v>
      </c>
      <c r="AN116">
        <v>195</v>
      </c>
      <c r="AO116" t="s">
        <v>7</v>
      </c>
      <c r="AP116">
        <v>2</v>
      </c>
      <c r="AQ116" t="s">
        <v>7</v>
      </c>
      <c r="AR116">
        <v>5.5803570000000002</v>
      </c>
      <c r="AS116">
        <v>0.14635980000000001</v>
      </c>
      <c r="AT116">
        <v>-32</v>
      </c>
      <c r="AU116" t="s">
        <v>7</v>
      </c>
      <c r="AV116">
        <v>265782227851298</v>
      </c>
      <c r="AW116" t="s">
        <v>7</v>
      </c>
      <c r="AZ116" s="13">
        <f t="shared" si="21"/>
        <v>-5.7057057057056992</v>
      </c>
      <c r="BA116" s="14">
        <f t="shared" si="22"/>
        <v>999</v>
      </c>
      <c r="BB116" s="14">
        <f t="shared" si="23"/>
        <v>39</v>
      </c>
      <c r="BC116" s="25"/>
      <c r="BD116" s="26"/>
      <c r="BE116" s="20" t="str">
        <f t="shared" si="24"/>
        <v>Z_91500_37</v>
      </c>
      <c r="BF116" s="27">
        <f t="shared" si="18"/>
        <v>39</v>
      </c>
      <c r="BG116" s="27">
        <f t="shared" si="19"/>
        <v>60</v>
      </c>
      <c r="BH116" s="27">
        <f t="shared" si="25"/>
        <v>100</v>
      </c>
      <c r="BI116" s="27">
        <f t="shared" si="28"/>
        <v>1.845</v>
      </c>
      <c r="BJ116" s="27">
        <f t="shared" si="28"/>
        <v>4.2999999999999997E-2</v>
      </c>
      <c r="BK116" s="27">
        <f t="shared" si="28"/>
        <v>0.1792</v>
      </c>
      <c r="BL116" s="27">
        <f t="shared" si="28"/>
        <v>4.7000000000000002E-3</v>
      </c>
      <c r="BM116" s="27">
        <f t="shared" si="29"/>
        <v>7.3899999999999993E-2</v>
      </c>
      <c r="BN116" s="27">
        <f t="shared" si="29"/>
        <v>1.4E-3</v>
      </c>
      <c r="BO116" s="27"/>
      <c r="BP116" s="27">
        <f t="shared" si="30"/>
        <v>1056</v>
      </c>
      <c r="BQ116" s="27">
        <f t="shared" si="30"/>
        <v>15</v>
      </c>
      <c r="BR116" s="27">
        <f t="shared" si="30"/>
        <v>1061</v>
      </c>
      <c r="BS116" s="27">
        <f t="shared" si="27"/>
        <v>26</v>
      </c>
      <c r="BT116" s="27">
        <f t="shared" si="31"/>
        <v>999</v>
      </c>
      <c r="BU116" s="27">
        <f t="shared" si="31"/>
        <v>39</v>
      </c>
      <c r="BV116" s="27"/>
      <c r="BW116" s="28">
        <f t="shared" si="26"/>
        <v>-5.7057057057056992</v>
      </c>
    </row>
    <row r="117" spans="1:75" x14ac:dyDescent="0.25">
      <c r="A117" t="s">
        <v>617</v>
      </c>
      <c r="B117" t="s">
        <v>2869</v>
      </c>
      <c r="C117" s="8">
        <f t="shared" si="20"/>
        <v>362</v>
      </c>
      <c r="D117" t="s">
        <v>2643</v>
      </c>
      <c r="E117" s="1">
        <v>0.95981724537037039</v>
      </c>
      <c r="F117">
        <v>19.018999999999998</v>
      </c>
      <c r="G117" t="s">
        <v>2870</v>
      </c>
      <c r="H117" s="9">
        <v>1.873</v>
      </c>
      <c r="I117" s="9">
        <v>4.2999999999999997E-2</v>
      </c>
      <c r="J117" s="9">
        <v>0.18179999999999999</v>
      </c>
      <c r="K117" s="9">
        <v>4.7999999999999996E-3</v>
      </c>
      <c r="L117" s="9">
        <v>0.31890000000000002</v>
      </c>
      <c r="O117">
        <v>7.4200000000000002E-2</v>
      </c>
      <c r="P117">
        <v>1.4E-3</v>
      </c>
      <c r="Q117">
        <v>0.50046999999999997</v>
      </c>
      <c r="R117">
        <v>5.3999999999999999E-2</v>
      </c>
      <c r="S117">
        <v>1.4E-2</v>
      </c>
      <c r="T117" t="s">
        <v>5</v>
      </c>
      <c r="U117" t="s">
        <v>6</v>
      </c>
      <c r="V117" s="10">
        <v>1066</v>
      </c>
      <c r="W117">
        <v>15</v>
      </c>
      <c r="X117" s="10">
        <v>1076</v>
      </c>
      <c r="Y117">
        <v>26</v>
      </c>
      <c r="Z117">
        <v>1060</v>
      </c>
      <c r="AA117">
        <v>280</v>
      </c>
      <c r="AB117" s="10">
        <v>1011</v>
      </c>
      <c r="AC117">
        <v>39</v>
      </c>
      <c r="AD117">
        <v>75</v>
      </c>
      <c r="AE117" t="s">
        <v>7</v>
      </c>
      <c r="AF117">
        <v>6</v>
      </c>
      <c r="AG117" t="s">
        <v>7</v>
      </c>
      <c r="AH117">
        <v>8</v>
      </c>
      <c r="AI117" t="s">
        <v>7</v>
      </c>
      <c r="AJ117">
        <v>59</v>
      </c>
      <c r="AK117" t="s">
        <v>7</v>
      </c>
      <c r="AL117">
        <v>38</v>
      </c>
      <c r="AM117" t="s">
        <v>7</v>
      </c>
      <c r="AN117">
        <v>191</v>
      </c>
      <c r="AO117" t="s">
        <v>7</v>
      </c>
      <c r="AP117">
        <v>2</v>
      </c>
      <c r="AQ117" t="s">
        <v>7</v>
      </c>
      <c r="AR117">
        <v>5.5005499999999996</v>
      </c>
      <c r="AS117">
        <v>0.145229</v>
      </c>
      <c r="AT117">
        <v>-23</v>
      </c>
      <c r="AU117" t="s">
        <v>7</v>
      </c>
      <c r="AV117">
        <v>265258412477045</v>
      </c>
      <c r="AW117" t="s">
        <v>7</v>
      </c>
      <c r="AZ117" s="13">
        <f t="shared" si="21"/>
        <v>-5.4401582591493636</v>
      </c>
      <c r="BA117" s="14">
        <f t="shared" si="22"/>
        <v>1011</v>
      </c>
      <c r="BB117" s="14">
        <f t="shared" si="23"/>
        <v>39</v>
      </c>
      <c r="BC117" s="25"/>
      <c r="BD117" s="26"/>
      <c r="BE117" s="20" t="str">
        <f t="shared" si="24"/>
        <v>Z_91500_38</v>
      </c>
      <c r="BF117" s="27">
        <f t="shared" si="18"/>
        <v>38</v>
      </c>
      <c r="BG117" s="27">
        <f t="shared" si="19"/>
        <v>59</v>
      </c>
      <c r="BH117" s="27">
        <f t="shared" si="25"/>
        <v>75</v>
      </c>
      <c r="BI117" s="27">
        <f t="shared" si="28"/>
        <v>1.873</v>
      </c>
      <c r="BJ117" s="27">
        <f t="shared" si="28"/>
        <v>4.2999999999999997E-2</v>
      </c>
      <c r="BK117" s="27">
        <f t="shared" si="28"/>
        <v>0.18179999999999999</v>
      </c>
      <c r="BL117" s="27">
        <f t="shared" si="28"/>
        <v>4.7999999999999996E-3</v>
      </c>
      <c r="BM117" s="27">
        <f t="shared" si="29"/>
        <v>7.4200000000000002E-2</v>
      </c>
      <c r="BN117" s="27">
        <f t="shared" si="29"/>
        <v>1.4E-3</v>
      </c>
      <c r="BO117" s="27"/>
      <c r="BP117" s="27">
        <f t="shared" si="30"/>
        <v>1066</v>
      </c>
      <c r="BQ117" s="27">
        <f t="shared" si="30"/>
        <v>15</v>
      </c>
      <c r="BR117" s="27">
        <f t="shared" si="30"/>
        <v>1076</v>
      </c>
      <c r="BS117" s="27">
        <f t="shared" si="27"/>
        <v>26</v>
      </c>
      <c r="BT117" s="27">
        <f t="shared" si="31"/>
        <v>1011</v>
      </c>
      <c r="BU117" s="27">
        <f t="shared" si="31"/>
        <v>39</v>
      </c>
      <c r="BV117" s="27"/>
      <c r="BW117" s="28">
        <f t="shared" si="26"/>
        <v>-5.4401582591493636</v>
      </c>
    </row>
    <row r="118" spans="1:75" x14ac:dyDescent="0.25">
      <c r="C118" s="8" t="e">
        <f t="shared" si="20"/>
        <v>#VALUE!</v>
      </c>
      <c r="H118" s="9"/>
      <c r="I118" s="9"/>
      <c r="J118" s="9"/>
      <c r="K118" s="9"/>
      <c r="L118" s="9"/>
      <c r="V118" s="10"/>
      <c r="X118" s="10"/>
      <c r="AB118" s="10"/>
      <c r="AZ118" s="13" t="e">
        <f t="shared" si="21"/>
        <v>#DIV/0!</v>
      </c>
      <c r="BA118" s="14">
        <f t="shared" si="22"/>
        <v>0</v>
      </c>
      <c r="BB118" s="14">
        <f t="shared" si="23"/>
        <v>0</v>
      </c>
      <c r="BC118" s="25"/>
      <c r="BD118" s="26"/>
      <c r="BE118" s="20">
        <f t="shared" si="24"/>
        <v>0</v>
      </c>
      <c r="BF118" s="27">
        <f t="shared" si="18"/>
        <v>0</v>
      </c>
      <c r="BG118" s="27">
        <f t="shared" si="19"/>
        <v>0</v>
      </c>
      <c r="BH118" s="27">
        <f t="shared" si="25"/>
        <v>0</v>
      </c>
      <c r="BI118" s="27">
        <f t="shared" ref="BI118:BL181" si="32">H118</f>
        <v>0</v>
      </c>
      <c r="BJ118" s="27">
        <f t="shared" si="32"/>
        <v>0</v>
      </c>
      <c r="BK118" s="27">
        <f t="shared" si="32"/>
        <v>0</v>
      </c>
      <c r="BL118" s="27">
        <f t="shared" si="32"/>
        <v>0</v>
      </c>
      <c r="BM118" s="27">
        <f t="shared" ref="BM118:BN181" si="33">O118</f>
        <v>0</v>
      </c>
      <c r="BN118" s="27">
        <f t="shared" si="33"/>
        <v>0</v>
      </c>
      <c r="BO118" s="27"/>
      <c r="BP118" s="27">
        <f t="shared" ref="BP118:BS181" si="34">V118</f>
        <v>0</v>
      </c>
      <c r="BQ118" s="27">
        <f t="shared" si="34"/>
        <v>0</v>
      </c>
      <c r="BR118" s="27">
        <f t="shared" si="34"/>
        <v>0</v>
      </c>
      <c r="BS118" s="27">
        <f t="shared" si="27"/>
        <v>0</v>
      </c>
      <c r="BT118" s="27">
        <f t="shared" ref="BT118:BU181" si="35">AB118</f>
        <v>0</v>
      </c>
      <c r="BU118" s="27">
        <f t="shared" si="35"/>
        <v>0</v>
      </c>
      <c r="BV118" s="27"/>
      <c r="BW118" s="28" t="e">
        <f t="shared" si="26"/>
        <v>#DIV/0!</v>
      </c>
    </row>
    <row r="119" spans="1:75" x14ac:dyDescent="0.25">
      <c r="A119" t="s">
        <v>2871</v>
      </c>
      <c r="B119" t="s">
        <v>2872</v>
      </c>
      <c r="C119" s="8">
        <f t="shared" si="20"/>
        <v>7</v>
      </c>
      <c r="D119" t="s">
        <v>2643</v>
      </c>
      <c r="E119" s="1">
        <v>0.61363136574074073</v>
      </c>
      <c r="F119">
        <v>21.821000000000002</v>
      </c>
      <c r="G119" t="s">
        <v>2873</v>
      </c>
      <c r="H119" s="9">
        <v>4.2690000000000001</v>
      </c>
      <c r="I119" s="9">
        <v>9.6000000000000002E-2</v>
      </c>
      <c r="J119" s="9">
        <v>0.30590000000000001</v>
      </c>
      <c r="K119" s="9">
        <v>8.3000000000000001E-3</v>
      </c>
      <c r="L119" s="9">
        <v>0.57486999999999999</v>
      </c>
      <c r="O119">
        <v>0.1016</v>
      </c>
      <c r="P119">
        <v>1.6999999999999999E-3</v>
      </c>
      <c r="Q119">
        <v>0.51037999999999994</v>
      </c>
      <c r="R119">
        <v>8.3000000000000004E-2</v>
      </c>
      <c r="S119">
        <v>2.3E-2</v>
      </c>
      <c r="T119" t="s">
        <v>5</v>
      </c>
      <c r="U119" t="s">
        <v>6</v>
      </c>
      <c r="V119" s="10">
        <v>1679</v>
      </c>
      <c r="W119">
        <v>18</v>
      </c>
      <c r="X119" s="10">
        <v>1716</v>
      </c>
      <c r="Y119">
        <v>41</v>
      </c>
      <c r="Z119">
        <v>1620</v>
      </c>
      <c r="AA119">
        <v>420</v>
      </c>
      <c r="AB119" s="10">
        <v>1635</v>
      </c>
      <c r="AC119">
        <v>32</v>
      </c>
      <c r="AD119">
        <v>40</v>
      </c>
      <c r="AE119" t="s">
        <v>7</v>
      </c>
      <c r="AF119">
        <v>4</v>
      </c>
      <c r="AG119" t="s">
        <v>7</v>
      </c>
      <c r="AH119">
        <v>14</v>
      </c>
      <c r="AI119" t="s">
        <v>7</v>
      </c>
      <c r="AJ119">
        <v>59</v>
      </c>
      <c r="AK119" t="s">
        <v>7</v>
      </c>
      <c r="AL119">
        <v>116</v>
      </c>
      <c r="AM119" t="s">
        <v>7</v>
      </c>
      <c r="AN119">
        <v>941</v>
      </c>
      <c r="AO119" t="s">
        <v>7</v>
      </c>
      <c r="AP119">
        <v>1</v>
      </c>
      <c r="AQ119" t="s">
        <v>7</v>
      </c>
      <c r="AR119">
        <v>3.2690419999999998</v>
      </c>
      <c r="AS119">
        <v>8.869908E-2</v>
      </c>
      <c r="AT119">
        <v>-11</v>
      </c>
      <c r="AU119" t="s">
        <v>7</v>
      </c>
      <c r="AV119">
        <v>522792971123320</v>
      </c>
      <c r="AW119" t="s">
        <v>7</v>
      </c>
      <c r="AZ119" s="13">
        <f t="shared" si="21"/>
        <v>-2.6911314984709556</v>
      </c>
      <c r="BA119" s="14">
        <f t="shared" si="22"/>
        <v>1635</v>
      </c>
      <c r="BB119" s="14">
        <f t="shared" si="23"/>
        <v>32</v>
      </c>
      <c r="BC119" s="25"/>
      <c r="BD119" s="26"/>
      <c r="BE119" s="20" t="str">
        <f t="shared" si="24"/>
        <v>Z722081_1</v>
      </c>
      <c r="BF119" s="27">
        <f t="shared" si="18"/>
        <v>116</v>
      </c>
      <c r="BG119" s="27">
        <f t="shared" si="19"/>
        <v>59</v>
      </c>
      <c r="BH119" s="27">
        <f t="shared" si="25"/>
        <v>40</v>
      </c>
      <c r="BI119" s="27">
        <f t="shared" si="32"/>
        <v>4.2690000000000001</v>
      </c>
      <c r="BJ119" s="27">
        <f t="shared" si="32"/>
        <v>9.6000000000000002E-2</v>
      </c>
      <c r="BK119" s="27">
        <f t="shared" si="32"/>
        <v>0.30590000000000001</v>
      </c>
      <c r="BL119" s="27">
        <f t="shared" si="32"/>
        <v>8.3000000000000001E-3</v>
      </c>
      <c r="BM119" s="27">
        <f t="shared" si="33"/>
        <v>0.1016</v>
      </c>
      <c r="BN119" s="27">
        <f t="shared" si="33"/>
        <v>1.6999999999999999E-3</v>
      </c>
      <c r="BO119" s="27"/>
      <c r="BP119" s="27">
        <f t="shared" si="34"/>
        <v>1679</v>
      </c>
      <c r="BQ119" s="27">
        <f t="shared" si="34"/>
        <v>18</v>
      </c>
      <c r="BR119" s="27">
        <f t="shared" si="34"/>
        <v>1716</v>
      </c>
      <c r="BS119" s="27">
        <f t="shared" si="27"/>
        <v>41</v>
      </c>
      <c r="BT119" s="27">
        <f t="shared" si="35"/>
        <v>1635</v>
      </c>
      <c r="BU119" s="27">
        <f t="shared" si="35"/>
        <v>32</v>
      </c>
      <c r="BV119" s="27"/>
      <c r="BW119" s="28">
        <f t="shared" si="26"/>
        <v>-2.6911314984709556</v>
      </c>
    </row>
    <row r="120" spans="1:75" x14ac:dyDescent="0.25">
      <c r="A120" t="s">
        <v>2874</v>
      </c>
      <c r="B120" t="s">
        <v>2875</v>
      </c>
      <c r="C120" s="8">
        <f t="shared" si="20"/>
        <v>8</v>
      </c>
      <c r="D120" t="s">
        <v>2643</v>
      </c>
      <c r="E120" s="1">
        <v>0.61456145833333331</v>
      </c>
      <c r="F120">
        <v>23.597000000000001</v>
      </c>
      <c r="G120" t="s">
        <v>2876</v>
      </c>
      <c r="H120" s="9">
        <v>2.98</v>
      </c>
      <c r="I120" s="9">
        <v>6.6000000000000003E-2</v>
      </c>
      <c r="J120" s="9">
        <v>0.24110000000000001</v>
      </c>
      <c r="K120" s="9">
        <v>6.4000000000000003E-3</v>
      </c>
      <c r="L120" s="9">
        <v>0.58833000000000002</v>
      </c>
      <c r="O120">
        <v>8.9899999999999994E-2</v>
      </c>
      <c r="P120">
        <v>1.4E-3</v>
      </c>
      <c r="Q120">
        <v>0.48475000000000001</v>
      </c>
      <c r="R120">
        <v>6.9000000000000006E-2</v>
      </c>
      <c r="S120">
        <v>1.9E-2</v>
      </c>
      <c r="T120" t="s">
        <v>5</v>
      </c>
      <c r="U120" t="s">
        <v>6</v>
      </c>
      <c r="V120" s="10">
        <v>1398</v>
      </c>
      <c r="W120">
        <v>17</v>
      </c>
      <c r="X120" s="10">
        <v>1390</v>
      </c>
      <c r="Y120">
        <v>33</v>
      </c>
      <c r="Z120">
        <v>1350</v>
      </c>
      <c r="AA120">
        <v>350</v>
      </c>
      <c r="AB120" s="10">
        <v>1406</v>
      </c>
      <c r="AC120">
        <v>31</v>
      </c>
      <c r="AD120">
        <v>68</v>
      </c>
      <c r="AE120" t="s">
        <v>7</v>
      </c>
      <c r="AF120">
        <v>6</v>
      </c>
      <c r="AG120" t="s">
        <v>7</v>
      </c>
      <c r="AH120">
        <v>7</v>
      </c>
      <c r="AI120" t="s">
        <v>7</v>
      </c>
      <c r="AJ120">
        <v>153</v>
      </c>
      <c r="AK120" t="s">
        <v>7</v>
      </c>
      <c r="AL120">
        <v>82</v>
      </c>
      <c r="AM120" t="s">
        <v>7</v>
      </c>
      <c r="AN120">
        <v>541</v>
      </c>
      <c r="AO120" t="s">
        <v>7</v>
      </c>
      <c r="AP120">
        <v>2</v>
      </c>
      <c r="AQ120" t="s">
        <v>7</v>
      </c>
      <c r="AR120">
        <v>4.1476569999999997</v>
      </c>
      <c r="AS120">
        <v>0.11009960000000001</v>
      </c>
      <c r="AT120">
        <v>-7</v>
      </c>
      <c r="AU120" t="s">
        <v>7</v>
      </c>
      <c r="AV120">
        <v>880544870536877</v>
      </c>
      <c r="AW120" t="s">
        <v>7</v>
      </c>
      <c r="AZ120" s="13">
        <f t="shared" si="21"/>
        <v>0.56899004267425557</v>
      </c>
      <c r="BA120" s="14">
        <f t="shared" si="22"/>
        <v>1406</v>
      </c>
      <c r="BB120" s="14">
        <f t="shared" si="23"/>
        <v>31</v>
      </c>
      <c r="BC120" s="25"/>
      <c r="BD120" s="26"/>
      <c r="BE120" s="20" t="str">
        <f t="shared" si="24"/>
        <v>Z722081_2</v>
      </c>
      <c r="BF120" s="27">
        <f t="shared" si="18"/>
        <v>82</v>
      </c>
      <c r="BG120" s="27">
        <f t="shared" si="19"/>
        <v>153</v>
      </c>
      <c r="BH120" s="27">
        <f t="shared" si="25"/>
        <v>68</v>
      </c>
      <c r="BI120" s="27">
        <f t="shared" si="32"/>
        <v>2.98</v>
      </c>
      <c r="BJ120" s="27">
        <f t="shared" si="32"/>
        <v>6.6000000000000003E-2</v>
      </c>
      <c r="BK120" s="27">
        <f t="shared" si="32"/>
        <v>0.24110000000000001</v>
      </c>
      <c r="BL120" s="27">
        <f t="shared" si="32"/>
        <v>6.4000000000000003E-3</v>
      </c>
      <c r="BM120" s="27">
        <f t="shared" si="33"/>
        <v>8.9899999999999994E-2</v>
      </c>
      <c r="BN120" s="27">
        <f t="shared" si="33"/>
        <v>1.4E-3</v>
      </c>
      <c r="BO120" s="27"/>
      <c r="BP120" s="27">
        <f t="shared" si="34"/>
        <v>1398</v>
      </c>
      <c r="BQ120" s="27">
        <f t="shared" si="34"/>
        <v>17</v>
      </c>
      <c r="BR120" s="27">
        <f t="shared" si="34"/>
        <v>1390</v>
      </c>
      <c r="BS120" s="27">
        <f t="shared" si="27"/>
        <v>33</v>
      </c>
      <c r="BT120" s="27">
        <f t="shared" si="35"/>
        <v>1406</v>
      </c>
      <c r="BU120" s="27">
        <f t="shared" si="35"/>
        <v>31</v>
      </c>
      <c r="BV120" s="27"/>
      <c r="BW120" s="28">
        <f t="shared" si="26"/>
        <v>0.56899004267425557</v>
      </c>
    </row>
    <row r="121" spans="1:75" x14ac:dyDescent="0.25">
      <c r="A121" t="s">
        <v>2877</v>
      </c>
      <c r="B121" t="s">
        <v>2878</v>
      </c>
      <c r="C121" s="8">
        <f t="shared" si="20"/>
        <v>9</v>
      </c>
      <c r="D121" t="s">
        <v>2643</v>
      </c>
      <c r="E121" s="1">
        <v>0.61552337962962966</v>
      </c>
      <c r="F121">
        <v>23.344000000000001</v>
      </c>
      <c r="G121" t="s">
        <v>2879</v>
      </c>
      <c r="H121" s="9">
        <v>3.5470000000000002</v>
      </c>
      <c r="I121" s="9">
        <v>7.5999999999999998E-2</v>
      </c>
      <c r="J121" s="9">
        <v>0.28129999999999999</v>
      </c>
      <c r="K121" s="9">
        <v>7.4000000000000003E-3</v>
      </c>
      <c r="L121" s="9">
        <v>0.60099000000000002</v>
      </c>
      <c r="O121">
        <v>9.2100000000000001E-2</v>
      </c>
      <c r="P121">
        <v>1.5E-3</v>
      </c>
      <c r="Q121">
        <v>0.51156999999999997</v>
      </c>
      <c r="R121">
        <v>7.8E-2</v>
      </c>
      <c r="S121">
        <v>2.1000000000000001E-2</v>
      </c>
      <c r="T121" t="s">
        <v>5</v>
      </c>
      <c r="U121" t="s">
        <v>6</v>
      </c>
      <c r="V121" s="10">
        <v>1533</v>
      </c>
      <c r="W121">
        <v>17</v>
      </c>
      <c r="X121" s="10">
        <v>1594</v>
      </c>
      <c r="Y121">
        <v>37</v>
      </c>
      <c r="Z121">
        <v>1520</v>
      </c>
      <c r="AA121">
        <v>390</v>
      </c>
      <c r="AB121" s="10">
        <v>1454</v>
      </c>
      <c r="AC121">
        <v>30</v>
      </c>
      <c r="AD121">
        <v>62</v>
      </c>
      <c r="AE121" t="s">
        <v>7</v>
      </c>
      <c r="AF121">
        <v>6</v>
      </c>
      <c r="AG121" t="s">
        <v>7</v>
      </c>
      <c r="AH121">
        <v>8</v>
      </c>
      <c r="AI121" t="s">
        <v>7</v>
      </c>
      <c r="AJ121">
        <v>145</v>
      </c>
      <c r="AK121" t="s">
        <v>7</v>
      </c>
      <c r="AL121">
        <v>125</v>
      </c>
      <c r="AM121" t="s">
        <v>7</v>
      </c>
      <c r="AN121">
        <v>931</v>
      </c>
      <c r="AO121" t="s">
        <v>7</v>
      </c>
      <c r="AP121">
        <v>1</v>
      </c>
      <c r="AQ121" t="s">
        <v>7</v>
      </c>
      <c r="AR121">
        <v>3.5549240000000002</v>
      </c>
      <c r="AS121">
        <v>9.3517359999999994E-2</v>
      </c>
      <c r="AT121">
        <v>-14</v>
      </c>
      <c r="AU121" t="s">
        <v>7</v>
      </c>
      <c r="AV121">
        <v>1018693577737140</v>
      </c>
      <c r="AW121" t="s">
        <v>7</v>
      </c>
      <c r="AZ121" s="13">
        <f t="shared" si="21"/>
        <v>-5.4332874828060485</v>
      </c>
      <c r="BA121" s="14">
        <f t="shared" si="22"/>
        <v>1454</v>
      </c>
      <c r="BB121" s="14">
        <f t="shared" si="23"/>
        <v>30</v>
      </c>
      <c r="BC121" s="25"/>
      <c r="BD121" s="26"/>
      <c r="BE121" s="20" t="str">
        <f t="shared" si="24"/>
        <v>Z722081_3</v>
      </c>
      <c r="BF121" s="27">
        <f t="shared" si="18"/>
        <v>125</v>
      </c>
      <c r="BG121" s="27">
        <f t="shared" si="19"/>
        <v>145</v>
      </c>
      <c r="BH121" s="27">
        <f t="shared" si="25"/>
        <v>62</v>
      </c>
      <c r="BI121" s="27">
        <f t="shared" si="32"/>
        <v>3.5470000000000002</v>
      </c>
      <c r="BJ121" s="27">
        <f t="shared" si="32"/>
        <v>7.5999999999999998E-2</v>
      </c>
      <c r="BK121" s="27">
        <f t="shared" si="32"/>
        <v>0.28129999999999999</v>
      </c>
      <c r="BL121" s="27">
        <f t="shared" si="32"/>
        <v>7.4000000000000003E-3</v>
      </c>
      <c r="BM121" s="27">
        <f t="shared" si="33"/>
        <v>9.2100000000000001E-2</v>
      </c>
      <c r="BN121" s="27">
        <f t="shared" si="33"/>
        <v>1.5E-3</v>
      </c>
      <c r="BO121" s="27"/>
      <c r="BP121" s="27">
        <f t="shared" si="34"/>
        <v>1533</v>
      </c>
      <c r="BQ121" s="27">
        <f t="shared" si="34"/>
        <v>17</v>
      </c>
      <c r="BR121" s="27">
        <f t="shared" si="34"/>
        <v>1594</v>
      </c>
      <c r="BS121" s="27">
        <f t="shared" si="27"/>
        <v>37</v>
      </c>
      <c r="BT121" s="27">
        <f t="shared" si="35"/>
        <v>1454</v>
      </c>
      <c r="BU121" s="27">
        <f t="shared" si="35"/>
        <v>30</v>
      </c>
      <c r="BV121" s="27"/>
      <c r="BW121" s="28">
        <f t="shared" si="26"/>
        <v>-5.4332874828060485</v>
      </c>
    </row>
    <row r="122" spans="1:75" x14ac:dyDescent="0.25">
      <c r="A122" t="s">
        <v>2880</v>
      </c>
      <c r="B122" t="s">
        <v>2881</v>
      </c>
      <c r="C122" s="8">
        <f t="shared" si="20"/>
        <v>10</v>
      </c>
      <c r="D122" t="s">
        <v>2643</v>
      </c>
      <c r="E122" s="1">
        <v>0.61647962962962966</v>
      </c>
      <c r="F122">
        <v>25.837</v>
      </c>
      <c r="G122" t="s">
        <v>2882</v>
      </c>
      <c r="H122" s="9">
        <v>1.9419999999999999</v>
      </c>
      <c r="I122" s="9">
        <v>4.2999999999999997E-2</v>
      </c>
      <c r="J122" s="9">
        <v>0.18659999999999999</v>
      </c>
      <c r="K122" s="9">
        <v>5.0000000000000001E-3</v>
      </c>
      <c r="L122" s="9">
        <v>0.59555999999999998</v>
      </c>
      <c r="O122">
        <v>7.5700000000000003E-2</v>
      </c>
      <c r="P122">
        <v>1.2999999999999999E-3</v>
      </c>
      <c r="Q122">
        <v>0.48243000000000003</v>
      </c>
      <c r="R122">
        <v>5.2999999999999999E-2</v>
      </c>
      <c r="S122">
        <v>1.4E-2</v>
      </c>
      <c r="T122" t="s">
        <v>5</v>
      </c>
      <c r="U122" t="s">
        <v>6</v>
      </c>
      <c r="V122" s="10">
        <v>1092</v>
      </c>
      <c r="W122">
        <v>15</v>
      </c>
      <c r="X122" s="10">
        <v>1102</v>
      </c>
      <c r="Y122">
        <v>27</v>
      </c>
      <c r="Z122">
        <v>1030</v>
      </c>
      <c r="AA122">
        <v>270</v>
      </c>
      <c r="AB122" s="10">
        <v>1062</v>
      </c>
      <c r="AC122">
        <v>34</v>
      </c>
      <c r="AD122">
        <v>20</v>
      </c>
      <c r="AE122" t="s">
        <v>7</v>
      </c>
      <c r="AF122">
        <v>2</v>
      </c>
      <c r="AG122" t="s">
        <v>7</v>
      </c>
      <c r="AH122">
        <v>4</v>
      </c>
      <c r="AI122" t="s">
        <v>7</v>
      </c>
      <c r="AJ122">
        <v>117</v>
      </c>
      <c r="AK122" t="s">
        <v>7</v>
      </c>
      <c r="AL122">
        <v>138</v>
      </c>
      <c r="AM122" t="s">
        <v>7</v>
      </c>
      <c r="AN122">
        <v>687</v>
      </c>
      <c r="AO122" t="s">
        <v>7</v>
      </c>
      <c r="AP122">
        <v>1</v>
      </c>
      <c r="AQ122" t="s">
        <v>7</v>
      </c>
      <c r="AR122">
        <v>5.359057</v>
      </c>
      <c r="AS122">
        <v>0.14359739999999999</v>
      </c>
      <c r="AT122">
        <v>-23</v>
      </c>
      <c r="AU122" t="s">
        <v>7</v>
      </c>
      <c r="AV122">
        <v>591376625714610</v>
      </c>
      <c r="AW122" t="s">
        <v>7</v>
      </c>
      <c r="AZ122" s="13">
        <f t="shared" si="21"/>
        <v>-2.8248587570621542</v>
      </c>
      <c r="BA122" s="14">
        <f t="shared" si="22"/>
        <v>1062</v>
      </c>
      <c r="BB122" s="14">
        <f t="shared" si="23"/>
        <v>34</v>
      </c>
      <c r="BC122" s="25"/>
      <c r="BD122" s="26"/>
      <c r="BE122" s="20" t="str">
        <f t="shared" si="24"/>
        <v>Z722081_4</v>
      </c>
      <c r="BF122" s="27">
        <f t="shared" si="18"/>
        <v>138</v>
      </c>
      <c r="BG122" s="27">
        <f t="shared" si="19"/>
        <v>117</v>
      </c>
      <c r="BH122" s="27">
        <f t="shared" si="25"/>
        <v>20</v>
      </c>
      <c r="BI122" s="27">
        <f t="shared" si="32"/>
        <v>1.9419999999999999</v>
      </c>
      <c r="BJ122" s="27">
        <f t="shared" si="32"/>
        <v>4.2999999999999997E-2</v>
      </c>
      <c r="BK122" s="27">
        <f t="shared" si="32"/>
        <v>0.18659999999999999</v>
      </c>
      <c r="BL122" s="27">
        <f t="shared" si="32"/>
        <v>5.0000000000000001E-3</v>
      </c>
      <c r="BM122" s="27">
        <f t="shared" si="33"/>
        <v>7.5700000000000003E-2</v>
      </c>
      <c r="BN122" s="27">
        <f t="shared" si="33"/>
        <v>1.2999999999999999E-3</v>
      </c>
      <c r="BO122" s="27"/>
      <c r="BP122" s="27">
        <f t="shared" si="34"/>
        <v>1092</v>
      </c>
      <c r="BQ122" s="27">
        <f t="shared" si="34"/>
        <v>15</v>
      </c>
      <c r="BR122" s="27">
        <f t="shared" si="34"/>
        <v>1102</v>
      </c>
      <c r="BS122" s="27">
        <f t="shared" si="27"/>
        <v>27</v>
      </c>
      <c r="BT122" s="27">
        <f t="shared" si="35"/>
        <v>1062</v>
      </c>
      <c r="BU122" s="27">
        <f t="shared" si="35"/>
        <v>34</v>
      </c>
      <c r="BV122" s="27"/>
      <c r="BW122" s="28">
        <f t="shared" si="26"/>
        <v>-2.8248587570621542</v>
      </c>
    </row>
    <row r="123" spans="1:75" x14ac:dyDescent="0.25">
      <c r="A123" t="s">
        <v>2883</v>
      </c>
      <c r="B123" t="s">
        <v>2884</v>
      </c>
      <c r="C123" s="8">
        <f t="shared" si="20"/>
        <v>11</v>
      </c>
      <c r="D123" t="s">
        <v>2643</v>
      </c>
      <c r="E123" s="1">
        <v>0.61747951388888889</v>
      </c>
      <c r="F123">
        <v>20.837</v>
      </c>
      <c r="G123" t="s">
        <v>2885</v>
      </c>
      <c r="H123" s="9">
        <v>4.3499999999999996</v>
      </c>
      <c r="I123" s="9">
        <v>0.11</v>
      </c>
      <c r="J123" s="9">
        <v>0.30649999999999999</v>
      </c>
      <c r="K123" s="9">
        <v>8.6E-3</v>
      </c>
      <c r="L123" s="9">
        <v>0.37464999999999998</v>
      </c>
      <c r="O123">
        <v>0.10249999999999999</v>
      </c>
      <c r="P123">
        <v>2.0999999999999999E-3</v>
      </c>
      <c r="Q123">
        <v>0.48998000000000003</v>
      </c>
      <c r="R123">
        <v>8.3000000000000004E-2</v>
      </c>
      <c r="S123">
        <v>2.3E-2</v>
      </c>
      <c r="T123" t="s">
        <v>5</v>
      </c>
      <c r="U123" t="s">
        <v>6</v>
      </c>
      <c r="V123" s="10">
        <v>1689</v>
      </c>
      <c r="W123">
        <v>20</v>
      </c>
      <c r="X123" s="10">
        <v>1725</v>
      </c>
      <c r="Y123">
        <v>42</v>
      </c>
      <c r="Z123">
        <v>1620</v>
      </c>
      <c r="AA123">
        <v>420</v>
      </c>
      <c r="AB123" s="10">
        <v>1626</v>
      </c>
      <c r="AC123">
        <v>40</v>
      </c>
      <c r="AD123">
        <v>0</v>
      </c>
      <c r="AE123" t="s">
        <v>7</v>
      </c>
      <c r="AF123">
        <v>0</v>
      </c>
      <c r="AG123" t="s">
        <v>7</v>
      </c>
      <c r="AH123">
        <v>0</v>
      </c>
      <c r="AI123" t="s">
        <v>7</v>
      </c>
      <c r="AJ123">
        <v>19</v>
      </c>
      <c r="AK123" t="s">
        <v>7</v>
      </c>
      <c r="AL123">
        <v>47</v>
      </c>
      <c r="AM123" t="s">
        <v>7</v>
      </c>
      <c r="AN123">
        <v>372</v>
      </c>
      <c r="AO123" t="s">
        <v>7</v>
      </c>
      <c r="AP123">
        <v>0</v>
      </c>
      <c r="AQ123" t="s">
        <v>7</v>
      </c>
      <c r="AR123">
        <v>3.2626430000000002</v>
      </c>
      <c r="AS123">
        <v>9.1545600000000005E-2</v>
      </c>
      <c r="AT123">
        <v>-20</v>
      </c>
      <c r="AU123" t="s">
        <v>7</v>
      </c>
      <c r="AV123">
        <v>181912738631687</v>
      </c>
      <c r="AW123" t="s">
        <v>7</v>
      </c>
      <c r="AZ123" s="13">
        <f t="shared" si="21"/>
        <v>-3.8745387453874569</v>
      </c>
      <c r="BA123" s="14">
        <f t="shared" si="22"/>
        <v>1626</v>
      </c>
      <c r="BB123" s="14">
        <f t="shared" si="23"/>
        <v>40</v>
      </c>
      <c r="BC123" s="25"/>
      <c r="BD123" s="26"/>
      <c r="BE123" s="20" t="str">
        <f t="shared" si="24"/>
        <v>Z722081_5</v>
      </c>
      <c r="BF123" s="27">
        <f t="shared" si="18"/>
        <v>47</v>
      </c>
      <c r="BG123" s="27">
        <f t="shared" si="19"/>
        <v>19</v>
      </c>
      <c r="BH123" s="27">
        <f t="shared" si="25"/>
        <v>0</v>
      </c>
      <c r="BI123" s="27">
        <f t="shared" si="32"/>
        <v>4.3499999999999996</v>
      </c>
      <c r="BJ123" s="27">
        <f t="shared" si="32"/>
        <v>0.11</v>
      </c>
      <c r="BK123" s="27">
        <f t="shared" si="32"/>
        <v>0.30649999999999999</v>
      </c>
      <c r="BL123" s="27">
        <f t="shared" si="32"/>
        <v>8.6E-3</v>
      </c>
      <c r="BM123" s="27">
        <f t="shared" si="33"/>
        <v>0.10249999999999999</v>
      </c>
      <c r="BN123" s="27">
        <f t="shared" si="33"/>
        <v>2.0999999999999999E-3</v>
      </c>
      <c r="BO123" s="27"/>
      <c r="BP123" s="27">
        <f t="shared" si="34"/>
        <v>1689</v>
      </c>
      <c r="BQ123" s="27">
        <f t="shared" si="34"/>
        <v>20</v>
      </c>
      <c r="BR123" s="27">
        <f t="shared" si="34"/>
        <v>1725</v>
      </c>
      <c r="BS123" s="27">
        <f t="shared" si="27"/>
        <v>42</v>
      </c>
      <c r="BT123" s="27">
        <f t="shared" si="35"/>
        <v>1626</v>
      </c>
      <c r="BU123" s="27">
        <f t="shared" si="35"/>
        <v>40</v>
      </c>
      <c r="BV123" s="27"/>
      <c r="BW123" s="28">
        <f t="shared" si="26"/>
        <v>-3.8745387453874569</v>
      </c>
    </row>
    <row r="124" spans="1:75" x14ac:dyDescent="0.25">
      <c r="A124" s="15" t="s">
        <v>2886</v>
      </c>
      <c r="B124" s="15" t="s">
        <v>2887</v>
      </c>
      <c r="C124" s="16">
        <f t="shared" si="20"/>
        <v>12</v>
      </c>
      <c r="D124" s="15" t="s">
        <v>2643</v>
      </c>
      <c r="E124" s="17">
        <v>0.6183929398148148</v>
      </c>
      <c r="F124" s="15">
        <v>25.533999999999999</v>
      </c>
      <c r="G124" s="15" t="s">
        <v>2888</v>
      </c>
      <c r="H124" s="15">
        <v>0.34360000000000002</v>
      </c>
      <c r="I124" s="15">
        <v>9.5999999999999992E-3</v>
      </c>
      <c r="J124" s="15">
        <v>4.1000000000000002E-2</v>
      </c>
      <c r="K124" s="15">
        <v>1.1000000000000001E-3</v>
      </c>
      <c r="L124" s="15">
        <v>0.26806999999999997</v>
      </c>
      <c r="M124" s="15"/>
      <c r="N124" s="15"/>
      <c r="O124" s="15">
        <v>6.1800000000000001E-2</v>
      </c>
      <c r="P124" s="15">
        <v>1.5E-3</v>
      </c>
      <c r="Q124" s="15">
        <v>0.34643000000000002</v>
      </c>
      <c r="R124" s="15">
        <v>1.41E-2</v>
      </c>
      <c r="S124" s="15">
        <v>3.8E-3</v>
      </c>
      <c r="T124" s="15" t="s">
        <v>5</v>
      </c>
      <c r="U124" s="15" t="s">
        <v>6</v>
      </c>
      <c r="V124" s="18">
        <v>297.8</v>
      </c>
      <c r="W124" s="15">
        <v>7.3</v>
      </c>
      <c r="X124" s="18">
        <v>259.10000000000002</v>
      </c>
      <c r="Y124" s="15">
        <v>7.1</v>
      </c>
      <c r="Z124" s="15">
        <v>284</v>
      </c>
      <c r="AA124" s="15">
        <v>76</v>
      </c>
      <c r="AB124" s="18">
        <v>577</v>
      </c>
      <c r="AC124" s="15">
        <v>51</v>
      </c>
      <c r="AD124" s="15">
        <v>10</v>
      </c>
      <c r="AE124" s="15" t="s">
        <v>7</v>
      </c>
      <c r="AF124" s="15">
        <v>1</v>
      </c>
      <c r="AG124" s="15" t="s">
        <v>7</v>
      </c>
      <c r="AH124" s="15">
        <v>2</v>
      </c>
      <c r="AI124" s="15" t="s">
        <v>7</v>
      </c>
      <c r="AJ124" s="15">
        <v>207</v>
      </c>
      <c r="AK124" s="15" t="s">
        <v>7</v>
      </c>
      <c r="AL124" s="15">
        <v>188</v>
      </c>
      <c r="AM124" s="15" t="s">
        <v>7</v>
      </c>
      <c r="AN124" s="15">
        <v>241</v>
      </c>
      <c r="AO124" s="15" t="s">
        <v>7</v>
      </c>
      <c r="AP124" s="15">
        <v>1</v>
      </c>
      <c r="AQ124" s="15" t="s">
        <v>7</v>
      </c>
      <c r="AR124" s="15">
        <v>24.390239999999999</v>
      </c>
      <c r="AS124" s="15">
        <v>0.65437239999999997</v>
      </c>
      <c r="AT124" s="15">
        <v>75</v>
      </c>
      <c r="AU124" s="15" t="s">
        <v>7</v>
      </c>
      <c r="AV124" s="15">
        <v>216321019984770</v>
      </c>
      <c r="AW124" s="15" t="s">
        <v>7</v>
      </c>
      <c r="AX124" s="15"/>
      <c r="AY124" s="15"/>
      <c r="AZ124" s="19">
        <f t="shared" si="21"/>
        <v>-14.936318023928985</v>
      </c>
      <c r="BA124" s="18">
        <f t="shared" si="22"/>
        <v>259.10000000000002</v>
      </c>
      <c r="BB124" s="18">
        <f t="shared" si="23"/>
        <v>7.1</v>
      </c>
      <c r="BC124" s="30"/>
      <c r="BD124" s="31"/>
      <c r="BE124" s="15" t="str">
        <f t="shared" si="24"/>
        <v>Z722081_6</v>
      </c>
      <c r="BF124" s="32">
        <f t="shared" si="18"/>
        <v>188</v>
      </c>
      <c r="BG124" s="32">
        <f t="shared" si="19"/>
        <v>207</v>
      </c>
      <c r="BH124" s="32">
        <f t="shared" si="25"/>
        <v>10</v>
      </c>
      <c r="BI124" s="32">
        <f t="shared" si="32"/>
        <v>0.34360000000000002</v>
      </c>
      <c r="BJ124" s="32">
        <f t="shared" si="32"/>
        <v>9.5999999999999992E-3</v>
      </c>
      <c r="BK124" s="32">
        <f t="shared" si="32"/>
        <v>4.1000000000000002E-2</v>
      </c>
      <c r="BL124" s="32">
        <f t="shared" si="32"/>
        <v>1.1000000000000001E-3</v>
      </c>
      <c r="BM124" s="32">
        <f t="shared" si="33"/>
        <v>6.1800000000000001E-2</v>
      </c>
      <c r="BN124" s="32">
        <f t="shared" si="33"/>
        <v>1.5E-3</v>
      </c>
      <c r="BO124" s="32"/>
      <c r="BP124" s="32">
        <f t="shared" si="34"/>
        <v>297.8</v>
      </c>
      <c r="BQ124" s="32">
        <f t="shared" si="34"/>
        <v>7.3</v>
      </c>
      <c r="BR124" s="32">
        <f t="shared" si="34"/>
        <v>259.10000000000002</v>
      </c>
      <c r="BS124" s="32">
        <f t="shared" si="27"/>
        <v>7.1</v>
      </c>
      <c r="BT124" s="32">
        <f t="shared" si="35"/>
        <v>577</v>
      </c>
      <c r="BU124" s="32">
        <f t="shared" si="35"/>
        <v>51</v>
      </c>
      <c r="BV124" s="32"/>
      <c r="BW124" s="33">
        <f t="shared" si="26"/>
        <v>-14.936318023928985</v>
      </c>
    </row>
    <row r="125" spans="1:75" x14ac:dyDescent="0.25">
      <c r="A125" t="s">
        <v>2889</v>
      </c>
      <c r="B125" t="s">
        <v>2890</v>
      </c>
      <c r="C125" s="8">
        <f t="shared" si="20"/>
        <v>13</v>
      </c>
      <c r="D125" t="s">
        <v>2643</v>
      </c>
      <c r="E125" s="1">
        <v>0.61936215277777784</v>
      </c>
      <c r="F125">
        <v>23.786000000000001</v>
      </c>
      <c r="G125" t="s">
        <v>2891</v>
      </c>
      <c r="H125" s="9">
        <v>4.9800000000000004</v>
      </c>
      <c r="I125" s="9">
        <v>0.12</v>
      </c>
      <c r="J125" s="9">
        <v>0.32940000000000003</v>
      </c>
      <c r="K125" s="9">
        <v>9.1999999999999998E-3</v>
      </c>
      <c r="L125" s="9">
        <v>0.55401999999999996</v>
      </c>
      <c r="O125">
        <v>0.1101</v>
      </c>
      <c r="P125">
        <v>2E-3</v>
      </c>
      <c r="Q125">
        <v>0.45185999999999998</v>
      </c>
      <c r="R125">
        <v>9.1999999999999998E-2</v>
      </c>
      <c r="S125">
        <v>2.5000000000000001E-2</v>
      </c>
      <c r="T125" t="s">
        <v>5</v>
      </c>
      <c r="U125" t="s">
        <v>6</v>
      </c>
      <c r="V125" s="10">
        <v>1806</v>
      </c>
      <c r="W125">
        <v>20</v>
      </c>
      <c r="X125" s="10">
        <v>1834</v>
      </c>
      <c r="Y125">
        <v>44</v>
      </c>
      <c r="Z125">
        <v>1770</v>
      </c>
      <c r="AA125">
        <v>460</v>
      </c>
      <c r="AB125" s="10">
        <v>1771</v>
      </c>
      <c r="AC125">
        <v>34</v>
      </c>
      <c r="AD125">
        <v>6</v>
      </c>
      <c r="AE125" t="s">
        <v>7</v>
      </c>
      <c r="AF125">
        <v>0</v>
      </c>
      <c r="AG125" t="s">
        <v>7</v>
      </c>
      <c r="AH125">
        <v>-2</v>
      </c>
      <c r="AI125" t="s">
        <v>7</v>
      </c>
      <c r="AJ125">
        <v>34</v>
      </c>
      <c r="AK125" t="s">
        <v>7</v>
      </c>
      <c r="AL125">
        <v>48</v>
      </c>
      <c r="AM125" t="s">
        <v>7</v>
      </c>
      <c r="AN125">
        <v>408</v>
      </c>
      <c r="AO125" t="s">
        <v>7</v>
      </c>
      <c r="AP125">
        <v>1</v>
      </c>
      <c r="AQ125" t="s">
        <v>7</v>
      </c>
      <c r="AR125">
        <v>3.0358230000000002</v>
      </c>
      <c r="AS125">
        <v>8.4789219999999998E-2</v>
      </c>
      <c r="AT125">
        <v>-8</v>
      </c>
      <c r="AU125" t="s">
        <v>7</v>
      </c>
      <c r="AV125">
        <v>288683971529942</v>
      </c>
      <c r="AW125" t="s">
        <v>7</v>
      </c>
      <c r="AZ125" s="13">
        <f t="shared" si="21"/>
        <v>-1.9762845849802479</v>
      </c>
      <c r="BA125" s="14">
        <f t="shared" si="22"/>
        <v>1771</v>
      </c>
      <c r="BB125" s="14">
        <f t="shared" si="23"/>
        <v>34</v>
      </c>
      <c r="BC125" s="25"/>
      <c r="BD125" s="26"/>
      <c r="BE125" s="20" t="str">
        <f t="shared" si="24"/>
        <v>Z722081_7</v>
      </c>
      <c r="BF125" s="27">
        <f t="shared" si="18"/>
        <v>48</v>
      </c>
      <c r="BG125" s="27">
        <f t="shared" si="19"/>
        <v>34</v>
      </c>
      <c r="BH125" s="27">
        <f t="shared" si="25"/>
        <v>6</v>
      </c>
      <c r="BI125" s="27">
        <f t="shared" si="32"/>
        <v>4.9800000000000004</v>
      </c>
      <c r="BJ125" s="27">
        <f t="shared" si="32"/>
        <v>0.12</v>
      </c>
      <c r="BK125" s="27">
        <f t="shared" si="32"/>
        <v>0.32940000000000003</v>
      </c>
      <c r="BL125" s="27">
        <f t="shared" si="32"/>
        <v>9.1999999999999998E-3</v>
      </c>
      <c r="BM125" s="27">
        <f t="shared" si="33"/>
        <v>0.1101</v>
      </c>
      <c r="BN125" s="27">
        <f t="shared" si="33"/>
        <v>2E-3</v>
      </c>
      <c r="BO125" s="27"/>
      <c r="BP125" s="27">
        <f t="shared" si="34"/>
        <v>1806</v>
      </c>
      <c r="BQ125" s="27">
        <f t="shared" si="34"/>
        <v>20</v>
      </c>
      <c r="BR125" s="27">
        <f t="shared" si="34"/>
        <v>1834</v>
      </c>
      <c r="BS125" s="27">
        <f t="shared" si="27"/>
        <v>44</v>
      </c>
      <c r="BT125" s="27">
        <f t="shared" si="35"/>
        <v>1771</v>
      </c>
      <c r="BU125" s="27">
        <f t="shared" si="35"/>
        <v>34</v>
      </c>
      <c r="BV125" s="27"/>
      <c r="BW125" s="28">
        <f t="shared" si="26"/>
        <v>-1.9762845849802479</v>
      </c>
    </row>
    <row r="126" spans="1:75" x14ac:dyDescent="0.25">
      <c r="A126" s="15" t="s">
        <v>2892</v>
      </c>
      <c r="B126" s="15" t="s">
        <v>2893</v>
      </c>
      <c r="C126" s="16">
        <f t="shared" si="20"/>
        <v>14</v>
      </c>
      <c r="D126" s="15" t="s">
        <v>2643</v>
      </c>
      <c r="E126" s="17">
        <v>0.62045706018518521</v>
      </c>
      <c r="F126" s="15">
        <v>11.19</v>
      </c>
      <c r="G126" s="15" t="s">
        <v>2894</v>
      </c>
      <c r="H126" s="15">
        <v>5.58</v>
      </c>
      <c r="I126" s="15">
        <v>0.17</v>
      </c>
      <c r="J126" s="15">
        <v>0.25640000000000002</v>
      </c>
      <c r="K126" s="15">
        <v>6.7999999999999996E-3</v>
      </c>
      <c r="L126" s="15">
        <v>0.51014000000000004</v>
      </c>
      <c r="M126" s="15"/>
      <c r="N126" s="15"/>
      <c r="O126" s="15">
        <v>0.15310000000000001</v>
      </c>
      <c r="P126" s="15">
        <v>3.7000000000000002E-3</v>
      </c>
      <c r="Q126" s="15">
        <v>-6.4316E-3</v>
      </c>
      <c r="R126" s="15">
        <v>0.24199999999999999</v>
      </c>
      <c r="S126" s="15">
        <v>4.4999999999999998E-2</v>
      </c>
      <c r="T126" s="15" t="s">
        <v>5</v>
      </c>
      <c r="U126" s="15" t="s">
        <v>6</v>
      </c>
      <c r="V126" s="18">
        <v>1874</v>
      </c>
      <c r="W126" s="15">
        <v>31</v>
      </c>
      <c r="X126" s="18">
        <v>1469</v>
      </c>
      <c r="Y126" s="15">
        <v>35</v>
      </c>
      <c r="Z126" s="15">
        <v>4310</v>
      </c>
      <c r="AA126" s="15">
        <v>760</v>
      </c>
      <c r="AB126" s="18">
        <v>2298</v>
      </c>
      <c r="AC126" s="15">
        <v>53</v>
      </c>
      <c r="AD126" s="15">
        <v>146</v>
      </c>
      <c r="AE126" s="15" t="s">
        <v>7</v>
      </c>
      <c r="AF126" s="15">
        <v>20</v>
      </c>
      <c r="AG126" s="15" t="s">
        <v>7</v>
      </c>
      <c r="AH126" s="15">
        <v>42</v>
      </c>
      <c r="AI126" s="15" t="s">
        <v>7</v>
      </c>
      <c r="AJ126" s="15">
        <v>78</v>
      </c>
      <c r="AK126" s="15" t="s">
        <v>7</v>
      </c>
      <c r="AL126" s="15">
        <v>46</v>
      </c>
      <c r="AM126" s="15" t="s">
        <v>7</v>
      </c>
      <c r="AN126" s="15">
        <v>1085</v>
      </c>
      <c r="AO126" s="15" t="s">
        <v>7</v>
      </c>
      <c r="AP126" s="15">
        <v>2</v>
      </c>
      <c r="AQ126" s="15" t="s">
        <v>7</v>
      </c>
      <c r="AR126" s="15">
        <v>3.900156</v>
      </c>
      <c r="AS126" s="15">
        <v>0.10343629999999999</v>
      </c>
      <c r="AT126" s="15">
        <v>33</v>
      </c>
      <c r="AU126" s="15" t="s">
        <v>7</v>
      </c>
      <c r="AV126" s="15">
        <v>495897774007980</v>
      </c>
      <c r="AW126" s="15" t="s">
        <v>7</v>
      </c>
      <c r="AX126" s="15"/>
      <c r="AY126" s="15"/>
      <c r="AZ126" s="19">
        <f t="shared" si="21"/>
        <v>18.450826805918187</v>
      </c>
      <c r="BA126" s="18">
        <f t="shared" si="22"/>
        <v>2298</v>
      </c>
      <c r="BB126" s="18">
        <f t="shared" si="23"/>
        <v>53</v>
      </c>
      <c r="BC126" s="30"/>
      <c r="BD126" s="31"/>
      <c r="BE126" s="15" t="str">
        <f t="shared" si="24"/>
        <v>Z722081_8</v>
      </c>
      <c r="BF126" s="32">
        <f t="shared" si="18"/>
        <v>46</v>
      </c>
      <c r="BG126" s="32">
        <f t="shared" si="19"/>
        <v>78</v>
      </c>
      <c r="BH126" s="32">
        <f t="shared" si="25"/>
        <v>146</v>
      </c>
      <c r="BI126" s="32">
        <f t="shared" si="32"/>
        <v>5.58</v>
      </c>
      <c r="BJ126" s="32">
        <f t="shared" si="32"/>
        <v>0.17</v>
      </c>
      <c r="BK126" s="32">
        <f t="shared" si="32"/>
        <v>0.25640000000000002</v>
      </c>
      <c r="BL126" s="32">
        <f t="shared" si="32"/>
        <v>6.7999999999999996E-3</v>
      </c>
      <c r="BM126" s="32">
        <f t="shared" si="33"/>
        <v>0.15310000000000001</v>
      </c>
      <c r="BN126" s="32">
        <f t="shared" si="33"/>
        <v>3.7000000000000002E-3</v>
      </c>
      <c r="BO126" s="32"/>
      <c r="BP126" s="32">
        <f t="shared" si="34"/>
        <v>1874</v>
      </c>
      <c r="BQ126" s="32">
        <f t="shared" si="34"/>
        <v>31</v>
      </c>
      <c r="BR126" s="32">
        <f t="shared" si="34"/>
        <v>1469</v>
      </c>
      <c r="BS126" s="32">
        <f t="shared" si="27"/>
        <v>35</v>
      </c>
      <c r="BT126" s="32">
        <f t="shared" si="35"/>
        <v>2298</v>
      </c>
      <c r="BU126" s="32">
        <f t="shared" si="35"/>
        <v>53</v>
      </c>
      <c r="BV126" s="32"/>
      <c r="BW126" s="33">
        <f t="shared" si="26"/>
        <v>18.450826805918187</v>
      </c>
    </row>
    <row r="127" spans="1:75" x14ac:dyDescent="0.25">
      <c r="A127" t="s">
        <v>2895</v>
      </c>
      <c r="B127" t="s">
        <v>2896</v>
      </c>
      <c r="C127" s="8">
        <f t="shared" si="20"/>
        <v>15</v>
      </c>
      <c r="D127" t="s">
        <v>2643</v>
      </c>
      <c r="E127" s="1">
        <v>0.62123587962962967</v>
      </c>
      <c r="F127">
        <v>26.167000000000002</v>
      </c>
      <c r="G127" t="s">
        <v>2897</v>
      </c>
      <c r="H127" s="9">
        <v>2.0659999999999998</v>
      </c>
      <c r="I127" s="9">
        <v>5.0999999999999997E-2</v>
      </c>
      <c r="J127" s="9">
        <v>0.19620000000000001</v>
      </c>
      <c r="K127" s="9">
        <v>5.4000000000000003E-3</v>
      </c>
      <c r="L127" s="9">
        <v>0.46233999999999997</v>
      </c>
      <c r="O127">
        <v>7.6899999999999996E-2</v>
      </c>
      <c r="P127">
        <v>1.6000000000000001E-3</v>
      </c>
      <c r="Q127">
        <v>0.39890999999999999</v>
      </c>
      <c r="R127">
        <v>5.8999999999999997E-2</v>
      </c>
      <c r="S127">
        <v>1.6E-2</v>
      </c>
      <c r="T127" t="s">
        <v>5</v>
      </c>
      <c r="U127" t="s">
        <v>6</v>
      </c>
      <c r="V127" s="10">
        <v>1128</v>
      </c>
      <c r="W127">
        <v>17</v>
      </c>
      <c r="X127" s="10">
        <v>1151</v>
      </c>
      <c r="Y127">
        <v>29</v>
      </c>
      <c r="Z127">
        <v>1160</v>
      </c>
      <c r="AA127">
        <v>300</v>
      </c>
      <c r="AB127" s="10">
        <v>1067</v>
      </c>
      <c r="AC127">
        <v>43</v>
      </c>
      <c r="AD127">
        <v>0</v>
      </c>
      <c r="AE127" t="s">
        <v>7</v>
      </c>
      <c r="AF127">
        <v>0</v>
      </c>
      <c r="AG127" t="s">
        <v>7</v>
      </c>
      <c r="AH127">
        <v>0</v>
      </c>
      <c r="AI127" t="s">
        <v>7</v>
      </c>
      <c r="AJ127">
        <v>31</v>
      </c>
      <c r="AK127" t="s">
        <v>7</v>
      </c>
      <c r="AL127">
        <v>46</v>
      </c>
      <c r="AM127" t="s">
        <v>7</v>
      </c>
      <c r="AN127">
        <v>257</v>
      </c>
      <c r="AO127" t="s">
        <v>7</v>
      </c>
      <c r="AP127">
        <v>1</v>
      </c>
      <c r="AQ127" t="s">
        <v>7</v>
      </c>
      <c r="AR127">
        <v>5.0968400000000003</v>
      </c>
      <c r="AS127">
        <v>0.14027999999999999</v>
      </c>
      <c r="AT127">
        <v>-3</v>
      </c>
      <c r="AU127" t="s">
        <v>7</v>
      </c>
      <c r="AV127">
        <v>174457514916905</v>
      </c>
      <c r="AW127" t="s">
        <v>7</v>
      </c>
      <c r="AZ127" s="13">
        <f t="shared" si="21"/>
        <v>-5.7169634489222076</v>
      </c>
      <c r="BA127" s="14">
        <f t="shared" si="22"/>
        <v>1067</v>
      </c>
      <c r="BB127" s="14">
        <f t="shared" si="23"/>
        <v>43</v>
      </c>
      <c r="BC127" s="25"/>
      <c r="BD127" s="26"/>
      <c r="BE127" s="20" t="str">
        <f t="shared" si="24"/>
        <v>Z722081_9</v>
      </c>
      <c r="BF127" s="27">
        <f t="shared" si="18"/>
        <v>46</v>
      </c>
      <c r="BG127" s="27">
        <f t="shared" si="19"/>
        <v>31</v>
      </c>
      <c r="BH127" s="27">
        <f t="shared" si="25"/>
        <v>0</v>
      </c>
      <c r="BI127" s="27">
        <f t="shared" si="32"/>
        <v>2.0659999999999998</v>
      </c>
      <c r="BJ127" s="27">
        <f t="shared" si="32"/>
        <v>5.0999999999999997E-2</v>
      </c>
      <c r="BK127" s="27">
        <f t="shared" si="32"/>
        <v>0.19620000000000001</v>
      </c>
      <c r="BL127" s="27">
        <f t="shared" si="32"/>
        <v>5.4000000000000003E-3</v>
      </c>
      <c r="BM127" s="27">
        <f t="shared" si="33"/>
        <v>7.6899999999999996E-2</v>
      </c>
      <c r="BN127" s="27">
        <f t="shared" si="33"/>
        <v>1.6000000000000001E-3</v>
      </c>
      <c r="BO127" s="27"/>
      <c r="BP127" s="27">
        <f t="shared" si="34"/>
        <v>1128</v>
      </c>
      <c r="BQ127" s="27">
        <f t="shared" si="34"/>
        <v>17</v>
      </c>
      <c r="BR127" s="27">
        <f t="shared" si="34"/>
        <v>1151</v>
      </c>
      <c r="BS127" s="27">
        <f t="shared" si="27"/>
        <v>29</v>
      </c>
      <c r="BT127" s="27">
        <f t="shared" si="35"/>
        <v>1067</v>
      </c>
      <c r="BU127" s="27">
        <f t="shared" si="35"/>
        <v>43</v>
      </c>
      <c r="BV127" s="27"/>
      <c r="BW127" s="28">
        <f t="shared" si="26"/>
        <v>-5.7169634489222076</v>
      </c>
    </row>
    <row r="128" spans="1:75" x14ac:dyDescent="0.25">
      <c r="A128" t="s">
        <v>2898</v>
      </c>
      <c r="B128" t="s">
        <v>2899</v>
      </c>
      <c r="C128" s="8">
        <f t="shared" si="20"/>
        <v>16</v>
      </c>
      <c r="D128" t="s">
        <v>2643</v>
      </c>
      <c r="E128" s="1">
        <v>0.62219942129629635</v>
      </c>
      <c r="F128">
        <v>23.722000000000001</v>
      </c>
      <c r="G128" t="s">
        <v>2900</v>
      </c>
      <c r="H128" s="9">
        <v>1.3420000000000001</v>
      </c>
      <c r="I128" s="9">
        <v>2.9000000000000001E-2</v>
      </c>
      <c r="J128" s="9">
        <v>0.13719999999999999</v>
      </c>
      <c r="K128" s="9">
        <v>3.7000000000000002E-3</v>
      </c>
      <c r="L128" s="9">
        <v>0.54549000000000003</v>
      </c>
      <c r="O128">
        <v>7.0999999999999994E-2</v>
      </c>
      <c r="P128">
        <v>1.1999999999999999E-3</v>
      </c>
      <c r="Q128">
        <v>0.53656000000000004</v>
      </c>
      <c r="R128">
        <v>5.1999999999999998E-2</v>
      </c>
      <c r="S128">
        <v>1.4E-2</v>
      </c>
      <c r="T128" t="s">
        <v>5</v>
      </c>
      <c r="U128" t="s">
        <v>6</v>
      </c>
      <c r="V128" s="14">
        <v>862</v>
      </c>
      <c r="W128">
        <v>13</v>
      </c>
      <c r="X128" s="10">
        <v>828</v>
      </c>
      <c r="Y128">
        <v>21</v>
      </c>
      <c r="Z128">
        <v>1020</v>
      </c>
      <c r="AA128">
        <v>270</v>
      </c>
      <c r="AB128" s="10">
        <v>935</v>
      </c>
      <c r="AC128">
        <v>34</v>
      </c>
      <c r="AD128">
        <v>14</v>
      </c>
      <c r="AE128" t="s">
        <v>7</v>
      </c>
      <c r="AF128">
        <v>1</v>
      </c>
      <c r="AG128" t="s">
        <v>7</v>
      </c>
      <c r="AH128">
        <v>1</v>
      </c>
      <c r="AI128" t="s">
        <v>7</v>
      </c>
      <c r="AJ128">
        <v>245</v>
      </c>
      <c r="AK128" t="s">
        <v>7</v>
      </c>
      <c r="AL128">
        <v>109</v>
      </c>
      <c r="AM128" t="s">
        <v>7</v>
      </c>
      <c r="AN128">
        <v>521</v>
      </c>
      <c r="AO128" t="s">
        <v>7</v>
      </c>
      <c r="AP128">
        <v>2</v>
      </c>
      <c r="AQ128" t="s">
        <v>7</v>
      </c>
      <c r="AR128">
        <v>7.2886300000000004</v>
      </c>
      <c r="AS128">
        <v>0.19655929999999999</v>
      </c>
      <c r="AT128">
        <v>-7</v>
      </c>
      <c r="AU128" t="s">
        <v>7</v>
      </c>
      <c r="AV128">
        <v>780898896452930</v>
      </c>
      <c r="AW128" t="s">
        <v>7</v>
      </c>
      <c r="AZ128" s="13">
        <f t="shared" si="21"/>
        <v>-4.106280193236711</v>
      </c>
      <c r="BA128" s="14">
        <f t="shared" si="22"/>
        <v>828</v>
      </c>
      <c r="BB128" s="14">
        <f t="shared" si="23"/>
        <v>21</v>
      </c>
      <c r="BC128" s="25"/>
      <c r="BD128" s="26"/>
      <c r="BE128" s="20" t="str">
        <f t="shared" si="24"/>
        <v>Z722081_10</v>
      </c>
      <c r="BF128" s="27">
        <f t="shared" si="18"/>
        <v>109</v>
      </c>
      <c r="BG128" s="27">
        <f t="shared" si="19"/>
        <v>245</v>
      </c>
      <c r="BH128" s="27">
        <f t="shared" si="25"/>
        <v>14</v>
      </c>
      <c r="BI128" s="27">
        <f t="shared" si="32"/>
        <v>1.3420000000000001</v>
      </c>
      <c r="BJ128" s="27">
        <f t="shared" si="32"/>
        <v>2.9000000000000001E-2</v>
      </c>
      <c r="BK128" s="27">
        <f t="shared" si="32"/>
        <v>0.13719999999999999</v>
      </c>
      <c r="BL128" s="27">
        <f t="shared" si="32"/>
        <v>3.7000000000000002E-3</v>
      </c>
      <c r="BM128" s="27">
        <f t="shared" si="33"/>
        <v>7.0999999999999994E-2</v>
      </c>
      <c r="BN128" s="27">
        <f t="shared" si="33"/>
        <v>1.1999999999999999E-3</v>
      </c>
      <c r="BO128" s="27"/>
      <c r="BP128" s="27">
        <f t="shared" si="34"/>
        <v>862</v>
      </c>
      <c r="BQ128" s="27">
        <f t="shared" si="34"/>
        <v>13</v>
      </c>
      <c r="BR128" s="27">
        <f t="shared" si="34"/>
        <v>828</v>
      </c>
      <c r="BS128" s="27">
        <f t="shared" si="27"/>
        <v>21</v>
      </c>
      <c r="BT128" s="27">
        <f t="shared" si="35"/>
        <v>935</v>
      </c>
      <c r="BU128" s="27">
        <f t="shared" si="35"/>
        <v>34</v>
      </c>
      <c r="BV128" s="27"/>
      <c r="BW128" s="28">
        <f t="shared" si="26"/>
        <v>-4.106280193236711</v>
      </c>
    </row>
    <row r="129" spans="1:75" x14ac:dyDescent="0.25">
      <c r="A129" t="s">
        <v>2901</v>
      </c>
      <c r="B129" t="s">
        <v>2902</v>
      </c>
      <c r="C129" s="8">
        <f t="shared" si="20"/>
        <v>17</v>
      </c>
      <c r="D129" t="s">
        <v>2643</v>
      </c>
      <c r="E129" s="1">
        <v>0.62315775462962963</v>
      </c>
      <c r="F129">
        <v>13.763999999999999</v>
      </c>
      <c r="G129" t="s">
        <v>2903</v>
      </c>
      <c r="H129" s="9">
        <v>11.88</v>
      </c>
      <c r="I129" s="9">
        <v>0.25</v>
      </c>
      <c r="J129" s="9">
        <v>0.52</v>
      </c>
      <c r="K129" s="9">
        <v>1.4E-2</v>
      </c>
      <c r="L129" s="9">
        <v>0.61060000000000003</v>
      </c>
      <c r="O129">
        <v>0.16900000000000001</v>
      </c>
      <c r="P129">
        <v>2.5999999999999999E-3</v>
      </c>
      <c r="Q129">
        <v>0.59367000000000003</v>
      </c>
      <c r="R129">
        <v>0.14000000000000001</v>
      </c>
      <c r="S129">
        <v>3.7999999999999999E-2</v>
      </c>
      <c r="T129" t="s">
        <v>5</v>
      </c>
      <c r="U129" t="s">
        <v>6</v>
      </c>
      <c r="V129" s="10">
        <v>2587</v>
      </c>
      <c r="W129">
        <v>20</v>
      </c>
      <c r="X129" s="10">
        <v>2692</v>
      </c>
      <c r="Y129">
        <v>59</v>
      </c>
      <c r="Z129">
        <v>2640</v>
      </c>
      <c r="AA129">
        <v>680</v>
      </c>
      <c r="AB129" s="10">
        <v>2533</v>
      </c>
      <c r="AC129">
        <v>26</v>
      </c>
      <c r="AD129">
        <v>-124</v>
      </c>
      <c r="AE129" t="s">
        <v>7</v>
      </c>
      <c r="AF129">
        <v>-23</v>
      </c>
      <c r="AG129" t="s">
        <v>7</v>
      </c>
      <c r="AH129">
        <v>-15</v>
      </c>
      <c r="AI129" t="s">
        <v>7</v>
      </c>
      <c r="AJ129">
        <v>114</v>
      </c>
      <c r="AK129" t="s">
        <v>7</v>
      </c>
      <c r="AL129">
        <v>66</v>
      </c>
      <c r="AM129" t="s">
        <v>7</v>
      </c>
      <c r="AN129">
        <v>856</v>
      </c>
      <c r="AO129" t="s">
        <v>7</v>
      </c>
      <c r="AP129">
        <v>2</v>
      </c>
      <c r="AQ129" t="s">
        <v>7</v>
      </c>
      <c r="AR129">
        <v>1.9230769999999999</v>
      </c>
      <c r="AS129">
        <v>5.1775149999999999E-2</v>
      </c>
      <c r="AT129">
        <v>-8</v>
      </c>
      <c r="AU129" t="s">
        <v>7</v>
      </c>
      <c r="AV129">
        <v>1365507137871460</v>
      </c>
      <c r="AW129" t="s">
        <v>7</v>
      </c>
      <c r="AZ129" s="13">
        <f t="shared" si="21"/>
        <v>-2.131859455191476</v>
      </c>
      <c r="BA129" s="14">
        <f t="shared" si="22"/>
        <v>2533</v>
      </c>
      <c r="BB129" s="14">
        <f t="shared" si="23"/>
        <v>26</v>
      </c>
      <c r="BC129" s="25"/>
      <c r="BD129" s="26"/>
      <c r="BE129" s="20" t="str">
        <f t="shared" si="24"/>
        <v>Z722081_11</v>
      </c>
      <c r="BF129" s="27">
        <f t="shared" si="18"/>
        <v>66</v>
      </c>
      <c r="BG129" s="27">
        <f t="shared" si="19"/>
        <v>114</v>
      </c>
      <c r="BH129" s="27">
        <f t="shared" si="25"/>
        <v>-124</v>
      </c>
      <c r="BI129" s="27">
        <f t="shared" si="32"/>
        <v>11.88</v>
      </c>
      <c r="BJ129" s="27">
        <f t="shared" si="32"/>
        <v>0.25</v>
      </c>
      <c r="BK129" s="27">
        <f t="shared" si="32"/>
        <v>0.52</v>
      </c>
      <c r="BL129" s="27">
        <f t="shared" si="32"/>
        <v>1.4E-2</v>
      </c>
      <c r="BM129" s="27">
        <f t="shared" si="33"/>
        <v>0.16900000000000001</v>
      </c>
      <c r="BN129" s="27">
        <f t="shared" si="33"/>
        <v>2.5999999999999999E-3</v>
      </c>
      <c r="BO129" s="27"/>
      <c r="BP129" s="27">
        <f t="shared" si="34"/>
        <v>2587</v>
      </c>
      <c r="BQ129" s="27">
        <f t="shared" si="34"/>
        <v>20</v>
      </c>
      <c r="BR129" s="27">
        <f t="shared" si="34"/>
        <v>2692</v>
      </c>
      <c r="BS129" s="27">
        <f t="shared" si="27"/>
        <v>59</v>
      </c>
      <c r="BT129" s="27">
        <f t="shared" si="35"/>
        <v>2533</v>
      </c>
      <c r="BU129" s="27">
        <f t="shared" si="35"/>
        <v>26</v>
      </c>
      <c r="BV129" s="27"/>
      <c r="BW129" s="28">
        <f t="shared" si="26"/>
        <v>-2.131859455191476</v>
      </c>
    </row>
    <row r="130" spans="1:75" x14ac:dyDescent="0.25">
      <c r="A130" t="s">
        <v>2904</v>
      </c>
      <c r="B130" t="s">
        <v>2905</v>
      </c>
      <c r="C130" s="8">
        <f t="shared" si="20"/>
        <v>18</v>
      </c>
      <c r="D130" t="s">
        <v>2643</v>
      </c>
      <c r="E130" s="1">
        <v>0.62411793981481478</v>
      </c>
      <c r="F130">
        <v>17.779</v>
      </c>
      <c r="G130" t="s">
        <v>2906</v>
      </c>
      <c r="H130" s="9">
        <v>3.1509999999999998</v>
      </c>
      <c r="I130" s="9">
        <v>7.1999999999999995E-2</v>
      </c>
      <c r="J130" s="9">
        <v>0.25340000000000001</v>
      </c>
      <c r="K130" s="9">
        <v>7.1000000000000004E-3</v>
      </c>
      <c r="L130" s="9">
        <v>0.50466</v>
      </c>
      <c r="O130">
        <v>9.1399999999999995E-2</v>
      </c>
      <c r="P130">
        <v>1.6000000000000001E-3</v>
      </c>
      <c r="Q130">
        <v>0.52134000000000003</v>
      </c>
      <c r="R130">
        <v>7.6999999999999999E-2</v>
      </c>
      <c r="S130">
        <v>2.1000000000000001E-2</v>
      </c>
      <c r="T130" t="s">
        <v>5</v>
      </c>
      <c r="U130" t="s">
        <v>6</v>
      </c>
      <c r="V130" s="10">
        <v>1440</v>
      </c>
      <c r="W130">
        <v>17</v>
      </c>
      <c r="X130" s="10">
        <v>1451</v>
      </c>
      <c r="Y130">
        <v>36</v>
      </c>
      <c r="Z130">
        <v>1510</v>
      </c>
      <c r="AA130">
        <v>400</v>
      </c>
      <c r="AB130" s="10">
        <v>1435</v>
      </c>
      <c r="AC130">
        <v>33</v>
      </c>
      <c r="AD130">
        <v>16</v>
      </c>
      <c r="AE130" t="s">
        <v>7</v>
      </c>
      <c r="AF130">
        <v>1</v>
      </c>
      <c r="AG130" t="s">
        <v>7</v>
      </c>
      <c r="AH130">
        <v>1</v>
      </c>
      <c r="AI130" t="s">
        <v>7</v>
      </c>
      <c r="AJ130">
        <v>62</v>
      </c>
      <c r="AK130" t="s">
        <v>7</v>
      </c>
      <c r="AL130">
        <v>41</v>
      </c>
      <c r="AM130" t="s">
        <v>7</v>
      </c>
      <c r="AN130">
        <v>290</v>
      </c>
      <c r="AO130" t="s">
        <v>7</v>
      </c>
      <c r="AP130">
        <v>2</v>
      </c>
      <c r="AQ130" t="s">
        <v>7</v>
      </c>
      <c r="AR130">
        <v>3.9463300000000001</v>
      </c>
      <c r="AS130">
        <v>0.110572</v>
      </c>
      <c r="AT130">
        <v>-12</v>
      </c>
      <c r="AU130" t="s">
        <v>7</v>
      </c>
      <c r="AV130">
        <v>375723387006261</v>
      </c>
      <c r="AW130" t="s">
        <v>7</v>
      </c>
      <c r="AZ130" s="13">
        <f t="shared" si="21"/>
        <v>-0.34843205574912606</v>
      </c>
      <c r="BA130" s="14">
        <f t="shared" si="22"/>
        <v>1435</v>
      </c>
      <c r="BB130" s="14">
        <f t="shared" si="23"/>
        <v>33</v>
      </c>
      <c r="BC130" s="25"/>
      <c r="BD130" s="26"/>
      <c r="BE130" s="20" t="str">
        <f t="shared" si="24"/>
        <v>Z722081_12</v>
      </c>
      <c r="BF130" s="27">
        <f t="shared" ref="BF130:BF193" si="36">AL130</f>
        <v>41</v>
      </c>
      <c r="BG130" s="27">
        <f t="shared" ref="BG130:BG193" si="37">AJ130</f>
        <v>62</v>
      </c>
      <c r="BH130" s="27">
        <f t="shared" si="25"/>
        <v>16</v>
      </c>
      <c r="BI130" s="27">
        <f t="shared" si="32"/>
        <v>3.1509999999999998</v>
      </c>
      <c r="BJ130" s="27">
        <f t="shared" si="32"/>
        <v>7.1999999999999995E-2</v>
      </c>
      <c r="BK130" s="27">
        <f t="shared" si="32"/>
        <v>0.25340000000000001</v>
      </c>
      <c r="BL130" s="27">
        <f t="shared" si="32"/>
        <v>7.1000000000000004E-3</v>
      </c>
      <c r="BM130" s="27">
        <f t="shared" si="33"/>
        <v>9.1399999999999995E-2</v>
      </c>
      <c r="BN130" s="27">
        <f t="shared" si="33"/>
        <v>1.6000000000000001E-3</v>
      </c>
      <c r="BO130" s="27"/>
      <c r="BP130" s="27">
        <f t="shared" si="34"/>
        <v>1440</v>
      </c>
      <c r="BQ130" s="27">
        <f t="shared" si="34"/>
        <v>17</v>
      </c>
      <c r="BR130" s="27">
        <f t="shared" si="34"/>
        <v>1451</v>
      </c>
      <c r="BS130" s="27">
        <f t="shared" si="27"/>
        <v>36</v>
      </c>
      <c r="BT130" s="27">
        <f t="shared" si="35"/>
        <v>1435</v>
      </c>
      <c r="BU130" s="27">
        <f t="shared" si="35"/>
        <v>33</v>
      </c>
      <c r="BV130" s="27"/>
      <c r="BW130" s="28">
        <f t="shared" si="26"/>
        <v>-0.34843205574912606</v>
      </c>
    </row>
    <row r="131" spans="1:75" x14ac:dyDescent="0.25">
      <c r="A131" t="s">
        <v>2907</v>
      </c>
      <c r="B131" t="s">
        <v>2908</v>
      </c>
      <c r="C131" s="8">
        <f t="shared" ref="C131:C194" si="38">LEFT(B131,5)-19649+1</f>
        <v>19</v>
      </c>
      <c r="D131" t="s">
        <v>2643</v>
      </c>
      <c r="E131" s="1">
        <v>0.62506666666666666</v>
      </c>
      <c r="F131">
        <v>23.922000000000001</v>
      </c>
      <c r="G131" t="s">
        <v>2909</v>
      </c>
      <c r="H131" s="9">
        <v>4.2320000000000002</v>
      </c>
      <c r="I131" s="9">
        <v>9.2999999999999999E-2</v>
      </c>
      <c r="J131" s="9">
        <v>0.29820000000000002</v>
      </c>
      <c r="K131" s="9">
        <v>8.0000000000000002E-3</v>
      </c>
      <c r="L131" s="9">
        <v>0.57762999999999998</v>
      </c>
      <c r="O131">
        <v>0.1027</v>
      </c>
      <c r="P131">
        <v>1.6000000000000001E-3</v>
      </c>
      <c r="Q131">
        <v>0.55508999999999997</v>
      </c>
      <c r="R131">
        <v>8.8999999999999996E-2</v>
      </c>
      <c r="S131">
        <v>2.4E-2</v>
      </c>
      <c r="T131" t="s">
        <v>5</v>
      </c>
      <c r="U131" t="s">
        <v>6</v>
      </c>
      <c r="V131" s="10">
        <v>1676</v>
      </c>
      <c r="W131">
        <v>18</v>
      </c>
      <c r="X131" s="10">
        <v>1679</v>
      </c>
      <c r="Y131">
        <v>40</v>
      </c>
      <c r="Z131">
        <v>1720</v>
      </c>
      <c r="AA131">
        <v>440</v>
      </c>
      <c r="AB131" s="10">
        <v>1663</v>
      </c>
      <c r="AC131">
        <v>29</v>
      </c>
      <c r="AD131">
        <v>13</v>
      </c>
      <c r="AE131" t="s">
        <v>7</v>
      </c>
      <c r="AF131">
        <v>1</v>
      </c>
      <c r="AG131" t="s">
        <v>7</v>
      </c>
      <c r="AH131">
        <v>4</v>
      </c>
      <c r="AI131" t="s">
        <v>7</v>
      </c>
      <c r="AJ131">
        <v>138</v>
      </c>
      <c r="AK131" t="s">
        <v>7</v>
      </c>
      <c r="AL131">
        <v>136</v>
      </c>
      <c r="AM131" t="s">
        <v>7</v>
      </c>
      <c r="AN131">
        <v>1115</v>
      </c>
      <c r="AO131" t="s">
        <v>7</v>
      </c>
      <c r="AP131">
        <v>1</v>
      </c>
      <c r="AQ131" t="s">
        <v>7</v>
      </c>
      <c r="AR131">
        <v>3.3534540000000002</v>
      </c>
      <c r="AS131">
        <v>8.9965229999999993E-2</v>
      </c>
      <c r="AT131">
        <v>-5</v>
      </c>
      <c r="AU131" t="s">
        <v>7</v>
      </c>
      <c r="AV131">
        <v>1035119859275300</v>
      </c>
      <c r="AW131" t="s">
        <v>7</v>
      </c>
      <c r="AZ131" s="13">
        <f t="shared" ref="AZ131:AZ194" si="39">IF(X131&lt;1000,(1-(V131/X131))*100,(1-(V131/AB131))*100)</f>
        <v>-0.78171978352374882</v>
      </c>
      <c r="BA131" s="14">
        <f t="shared" ref="BA131:BA194" si="40">IF(X131&lt;1000,X131,AB131)</f>
        <v>1663</v>
      </c>
      <c r="BB131" s="14">
        <f t="shared" ref="BB131:BB194" si="41">IF(X131&lt;1000,Y131,AC131)</f>
        <v>29</v>
      </c>
      <c r="BC131" s="25"/>
      <c r="BD131" s="26"/>
      <c r="BE131" s="20" t="str">
        <f t="shared" ref="BE131:BE194" si="42">A131</f>
        <v>Z722081_13</v>
      </c>
      <c r="BF131" s="27">
        <f t="shared" si="36"/>
        <v>136</v>
      </c>
      <c r="BG131" s="27">
        <f t="shared" si="37"/>
        <v>138</v>
      </c>
      <c r="BH131" s="27">
        <f t="shared" ref="BH131:BH194" si="43">AD131</f>
        <v>13</v>
      </c>
      <c r="BI131" s="27">
        <f t="shared" si="32"/>
        <v>4.2320000000000002</v>
      </c>
      <c r="BJ131" s="27">
        <f t="shared" si="32"/>
        <v>9.2999999999999999E-2</v>
      </c>
      <c r="BK131" s="27">
        <f t="shared" si="32"/>
        <v>0.29820000000000002</v>
      </c>
      <c r="BL131" s="27">
        <f t="shared" si="32"/>
        <v>8.0000000000000002E-3</v>
      </c>
      <c r="BM131" s="27">
        <f t="shared" si="33"/>
        <v>0.1027</v>
      </c>
      <c r="BN131" s="27">
        <f t="shared" si="33"/>
        <v>1.6000000000000001E-3</v>
      </c>
      <c r="BO131" s="27"/>
      <c r="BP131" s="27">
        <f t="shared" si="34"/>
        <v>1676</v>
      </c>
      <c r="BQ131" s="27">
        <f t="shared" si="34"/>
        <v>18</v>
      </c>
      <c r="BR131" s="27">
        <f t="shared" si="34"/>
        <v>1679</v>
      </c>
      <c r="BS131" s="27">
        <f t="shared" si="27"/>
        <v>40</v>
      </c>
      <c r="BT131" s="27">
        <f t="shared" si="35"/>
        <v>1663</v>
      </c>
      <c r="BU131" s="27">
        <f t="shared" si="35"/>
        <v>29</v>
      </c>
      <c r="BV131" s="27"/>
      <c r="BW131" s="28">
        <f t="shared" ref="BW131:BW194" si="44">AZ131</f>
        <v>-0.78171978352374882</v>
      </c>
    </row>
    <row r="132" spans="1:75" x14ac:dyDescent="0.25">
      <c r="A132" t="s">
        <v>2910</v>
      </c>
      <c r="B132" t="s">
        <v>2911</v>
      </c>
      <c r="C132" s="8">
        <f t="shared" si="38"/>
        <v>20</v>
      </c>
      <c r="D132" t="s">
        <v>2643</v>
      </c>
      <c r="E132" s="1">
        <v>0.62602187500000006</v>
      </c>
      <c r="F132">
        <v>24.391999999999999</v>
      </c>
      <c r="G132" t="s">
        <v>2912</v>
      </c>
      <c r="H132" s="9">
        <v>3.363</v>
      </c>
      <c r="I132" s="9">
        <v>7.4999999999999997E-2</v>
      </c>
      <c r="J132" s="9">
        <v>0.26029999999999998</v>
      </c>
      <c r="K132" s="9">
        <v>7.0000000000000001E-3</v>
      </c>
      <c r="L132" s="9">
        <v>0.52673999999999999</v>
      </c>
      <c r="O132">
        <v>9.3799999999999994E-2</v>
      </c>
      <c r="P132">
        <v>1.6000000000000001E-3</v>
      </c>
      <c r="Q132">
        <v>0.50827</v>
      </c>
      <c r="R132">
        <v>8.2000000000000003E-2</v>
      </c>
      <c r="S132">
        <v>2.1999999999999999E-2</v>
      </c>
      <c r="T132" t="s">
        <v>5</v>
      </c>
      <c r="U132" t="s">
        <v>6</v>
      </c>
      <c r="V132" s="10">
        <v>1492</v>
      </c>
      <c r="W132">
        <v>17</v>
      </c>
      <c r="X132" s="10">
        <v>1490</v>
      </c>
      <c r="Y132">
        <v>35</v>
      </c>
      <c r="Z132">
        <v>1590</v>
      </c>
      <c r="AA132">
        <v>410</v>
      </c>
      <c r="AB132" s="10">
        <v>1484</v>
      </c>
      <c r="AC132">
        <v>34</v>
      </c>
      <c r="AD132">
        <v>5</v>
      </c>
      <c r="AE132" t="s">
        <v>7</v>
      </c>
      <c r="AF132">
        <v>0</v>
      </c>
      <c r="AG132" t="s">
        <v>7</v>
      </c>
      <c r="AH132">
        <v>0</v>
      </c>
      <c r="AI132" t="s">
        <v>7</v>
      </c>
      <c r="AJ132">
        <v>77</v>
      </c>
      <c r="AK132" t="s">
        <v>7</v>
      </c>
      <c r="AL132">
        <v>67</v>
      </c>
      <c r="AM132" t="s">
        <v>7</v>
      </c>
      <c r="AN132">
        <v>503</v>
      </c>
      <c r="AO132" t="s">
        <v>7</v>
      </c>
      <c r="AP132">
        <v>1</v>
      </c>
      <c r="AQ132" t="s">
        <v>7</v>
      </c>
      <c r="AR132">
        <v>3.8417210000000002</v>
      </c>
      <c r="AS132">
        <v>0.10331170000000001</v>
      </c>
      <c r="AT132">
        <v>-10</v>
      </c>
      <c r="AU132" t="s">
        <v>7</v>
      </c>
      <c r="AV132">
        <v>507716047234262</v>
      </c>
      <c r="AW132" t="s">
        <v>7</v>
      </c>
      <c r="AZ132" s="13">
        <f t="shared" si="39"/>
        <v>-0.53908355795149188</v>
      </c>
      <c r="BA132" s="14">
        <f t="shared" si="40"/>
        <v>1484</v>
      </c>
      <c r="BB132" s="14">
        <f t="shared" si="41"/>
        <v>34</v>
      </c>
      <c r="BC132" s="25"/>
      <c r="BD132" s="26"/>
      <c r="BE132" s="20" t="str">
        <f t="shared" si="42"/>
        <v>Z722081_14</v>
      </c>
      <c r="BF132" s="27">
        <f t="shared" si="36"/>
        <v>67</v>
      </c>
      <c r="BG132" s="27">
        <f t="shared" si="37"/>
        <v>77</v>
      </c>
      <c r="BH132" s="27">
        <f t="shared" si="43"/>
        <v>5</v>
      </c>
      <c r="BI132" s="27">
        <f t="shared" si="32"/>
        <v>3.363</v>
      </c>
      <c r="BJ132" s="27">
        <f t="shared" si="32"/>
        <v>7.4999999999999997E-2</v>
      </c>
      <c r="BK132" s="27">
        <f t="shared" si="32"/>
        <v>0.26029999999999998</v>
      </c>
      <c r="BL132" s="27">
        <f t="shared" si="32"/>
        <v>7.0000000000000001E-3</v>
      </c>
      <c r="BM132" s="27">
        <f t="shared" si="33"/>
        <v>9.3799999999999994E-2</v>
      </c>
      <c r="BN132" s="27">
        <f t="shared" si="33"/>
        <v>1.6000000000000001E-3</v>
      </c>
      <c r="BO132" s="27"/>
      <c r="BP132" s="27">
        <f t="shared" si="34"/>
        <v>1492</v>
      </c>
      <c r="BQ132" s="27">
        <f t="shared" si="34"/>
        <v>17</v>
      </c>
      <c r="BR132" s="27">
        <f t="shared" si="34"/>
        <v>1490</v>
      </c>
      <c r="BS132" s="27">
        <f t="shared" si="27"/>
        <v>35</v>
      </c>
      <c r="BT132" s="27">
        <f t="shared" si="35"/>
        <v>1484</v>
      </c>
      <c r="BU132" s="27">
        <f t="shared" si="35"/>
        <v>34</v>
      </c>
      <c r="BV132" s="27"/>
      <c r="BW132" s="28">
        <f t="shared" si="44"/>
        <v>-0.53908355795149188</v>
      </c>
    </row>
    <row r="133" spans="1:75" x14ac:dyDescent="0.25">
      <c r="A133" t="s">
        <v>2913</v>
      </c>
      <c r="B133" t="s">
        <v>2914</v>
      </c>
      <c r="C133" s="8">
        <f t="shared" si="38"/>
        <v>27</v>
      </c>
      <c r="D133" t="s">
        <v>2643</v>
      </c>
      <c r="E133" s="1">
        <v>0.63294722222222222</v>
      </c>
      <c r="F133">
        <v>20.042999999999999</v>
      </c>
      <c r="G133" t="s">
        <v>2915</v>
      </c>
      <c r="H133" s="9">
        <v>3.4009999999999998</v>
      </c>
      <c r="I133" s="9">
        <v>7.3999999999999996E-2</v>
      </c>
      <c r="J133" s="9">
        <v>0.26390000000000002</v>
      </c>
      <c r="K133" s="9">
        <v>7.3000000000000001E-3</v>
      </c>
      <c r="L133" s="9">
        <v>0.53110999999999997</v>
      </c>
      <c r="O133">
        <v>9.2799999999999994E-2</v>
      </c>
      <c r="P133">
        <v>1.5E-3</v>
      </c>
      <c r="Q133">
        <v>0.57198000000000004</v>
      </c>
      <c r="R133">
        <v>0.08</v>
      </c>
      <c r="S133">
        <v>2.1999999999999999E-2</v>
      </c>
      <c r="T133" t="s">
        <v>5</v>
      </c>
      <c r="U133" t="s">
        <v>6</v>
      </c>
      <c r="V133" s="10">
        <v>1503</v>
      </c>
      <c r="W133">
        <v>17</v>
      </c>
      <c r="X133" s="10">
        <v>1506</v>
      </c>
      <c r="Y133">
        <v>37</v>
      </c>
      <c r="Z133">
        <v>1560</v>
      </c>
      <c r="AA133">
        <v>410</v>
      </c>
      <c r="AB133" s="10">
        <v>1469</v>
      </c>
      <c r="AC133">
        <v>31</v>
      </c>
      <c r="AD133">
        <v>0</v>
      </c>
      <c r="AE133" t="s">
        <v>7</v>
      </c>
      <c r="AF133">
        <v>0</v>
      </c>
      <c r="AG133" t="s">
        <v>7</v>
      </c>
      <c r="AH133">
        <v>0</v>
      </c>
      <c r="AI133" t="s">
        <v>7</v>
      </c>
      <c r="AJ133">
        <v>149</v>
      </c>
      <c r="AK133" t="s">
        <v>7</v>
      </c>
      <c r="AL133">
        <v>108</v>
      </c>
      <c r="AM133" t="s">
        <v>7</v>
      </c>
      <c r="AN133">
        <v>787</v>
      </c>
      <c r="AO133" t="s">
        <v>7</v>
      </c>
      <c r="AP133">
        <v>1</v>
      </c>
      <c r="AQ133" t="s">
        <v>7</v>
      </c>
      <c r="AR133">
        <v>3.7893140000000001</v>
      </c>
      <c r="AS133">
        <v>0.10482</v>
      </c>
      <c r="AT133">
        <v>-6</v>
      </c>
      <c r="AU133" t="s">
        <v>7</v>
      </c>
      <c r="AV133">
        <v>976973741079806</v>
      </c>
      <c r="AW133" t="s">
        <v>7</v>
      </c>
      <c r="AZ133" s="13">
        <f t="shared" si="39"/>
        <v>-2.3144996596323963</v>
      </c>
      <c r="BA133" s="14">
        <f t="shared" si="40"/>
        <v>1469</v>
      </c>
      <c r="BB133" s="14">
        <f t="shared" si="41"/>
        <v>31</v>
      </c>
      <c r="BC133" s="25"/>
      <c r="BD133" s="26"/>
      <c r="BE133" s="20" t="str">
        <f t="shared" si="42"/>
        <v>Z722081_15</v>
      </c>
      <c r="BF133" s="27">
        <f t="shared" si="36"/>
        <v>108</v>
      </c>
      <c r="BG133" s="27">
        <f t="shared" si="37"/>
        <v>149</v>
      </c>
      <c r="BH133" s="27">
        <f t="shared" si="43"/>
        <v>0</v>
      </c>
      <c r="BI133" s="27">
        <f t="shared" si="32"/>
        <v>3.4009999999999998</v>
      </c>
      <c r="BJ133" s="27">
        <f t="shared" si="32"/>
        <v>7.3999999999999996E-2</v>
      </c>
      <c r="BK133" s="27">
        <f t="shared" si="32"/>
        <v>0.26390000000000002</v>
      </c>
      <c r="BL133" s="27">
        <f t="shared" si="32"/>
        <v>7.3000000000000001E-3</v>
      </c>
      <c r="BM133" s="27">
        <f t="shared" si="33"/>
        <v>9.2799999999999994E-2</v>
      </c>
      <c r="BN133" s="27">
        <f t="shared" si="33"/>
        <v>1.5E-3</v>
      </c>
      <c r="BO133" s="27"/>
      <c r="BP133" s="27">
        <f t="shared" si="34"/>
        <v>1503</v>
      </c>
      <c r="BQ133" s="27">
        <f t="shared" si="34"/>
        <v>17</v>
      </c>
      <c r="BR133" s="27">
        <f t="shared" si="34"/>
        <v>1506</v>
      </c>
      <c r="BS133" s="27">
        <f t="shared" si="27"/>
        <v>37</v>
      </c>
      <c r="BT133" s="27">
        <f t="shared" si="35"/>
        <v>1469</v>
      </c>
      <c r="BU133" s="27">
        <f t="shared" si="35"/>
        <v>31</v>
      </c>
      <c r="BV133" s="27"/>
      <c r="BW133" s="28">
        <f t="shared" si="44"/>
        <v>-2.3144996596323963</v>
      </c>
    </row>
    <row r="134" spans="1:75" x14ac:dyDescent="0.25">
      <c r="A134" t="s">
        <v>2916</v>
      </c>
      <c r="B134" t="s">
        <v>2917</v>
      </c>
      <c r="C134" s="8">
        <f t="shared" si="38"/>
        <v>28</v>
      </c>
      <c r="D134" t="s">
        <v>2643</v>
      </c>
      <c r="E134" s="1">
        <v>0.63390196759259265</v>
      </c>
      <c r="F134">
        <v>17.021000000000001</v>
      </c>
      <c r="G134" t="s">
        <v>2918</v>
      </c>
      <c r="H134" s="9">
        <v>1.579</v>
      </c>
      <c r="I134" s="9">
        <v>3.5999999999999997E-2</v>
      </c>
      <c r="J134" s="9">
        <v>0.16039999999999999</v>
      </c>
      <c r="K134" s="9">
        <v>4.4000000000000003E-3</v>
      </c>
      <c r="L134" s="9">
        <v>0.54598000000000002</v>
      </c>
      <c r="O134">
        <v>7.0900000000000005E-2</v>
      </c>
      <c r="P134">
        <v>1.1999999999999999E-3</v>
      </c>
      <c r="Q134">
        <v>0.55639000000000005</v>
      </c>
      <c r="R134">
        <v>4.8000000000000001E-2</v>
      </c>
      <c r="S134">
        <v>1.2999999999999999E-2</v>
      </c>
      <c r="T134" t="s">
        <v>5</v>
      </c>
      <c r="U134" t="s">
        <v>6</v>
      </c>
      <c r="V134" s="10">
        <v>960</v>
      </c>
      <c r="W134">
        <v>14</v>
      </c>
      <c r="X134" s="10">
        <v>957</v>
      </c>
      <c r="Y134">
        <v>25</v>
      </c>
      <c r="Z134">
        <v>940</v>
      </c>
      <c r="AA134">
        <v>250</v>
      </c>
      <c r="AB134" s="10">
        <v>936</v>
      </c>
      <c r="AC134">
        <v>35</v>
      </c>
      <c r="AD134">
        <v>34</v>
      </c>
      <c r="AE134" t="s">
        <v>7</v>
      </c>
      <c r="AF134">
        <v>3</v>
      </c>
      <c r="AG134" t="s">
        <v>7</v>
      </c>
      <c r="AH134">
        <v>1</v>
      </c>
      <c r="AI134" t="s">
        <v>7</v>
      </c>
      <c r="AJ134">
        <v>272</v>
      </c>
      <c r="AK134" t="s">
        <v>7</v>
      </c>
      <c r="AL134">
        <v>53</v>
      </c>
      <c r="AM134" t="s">
        <v>7</v>
      </c>
      <c r="AN134">
        <v>228</v>
      </c>
      <c r="AO134" t="s">
        <v>7</v>
      </c>
      <c r="AP134">
        <v>5</v>
      </c>
      <c r="AQ134" t="s">
        <v>7</v>
      </c>
      <c r="AR134">
        <v>6.2344140000000001</v>
      </c>
      <c r="AS134">
        <v>0.1710188</v>
      </c>
      <c r="AT134">
        <v>-21</v>
      </c>
      <c r="AU134" t="s">
        <v>7</v>
      </c>
      <c r="AV134">
        <v>964422257425491</v>
      </c>
      <c r="AW134" t="s">
        <v>7</v>
      </c>
      <c r="AZ134" s="13">
        <f t="shared" si="39"/>
        <v>-0.31347962382444194</v>
      </c>
      <c r="BA134" s="14">
        <f t="shared" si="40"/>
        <v>957</v>
      </c>
      <c r="BB134" s="14">
        <f t="shared" si="41"/>
        <v>25</v>
      </c>
      <c r="BC134" s="25"/>
      <c r="BD134" s="26"/>
      <c r="BE134" s="20" t="str">
        <f t="shared" si="42"/>
        <v>Z722081_16</v>
      </c>
      <c r="BF134" s="27">
        <f t="shared" si="36"/>
        <v>53</v>
      </c>
      <c r="BG134" s="27">
        <f t="shared" si="37"/>
        <v>272</v>
      </c>
      <c r="BH134" s="27">
        <f t="shared" si="43"/>
        <v>34</v>
      </c>
      <c r="BI134" s="27">
        <f t="shared" si="32"/>
        <v>1.579</v>
      </c>
      <c r="BJ134" s="27">
        <f t="shared" si="32"/>
        <v>3.5999999999999997E-2</v>
      </c>
      <c r="BK134" s="27">
        <f t="shared" si="32"/>
        <v>0.16039999999999999</v>
      </c>
      <c r="BL134" s="27">
        <f t="shared" si="32"/>
        <v>4.4000000000000003E-3</v>
      </c>
      <c r="BM134" s="27">
        <f t="shared" si="33"/>
        <v>7.0900000000000005E-2</v>
      </c>
      <c r="BN134" s="27">
        <f t="shared" si="33"/>
        <v>1.1999999999999999E-3</v>
      </c>
      <c r="BO134" s="27"/>
      <c r="BP134" s="27">
        <f t="shared" si="34"/>
        <v>960</v>
      </c>
      <c r="BQ134" s="27">
        <f t="shared" si="34"/>
        <v>14</v>
      </c>
      <c r="BR134" s="27">
        <f t="shared" si="34"/>
        <v>957</v>
      </c>
      <c r="BS134" s="27">
        <f t="shared" si="27"/>
        <v>25</v>
      </c>
      <c r="BT134" s="27">
        <f t="shared" si="35"/>
        <v>936</v>
      </c>
      <c r="BU134" s="27">
        <f t="shared" si="35"/>
        <v>35</v>
      </c>
      <c r="BV134" s="27"/>
      <c r="BW134" s="28">
        <f t="shared" si="44"/>
        <v>-0.31347962382444194</v>
      </c>
    </row>
    <row r="135" spans="1:75" x14ac:dyDescent="0.25">
      <c r="A135" t="s">
        <v>2919</v>
      </c>
      <c r="B135" t="s">
        <v>2920</v>
      </c>
      <c r="C135" s="8">
        <f t="shared" si="38"/>
        <v>29</v>
      </c>
      <c r="D135" t="s">
        <v>2643</v>
      </c>
      <c r="E135" s="1">
        <v>0.6347952546296296</v>
      </c>
      <c r="F135">
        <v>24.37</v>
      </c>
      <c r="G135" t="s">
        <v>2921</v>
      </c>
      <c r="H135" s="9">
        <v>1.5549999999999999</v>
      </c>
      <c r="I135" s="9">
        <v>3.4000000000000002E-2</v>
      </c>
      <c r="J135" s="9">
        <v>0.1578</v>
      </c>
      <c r="K135" s="9">
        <v>4.1999999999999997E-3</v>
      </c>
      <c r="L135" s="9">
        <v>0.61036999999999997</v>
      </c>
      <c r="O135">
        <v>7.1499999999999994E-2</v>
      </c>
      <c r="P135">
        <v>1.1999999999999999E-3</v>
      </c>
      <c r="Q135">
        <v>0.48909999999999998</v>
      </c>
      <c r="R135">
        <v>0.05</v>
      </c>
      <c r="S135">
        <v>1.2999999999999999E-2</v>
      </c>
      <c r="T135" t="s">
        <v>5</v>
      </c>
      <c r="U135" t="s">
        <v>6</v>
      </c>
      <c r="V135" s="10">
        <v>949</v>
      </c>
      <c r="W135">
        <v>14</v>
      </c>
      <c r="X135" s="10">
        <v>944</v>
      </c>
      <c r="Y135">
        <v>23</v>
      </c>
      <c r="Z135">
        <v>980</v>
      </c>
      <c r="AA135">
        <v>260</v>
      </c>
      <c r="AB135" s="10">
        <v>959</v>
      </c>
      <c r="AC135">
        <v>33</v>
      </c>
      <c r="AD135">
        <v>9</v>
      </c>
      <c r="AE135" t="s">
        <v>7</v>
      </c>
      <c r="AF135">
        <v>1</v>
      </c>
      <c r="AG135" t="s">
        <v>7</v>
      </c>
      <c r="AH135">
        <v>1</v>
      </c>
      <c r="AI135" t="s">
        <v>7</v>
      </c>
      <c r="AJ135">
        <v>220</v>
      </c>
      <c r="AK135" t="s">
        <v>7</v>
      </c>
      <c r="AL135">
        <v>61</v>
      </c>
      <c r="AM135" t="s">
        <v>7</v>
      </c>
      <c r="AN135">
        <v>269</v>
      </c>
      <c r="AO135" t="s">
        <v>7</v>
      </c>
      <c r="AP135">
        <v>4</v>
      </c>
      <c r="AQ135" t="s">
        <v>7</v>
      </c>
      <c r="AR135">
        <v>6.3371360000000001</v>
      </c>
      <c r="AS135">
        <v>0.16866900000000001</v>
      </c>
      <c r="AT135">
        <v>0</v>
      </c>
      <c r="AU135" t="s">
        <v>7</v>
      </c>
      <c r="AV135">
        <v>779690498805794</v>
      </c>
      <c r="AW135" t="s">
        <v>7</v>
      </c>
      <c r="AZ135" s="13">
        <f t="shared" si="39"/>
        <v>-0.52966101694915668</v>
      </c>
      <c r="BA135" s="14">
        <f t="shared" si="40"/>
        <v>944</v>
      </c>
      <c r="BB135" s="14">
        <f t="shared" si="41"/>
        <v>23</v>
      </c>
      <c r="BC135" s="25"/>
      <c r="BD135" s="26"/>
      <c r="BE135" s="20" t="str">
        <f t="shared" si="42"/>
        <v>Z722081_17</v>
      </c>
      <c r="BF135" s="27">
        <f t="shared" si="36"/>
        <v>61</v>
      </c>
      <c r="BG135" s="27">
        <f t="shared" si="37"/>
        <v>220</v>
      </c>
      <c r="BH135" s="27">
        <f t="shared" si="43"/>
        <v>9</v>
      </c>
      <c r="BI135" s="27">
        <f t="shared" si="32"/>
        <v>1.5549999999999999</v>
      </c>
      <c r="BJ135" s="27">
        <f t="shared" si="32"/>
        <v>3.4000000000000002E-2</v>
      </c>
      <c r="BK135" s="27">
        <f t="shared" si="32"/>
        <v>0.1578</v>
      </c>
      <c r="BL135" s="27">
        <f t="shared" si="32"/>
        <v>4.1999999999999997E-3</v>
      </c>
      <c r="BM135" s="27">
        <f t="shared" si="33"/>
        <v>7.1499999999999994E-2</v>
      </c>
      <c r="BN135" s="27">
        <f t="shared" si="33"/>
        <v>1.1999999999999999E-3</v>
      </c>
      <c r="BO135" s="27"/>
      <c r="BP135" s="27">
        <f t="shared" si="34"/>
        <v>949</v>
      </c>
      <c r="BQ135" s="27">
        <f t="shared" si="34"/>
        <v>14</v>
      </c>
      <c r="BR135" s="27">
        <f t="shared" si="34"/>
        <v>944</v>
      </c>
      <c r="BS135" s="27">
        <f t="shared" si="27"/>
        <v>23</v>
      </c>
      <c r="BT135" s="27">
        <f t="shared" si="35"/>
        <v>959</v>
      </c>
      <c r="BU135" s="27">
        <f t="shared" si="35"/>
        <v>33</v>
      </c>
      <c r="BV135" s="27"/>
      <c r="BW135" s="28">
        <f t="shared" si="44"/>
        <v>-0.52966101694915668</v>
      </c>
    </row>
    <row r="136" spans="1:75" x14ac:dyDescent="0.25">
      <c r="A136" t="s">
        <v>2922</v>
      </c>
      <c r="B136" t="s">
        <v>2923</v>
      </c>
      <c r="C136" s="8">
        <f t="shared" si="38"/>
        <v>30</v>
      </c>
      <c r="D136" t="s">
        <v>2643</v>
      </c>
      <c r="E136" s="1">
        <v>0.63575208333333333</v>
      </c>
      <c r="F136">
        <v>24.138000000000002</v>
      </c>
      <c r="G136" t="s">
        <v>2924</v>
      </c>
      <c r="H136" s="9">
        <v>5.63</v>
      </c>
      <c r="I136" s="9">
        <v>0.13</v>
      </c>
      <c r="J136" s="9">
        <v>0.35249999999999998</v>
      </c>
      <c r="K136" s="9">
        <v>9.9000000000000008E-3</v>
      </c>
      <c r="L136" s="9">
        <v>0.59114</v>
      </c>
      <c r="O136">
        <v>0.1167</v>
      </c>
      <c r="P136">
        <v>2.0999999999999999E-3</v>
      </c>
      <c r="Q136">
        <v>0.39351999999999998</v>
      </c>
      <c r="R136">
        <v>0.107</v>
      </c>
      <c r="S136">
        <v>2.9000000000000001E-2</v>
      </c>
      <c r="T136" t="s">
        <v>5</v>
      </c>
      <c r="U136" t="s">
        <v>6</v>
      </c>
      <c r="V136" s="10">
        <v>1908</v>
      </c>
      <c r="W136">
        <v>21</v>
      </c>
      <c r="X136" s="10">
        <v>1937</v>
      </c>
      <c r="Y136">
        <v>47</v>
      </c>
      <c r="Z136">
        <v>2040</v>
      </c>
      <c r="AA136">
        <v>500</v>
      </c>
      <c r="AB136" s="10">
        <v>1877</v>
      </c>
      <c r="AC136">
        <v>32</v>
      </c>
      <c r="AD136">
        <v>-7</v>
      </c>
      <c r="AE136" t="s">
        <v>7</v>
      </c>
      <c r="AF136">
        <v>0</v>
      </c>
      <c r="AG136" t="s">
        <v>7</v>
      </c>
      <c r="AH136">
        <v>-1</v>
      </c>
      <c r="AI136" t="s">
        <v>7</v>
      </c>
      <c r="AJ136">
        <v>64</v>
      </c>
      <c r="AK136" t="s">
        <v>7</v>
      </c>
      <c r="AL136">
        <v>46</v>
      </c>
      <c r="AM136" t="s">
        <v>7</v>
      </c>
      <c r="AN136">
        <v>450</v>
      </c>
      <c r="AO136" t="s">
        <v>7</v>
      </c>
      <c r="AP136">
        <v>1</v>
      </c>
      <c r="AQ136" t="s">
        <v>7</v>
      </c>
      <c r="AR136">
        <v>2.8368790000000002</v>
      </c>
      <c r="AS136">
        <v>7.9674060000000005E-2</v>
      </c>
      <c r="AT136">
        <v>-7</v>
      </c>
      <c r="AU136" t="s">
        <v>7</v>
      </c>
      <c r="AV136">
        <v>486423516302025</v>
      </c>
      <c r="AW136" t="s">
        <v>7</v>
      </c>
      <c r="AZ136" s="13">
        <f t="shared" si="39"/>
        <v>-1.6515716568993088</v>
      </c>
      <c r="BA136" s="14">
        <f t="shared" si="40"/>
        <v>1877</v>
      </c>
      <c r="BB136" s="14">
        <f t="shared" si="41"/>
        <v>32</v>
      </c>
      <c r="BC136" s="25"/>
      <c r="BD136" s="26"/>
      <c r="BE136" s="20" t="str">
        <f t="shared" si="42"/>
        <v>Z722081_18</v>
      </c>
      <c r="BF136" s="27">
        <f t="shared" si="36"/>
        <v>46</v>
      </c>
      <c r="BG136" s="27">
        <f t="shared" si="37"/>
        <v>64</v>
      </c>
      <c r="BH136" s="27">
        <f t="shared" si="43"/>
        <v>-7</v>
      </c>
      <c r="BI136" s="27">
        <f t="shared" si="32"/>
        <v>5.63</v>
      </c>
      <c r="BJ136" s="27">
        <f t="shared" si="32"/>
        <v>0.13</v>
      </c>
      <c r="BK136" s="27">
        <f t="shared" si="32"/>
        <v>0.35249999999999998</v>
      </c>
      <c r="BL136" s="27">
        <f t="shared" si="32"/>
        <v>9.9000000000000008E-3</v>
      </c>
      <c r="BM136" s="27">
        <f t="shared" si="33"/>
        <v>0.1167</v>
      </c>
      <c r="BN136" s="27">
        <f t="shared" si="33"/>
        <v>2.0999999999999999E-3</v>
      </c>
      <c r="BO136" s="27"/>
      <c r="BP136" s="27">
        <f t="shared" si="34"/>
        <v>1908</v>
      </c>
      <c r="BQ136" s="27">
        <f t="shared" si="34"/>
        <v>21</v>
      </c>
      <c r="BR136" s="27">
        <f t="shared" si="34"/>
        <v>1937</v>
      </c>
      <c r="BS136" s="27">
        <f t="shared" si="27"/>
        <v>47</v>
      </c>
      <c r="BT136" s="27">
        <f t="shared" si="35"/>
        <v>1877</v>
      </c>
      <c r="BU136" s="27">
        <f t="shared" si="35"/>
        <v>32</v>
      </c>
      <c r="BV136" s="27"/>
      <c r="BW136" s="28">
        <f t="shared" si="44"/>
        <v>-1.6515716568993088</v>
      </c>
    </row>
    <row r="137" spans="1:75" x14ac:dyDescent="0.25">
      <c r="A137" t="s">
        <v>2925</v>
      </c>
      <c r="B137" t="s">
        <v>2926</v>
      </c>
      <c r="C137" s="8">
        <f t="shared" si="38"/>
        <v>31</v>
      </c>
      <c r="D137" t="s">
        <v>2643</v>
      </c>
      <c r="E137" s="1">
        <v>0.63671053240740738</v>
      </c>
      <c r="F137">
        <v>22.48</v>
      </c>
      <c r="G137" t="s">
        <v>2927</v>
      </c>
      <c r="H137" s="9">
        <v>2.9580000000000002</v>
      </c>
      <c r="I137" s="9">
        <v>6.5000000000000002E-2</v>
      </c>
      <c r="J137" s="9">
        <v>0.2404</v>
      </c>
      <c r="K137" s="9">
        <v>6.4000000000000003E-3</v>
      </c>
      <c r="L137" s="9">
        <v>0.58977000000000002</v>
      </c>
      <c r="O137">
        <v>8.9300000000000004E-2</v>
      </c>
      <c r="P137">
        <v>1.4E-3</v>
      </c>
      <c r="Q137">
        <v>0.47322999999999998</v>
      </c>
      <c r="R137">
        <v>7.4999999999999997E-2</v>
      </c>
      <c r="S137">
        <v>0.02</v>
      </c>
      <c r="T137" t="s">
        <v>5</v>
      </c>
      <c r="U137" t="s">
        <v>6</v>
      </c>
      <c r="V137" s="10">
        <v>1391</v>
      </c>
      <c r="W137">
        <v>17</v>
      </c>
      <c r="X137" s="10">
        <v>1386</v>
      </c>
      <c r="Y137">
        <v>33</v>
      </c>
      <c r="Z137">
        <v>1460</v>
      </c>
      <c r="AA137">
        <v>380</v>
      </c>
      <c r="AB137" s="10">
        <v>1394</v>
      </c>
      <c r="AC137">
        <v>32</v>
      </c>
      <c r="AD137">
        <v>-36</v>
      </c>
      <c r="AE137" t="s">
        <v>7</v>
      </c>
      <c r="AF137">
        <v>-3</v>
      </c>
      <c r="AG137" t="s">
        <v>7</v>
      </c>
      <c r="AH137">
        <v>-4</v>
      </c>
      <c r="AI137" t="s">
        <v>7</v>
      </c>
      <c r="AJ137">
        <v>127</v>
      </c>
      <c r="AK137" t="s">
        <v>7</v>
      </c>
      <c r="AL137">
        <v>79</v>
      </c>
      <c r="AM137" t="s">
        <v>7</v>
      </c>
      <c r="AN137">
        <v>529</v>
      </c>
      <c r="AO137" t="s">
        <v>7</v>
      </c>
      <c r="AP137">
        <v>2</v>
      </c>
      <c r="AQ137" t="s">
        <v>7</v>
      </c>
      <c r="AR137">
        <v>4.1597340000000003</v>
      </c>
      <c r="AS137">
        <v>0.1107417</v>
      </c>
      <c r="AT137">
        <v>-6</v>
      </c>
      <c r="AU137" t="s">
        <v>7</v>
      </c>
      <c r="AV137">
        <v>741334194791429</v>
      </c>
      <c r="AW137" t="s">
        <v>7</v>
      </c>
      <c r="AZ137" s="13">
        <f t="shared" si="39"/>
        <v>0.21520803443328962</v>
      </c>
      <c r="BA137" s="14">
        <f t="shared" si="40"/>
        <v>1394</v>
      </c>
      <c r="BB137" s="14">
        <f t="shared" si="41"/>
        <v>32</v>
      </c>
      <c r="BC137" s="25"/>
      <c r="BD137" s="26"/>
      <c r="BE137" s="20" t="str">
        <f t="shared" si="42"/>
        <v>Z722081_19</v>
      </c>
      <c r="BF137" s="27">
        <f t="shared" si="36"/>
        <v>79</v>
      </c>
      <c r="BG137" s="27">
        <f t="shared" si="37"/>
        <v>127</v>
      </c>
      <c r="BH137" s="27">
        <f t="shared" si="43"/>
        <v>-36</v>
      </c>
      <c r="BI137" s="27">
        <f t="shared" si="32"/>
        <v>2.9580000000000002</v>
      </c>
      <c r="BJ137" s="27">
        <f t="shared" si="32"/>
        <v>6.5000000000000002E-2</v>
      </c>
      <c r="BK137" s="27">
        <f t="shared" si="32"/>
        <v>0.2404</v>
      </c>
      <c r="BL137" s="27">
        <f t="shared" si="32"/>
        <v>6.4000000000000003E-3</v>
      </c>
      <c r="BM137" s="27">
        <f t="shared" si="33"/>
        <v>8.9300000000000004E-2</v>
      </c>
      <c r="BN137" s="27">
        <f t="shared" si="33"/>
        <v>1.4E-3</v>
      </c>
      <c r="BO137" s="27"/>
      <c r="BP137" s="27">
        <f t="shared" si="34"/>
        <v>1391</v>
      </c>
      <c r="BQ137" s="27">
        <f t="shared" si="34"/>
        <v>17</v>
      </c>
      <c r="BR137" s="27">
        <f t="shared" si="34"/>
        <v>1386</v>
      </c>
      <c r="BS137" s="27">
        <f t="shared" si="27"/>
        <v>33</v>
      </c>
      <c r="BT137" s="27">
        <f t="shared" si="35"/>
        <v>1394</v>
      </c>
      <c r="BU137" s="27">
        <f t="shared" si="35"/>
        <v>32</v>
      </c>
      <c r="BV137" s="27"/>
      <c r="BW137" s="28">
        <f t="shared" si="44"/>
        <v>0.21520803443328962</v>
      </c>
    </row>
    <row r="138" spans="1:75" x14ac:dyDescent="0.25">
      <c r="A138" t="s">
        <v>2928</v>
      </c>
      <c r="B138" t="s">
        <v>2929</v>
      </c>
      <c r="C138" s="8">
        <f t="shared" si="38"/>
        <v>32</v>
      </c>
      <c r="D138" t="s">
        <v>2643</v>
      </c>
      <c r="E138" s="1">
        <v>0.63765416666666663</v>
      </c>
      <c r="F138">
        <v>24.358000000000001</v>
      </c>
      <c r="G138" t="s">
        <v>2930</v>
      </c>
      <c r="H138" s="9">
        <v>2.6589999999999998</v>
      </c>
      <c r="I138" s="9">
        <v>6.4000000000000001E-2</v>
      </c>
      <c r="J138" s="9">
        <v>0.22639999999999999</v>
      </c>
      <c r="K138" s="9">
        <v>6.3E-3</v>
      </c>
      <c r="L138" s="9">
        <v>0.16664000000000001</v>
      </c>
      <c r="O138">
        <v>8.5599999999999996E-2</v>
      </c>
      <c r="P138">
        <v>1.6999999999999999E-3</v>
      </c>
      <c r="Q138">
        <v>0.19398000000000001</v>
      </c>
      <c r="R138">
        <v>6.9000000000000006E-2</v>
      </c>
      <c r="S138">
        <v>1.9E-2</v>
      </c>
      <c r="T138" t="s">
        <v>5</v>
      </c>
      <c r="U138" t="s">
        <v>6</v>
      </c>
      <c r="V138" s="10">
        <v>1306</v>
      </c>
      <c r="W138">
        <v>18</v>
      </c>
      <c r="X138" s="10">
        <v>1312</v>
      </c>
      <c r="Y138">
        <v>33</v>
      </c>
      <c r="Z138">
        <v>1350</v>
      </c>
      <c r="AA138">
        <v>350</v>
      </c>
      <c r="AB138" s="10">
        <v>1277</v>
      </c>
      <c r="AC138">
        <v>38</v>
      </c>
      <c r="AD138">
        <v>-29</v>
      </c>
      <c r="AE138" t="s">
        <v>7</v>
      </c>
      <c r="AF138">
        <v>-2</v>
      </c>
      <c r="AG138" t="s">
        <v>7</v>
      </c>
      <c r="AH138">
        <v>-6</v>
      </c>
      <c r="AI138" t="s">
        <v>7</v>
      </c>
      <c r="AJ138">
        <v>47</v>
      </c>
      <c r="AK138" t="s">
        <v>7</v>
      </c>
      <c r="AL138">
        <v>52</v>
      </c>
      <c r="AM138" t="s">
        <v>7</v>
      </c>
      <c r="AN138">
        <v>326</v>
      </c>
      <c r="AO138" t="s">
        <v>7</v>
      </c>
      <c r="AP138">
        <v>1</v>
      </c>
      <c r="AQ138" t="s">
        <v>7</v>
      </c>
      <c r="AR138">
        <v>4.4169609999999997</v>
      </c>
      <c r="AS138">
        <v>0.12291009999999999</v>
      </c>
      <c r="AT138">
        <v>-19</v>
      </c>
      <c r="AU138" t="s">
        <v>7</v>
      </c>
      <c r="AV138">
        <v>281217715854294</v>
      </c>
      <c r="AW138" t="s">
        <v>7</v>
      </c>
      <c r="AZ138" s="13">
        <f t="shared" si="39"/>
        <v>-2.2709475332811202</v>
      </c>
      <c r="BA138" s="14">
        <f t="shared" si="40"/>
        <v>1277</v>
      </c>
      <c r="BB138" s="14">
        <f t="shared" si="41"/>
        <v>38</v>
      </c>
      <c r="BC138" s="25"/>
      <c r="BD138" s="26"/>
      <c r="BE138" s="20" t="str">
        <f t="shared" si="42"/>
        <v>Z722081_20</v>
      </c>
      <c r="BF138" s="27">
        <f t="shared" si="36"/>
        <v>52</v>
      </c>
      <c r="BG138" s="27">
        <f t="shared" si="37"/>
        <v>47</v>
      </c>
      <c r="BH138" s="27">
        <f t="shared" si="43"/>
        <v>-29</v>
      </c>
      <c r="BI138" s="27">
        <f t="shared" si="32"/>
        <v>2.6589999999999998</v>
      </c>
      <c r="BJ138" s="27">
        <f t="shared" si="32"/>
        <v>6.4000000000000001E-2</v>
      </c>
      <c r="BK138" s="27">
        <f t="shared" si="32"/>
        <v>0.22639999999999999</v>
      </c>
      <c r="BL138" s="27">
        <f t="shared" si="32"/>
        <v>6.3E-3</v>
      </c>
      <c r="BM138" s="27">
        <f t="shared" si="33"/>
        <v>8.5599999999999996E-2</v>
      </c>
      <c r="BN138" s="27">
        <f t="shared" si="33"/>
        <v>1.6999999999999999E-3</v>
      </c>
      <c r="BO138" s="27"/>
      <c r="BP138" s="27">
        <f t="shared" si="34"/>
        <v>1306</v>
      </c>
      <c r="BQ138" s="27">
        <f t="shared" si="34"/>
        <v>18</v>
      </c>
      <c r="BR138" s="27">
        <f t="shared" si="34"/>
        <v>1312</v>
      </c>
      <c r="BS138" s="27">
        <f t="shared" si="27"/>
        <v>33</v>
      </c>
      <c r="BT138" s="27">
        <f t="shared" si="35"/>
        <v>1277</v>
      </c>
      <c r="BU138" s="27">
        <f t="shared" si="35"/>
        <v>38</v>
      </c>
      <c r="BV138" s="27"/>
      <c r="BW138" s="28">
        <f t="shared" si="44"/>
        <v>-2.2709475332811202</v>
      </c>
    </row>
    <row r="139" spans="1:75" x14ac:dyDescent="0.25">
      <c r="A139" t="s">
        <v>2931</v>
      </c>
      <c r="B139" t="s">
        <v>2932</v>
      </c>
      <c r="C139" s="8">
        <f t="shared" si="38"/>
        <v>33</v>
      </c>
      <c r="D139" t="s">
        <v>2643</v>
      </c>
      <c r="E139" s="1">
        <v>0.6386035879629629</v>
      </c>
      <c r="F139">
        <v>19.379000000000001</v>
      </c>
      <c r="G139" t="s">
        <v>2933</v>
      </c>
      <c r="H139" s="9">
        <v>0.874</v>
      </c>
      <c r="I139" s="9">
        <v>2.1000000000000001E-2</v>
      </c>
      <c r="J139" s="9">
        <v>0.1043</v>
      </c>
      <c r="K139" s="9">
        <v>2.8999999999999998E-3</v>
      </c>
      <c r="L139" s="9">
        <v>0.52900999999999998</v>
      </c>
      <c r="O139">
        <v>6.2199999999999998E-2</v>
      </c>
      <c r="P139">
        <v>1.1000000000000001E-3</v>
      </c>
      <c r="Q139">
        <v>0.47531000000000001</v>
      </c>
      <c r="R139">
        <v>3.2599999999999997E-2</v>
      </c>
      <c r="S139">
        <v>8.8000000000000005E-3</v>
      </c>
      <c r="T139" t="s">
        <v>5</v>
      </c>
      <c r="U139" t="s">
        <v>6</v>
      </c>
      <c r="V139" s="10">
        <v>635</v>
      </c>
      <c r="W139">
        <v>11</v>
      </c>
      <c r="X139" s="10">
        <v>639</v>
      </c>
      <c r="Y139">
        <v>17</v>
      </c>
      <c r="Z139">
        <v>650</v>
      </c>
      <c r="AA139">
        <v>170</v>
      </c>
      <c r="AB139" s="10">
        <v>640</v>
      </c>
      <c r="AC139">
        <v>39</v>
      </c>
      <c r="AD139">
        <v>-75</v>
      </c>
      <c r="AE139" t="s">
        <v>7</v>
      </c>
      <c r="AF139">
        <v>-5</v>
      </c>
      <c r="AG139" t="s">
        <v>7</v>
      </c>
      <c r="AH139">
        <v>-18</v>
      </c>
      <c r="AI139" t="s">
        <v>7</v>
      </c>
      <c r="AJ139">
        <v>218</v>
      </c>
      <c r="AK139" t="s">
        <v>7</v>
      </c>
      <c r="AL139">
        <v>270</v>
      </c>
      <c r="AM139" t="s">
        <v>7</v>
      </c>
      <c r="AN139">
        <v>788</v>
      </c>
      <c r="AO139" t="s">
        <v>7</v>
      </c>
      <c r="AP139">
        <v>1</v>
      </c>
      <c r="AQ139" t="s">
        <v>7</v>
      </c>
      <c r="AR139">
        <v>9.5877280000000003</v>
      </c>
      <c r="AS139">
        <v>0.26658110000000002</v>
      </c>
      <c r="AT139">
        <v>6</v>
      </c>
      <c r="AU139" t="s">
        <v>7</v>
      </c>
      <c r="AV139">
        <v>614171051314815</v>
      </c>
      <c r="AW139" t="s">
        <v>7</v>
      </c>
      <c r="AZ139" s="13">
        <f t="shared" si="39"/>
        <v>0.62597809076682109</v>
      </c>
      <c r="BA139" s="14">
        <f t="shared" si="40"/>
        <v>639</v>
      </c>
      <c r="BB139" s="14">
        <f t="shared" si="41"/>
        <v>17</v>
      </c>
      <c r="BC139" s="25"/>
      <c r="BD139" s="26"/>
      <c r="BE139" s="20" t="str">
        <f t="shared" si="42"/>
        <v>Z722081_21</v>
      </c>
      <c r="BF139" s="27">
        <f t="shared" si="36"/>
        <v>270</v>
      </c>
      <c r="BG139" s="27">
        <f t="shared" si="37"/>
        <v>218</v>
      </c>
      <c r="BH139" s="27">
        <f t="shared" si="43"/>
        <v>-75</v>
      </c>
      <c r="BI139" s="27">
        <f t="shared" si="32"/>
        <v>0.874</v>
      </c>
      <c r="BJ139" s="27">
        <f t="shared" si="32"/>
        <v>2.1000000000000001E-2</v>
      </c>
      <c r="BK139" s="27">
        <f t="shared" si="32"/>
        <v>0.1043</v>
      </c>
      <c r="BL139" s="27">
        <f t="shared" si="32"/>
        <v>2.8999999999999998E-3</v>
      </c>
      <c r="BM139" s="27">
        <f t="shared" si="33"/>
        <v>6.2199999999999998E-2</v>
      </c>
      <c r="BN139" s="27">
        <f t="shared" si="33"/>
        <v>1.1000000000000001E-3</v>
      </c>
      <c r="BO139" s="27"/>
      <c r="BP139" s="27">
        <f t="shared" si="34"/>
        <v>635</v>
      </c>
      <c r="BQ139" s="27">
        <f t="shared" si="34"/>
        <v>11</v>
      </c>
      <c r="BR139" s="27">
        <f t="shared" si="34"/>
        <v>639</v>
      </c>
      <c r="BS139" s="27">
        <f t="shared" si="27"/>
        <v>17</v>
      </c>
      <c r="BT139" s="27">
        <f t="shared" si="35"/>
        <v>640</v>
      </c>
      <c r="BU139" s="27">
        <f t="shared" si="35"/>
        <v>39</v>
      </c>
      <c r="BV139" s="27"/>
      <c r="BW139" s="28">
        <f t="shared" si="44"/>
        <v>0.62597809076682109</v>
      </c>
    </row>
    <row r="140" spans="1:75" x14ac:dyDescent="0.25">
      <c r="A140" t="s">
        <v>2934</v>
      </c>
      <c r="B140" t="s">
        <v>2935</v>
      </c>
      <c r="C140" s="8">
        <f t="shared" si="38"/>
        <v>34</v>
      </c>
      <c r="D140" t="s">
        <v>2643</v>
      </c>
      <c r="E140" s="1">
        <v>0.63955925925925927</v>
      </c>
      <c r="F140">
        <v>24.762</v>
      </c>
      <c r="G140" t="s">
        <v>2936</v>
      </c>
      <c r="H140" s="9">
        <v>0.81899999999999995</v>
      </c>
      <c r="I140" s="9">
        <v>1.9E-2</v>
      </c>
      <c r="J140" s="9">
        <v>0.1</v>
      </c>
      <c r="K140" s="9">
        <v>2.8E-3</v>
      </c>
      <c r="L140" s="9">
        <v>0.50366</v>
      </c>
      <c r="O140">
        <v>5.9400000000000001E-2</v>
      </c>
      <c r="P140">
        <v>1.1000000000000001E-3</v>
      </c>
      <c r="Q140">
        <v>0.48486000000000001</v>
      </c>
      <c r="R140">
        <v>3.4299999999999997E-2</v>
      </c>
      <c r="S140">
        <v>9.1999999999999998E-3</v>
      </c>
      <c r="T140" t="s">
        <v>5</v>
      </c>
      <c r="U140" t="s">
        <v>6</v>
      </c>
      <c r="V140" s="10">
        <v>605</v>
      </c>
      <c r="W140">
        <v>11</v>
      </c>
      <c r="X140" s="10">
        <v>614</v>
      </c>
      <c r="Y140">
        <v>16</v>
      </c>
      <c r="Z140">
        <v>680</v>
      </c>
      <c r="AA140">
        <v>180</v>
      </c>
      <c r="AB140" s="10">
        <v>546</v>
      </c>
      <c r="AC140">
        <v>41</v>
      </c>
      <c r="AD140">
        <v>-36</v>
      </c>
      <c r="AE140" t="s">
        <v>7</v>
      </c>
      <c r="AF140">
        <v>-2</v>
      </c>
      <c r="AG140" t="s">
        <v>7</v>
      </c>
      <c r="AH140">
        <v>-8</v>
      </c>
      <c r="AI140" t="s">
        <v>7</v>
      </c>
      <c r="AJ140">
        <v>151</v>
      </c>
      <c r="AK140" t="s">
        <v>7</v>
      </c>
      <c r="AL140">
        <v>129</v>
      </c>
      <c r="AM140" t="s">
        <v>7</v>
      </c>
      <c r="AN140">
        <v>400</v>
      </c>
      <c r="AO140" t="s">
        <v>7</v>
      </c>
      <c r="AP140">
        <v>1</v>
      </c>
      <c r="AQ140" t="s">
        <v>7</v>
      </c>
      <c r="AR140">
        <v>10</v>
      </c>
      <c r="AS140">
        <v>0.28000000000000003</v>
      </c>
      <c r="AT140">
        <v>50</v>
      </c>
      <c r="AU140" t="s">
        <v>7</v>
      </c>
      <c r="AV140">
        <v>382380339620191</v>
      </c>
      <c r="AW140" t="s">
        <v>7</v>
      </c>
      <c r="AZ140" s="13">
        <f t="shared" si="39"/>
        <v>1.4657980456026065</v>
      </c>
      <c r="BA140" s="14">
        <f t="shared" si="40"/>
        <v>614</v>
      </c>
      <c r="BB140" s="14">
        <f t="shared" si="41"/>
        <v>16</v>
      </c>
      <c r="BC140" s="25"/>
      <c r="BD140" s="26"/>
      <c r="BE140" s="20" t="str">
        <f t="shared" si="42"/>
        <v>Z722081_22</v>
      </c>
      <c r="BF140" s="27">
        <f t="shared" si="36"/>
        <v>129</v>
      </c>
      <c r="BG140" s="27">
        <f t="shared" si="37"/>
        <v>151</v>
      </c>
      <c r="BH140" s="27">
        <f t="shared" si="43"/>
        <v>-36</v>
      </c>
      <c r="BI140" s="27">
        <f t="shared" si="32"/>
        <v>0.81899999999999995</v>
      </c>
      <c r="BJ140" s="27">
        <f t="shared" si="32"/>
        <v>1.9E-2</v>
      </c>
      <c r="BK140" s="27">
        <f t="shared" si="32"/>
        <v>0.1</v>
      </c>
      <c r="BL140" s="27">
        <f t="shared" si="32"/>
        <v>2.8E-3</v>
      </c>
      <c r="BM140" s="27">
        <f t="shared" si="33"/>
        <v>5.9400000000000001E-2</v>
      </c>
      <c r="BN140" s="27">
        <f t="shared" si="33"/>
        <v>1.1000000000000001E-3</v>
      </c>
      <c r="BO140" s="27"/>
      <c r="BP140" s="27">
        <f t="shared" si="34"/>
        <v>605</v>
      </c>
      <c r="BQ140" s="27">
        <f t="shared" si="34"/>
        <v>11</v>
      </c>
      <c r="BR140" s="27">
        <f t="shared" si="34"/>
        <v>614</v>
      </c>
      <c r="BS140" s="27">
        <f t="shared" si="27"/>
        <v>16</v>
      </c>
      <c r="BT140" s="27">
        <f t="shared" si="35"/>
        <v>546</v>
      </c>
      <c r="BU140" s="27">
        <f t="shared" si="35"/>
        <v>41</v>
      </c>
      <c r="BV140" s="27"/>
      <c r="BW140" s="28">
        <f t="shared" si="44"/>
        <v>1.4657980456026065</v>
      </c>
    </row>
    <row r="141" spans="1:75" x14ac:dyDescent="0.25">
      <c r="A141" t="s">
        <v>2937</v>
      </c>
      <c r="B141" t="s">
        <v>2938</v>
      </c>
      <c r="C141" s="8">
        <f t="shared" si="38"/>
        <v>35</v>
      </c>
      <c r="D141" t="s">
        <v>2643</v>
      </c>
      <c r="E141" s="1">
        <v>0.64056932870370364</v>
      </c>
      <c r="F141">
        <v>14.385</v>
      </c>
      <c r="G141" t="s">
        <v>2939</v>
      </c>
      <c r="H141" s="9">
        <v>1.5369999999999999</v>
      </c>
      <c r="I141" s="9">
        <v>3.6999999999999998E-2</v>
      </c>
      <c r="J141" s="9">
        <v>0.1605</v>
      </c>
      <c r="K141" s="9">
        <v>4.7000000000000002E-3</v>
      </c>
      <c r="L141" s="9">
        <v>0.16889999999999999</v>
      </c>
      <c r="O141">
        <v>6.9699999999999998E-2</v>
      </c>
      <c r="P141">
        <v>1.2999999999999999E-3</v>
      </c>
      <c r="Q141">
        <v>0.53049999999999997</v>
      </c>
      <c r="R141">
        <v>4.4999999999999998E-2</v>
      </c>
      <c r="S141">
        <v>1.2999999999999999E-2</v>
      </c>
      <c r="T141" t="s">
        <v>5</v>
      </c>
      <c r="U141" t="s">
        <v>6</v>
      </c>
      <c r="V141" s="10">
        <v>941</v>
      </c>
      <c r="W141">
        <v>14</v>
      </c>
      <c r="X141" s="10">
        <v>958</v>
      </c>
      <c r="Y141">
        <v>25</v>
      </c>
      <c r="Z141">
        <v>880</v>
      </c>
      <c r="AA141">
        <v>250</v>
      </c>
      <c r="AB141" s="10">
        <v>885</v>
      </c>
      <c r="AC141">
        <v>39</v>
      </c>
      <c r="AD141">
        <v>-86</v>
      </c>
      <c r="AE141" t="s">
        <v>7</v>
      </c>
      <c r="AF141">
        <v>-6</v>
      </c>
      <c r="AG141" t="s">
        <v>7</v>
      </c>
      <c r="AH141">
        <v>-13</v>
      </c>
      <c r="AI141" t="s">
        <v>7</v>
      </c>
      <c r="AJ141">
        <v>113</v>
      </c>
      <c r="AK141" t="s">
        <v>7</v>
      </c>
      <c r="AL141">
        <v>124</v>
      </c>
      <c r="AM141" t="s">
        <v>7</v>
      </c>
      <c r="AN141">
        <v>492</v>
      </c>
      <c r="AO141" t="s">
        <v>7</v>
      </c>
      <c r="AP141">
        <v>1</v>
      </c>
      <c r="AQ141" t="s">
        <v>7</v>
      </c>
      <c r="AR141">
        <v>6.2305299999999999</v>
      </c>
      <c r="AS141">
        <v>0.18245159999999999</v>
      </c>
      <c r="AT141">
        <v>-32</v>
      </c>
      <c r="AU141" t="s">
        <v>7</v>
      </c>
      <c r="AV141">
        <v>478776734394872</v>
      </c>
      <c r="AW141" t="s">
        <v>7</v>
      </c>
      <c r="AZ141" s="13">
        <f t="shared" si="39"/>
        <v>1.7745302713987443</v>
      </c>
      <c r="BA141" s="14">
        <f t="shared" si="40"/>
        <v>958</v>
      </c>
      <c r="BB141" s="14">
        <f t="shared" si="41"/>
        <v>25</v>
      </c>
      <c r="BC141" s="25"/>
      <c r="BD141" s="26"/>
      <c r="BE141" s="20" t="str">
        <f t="shared" si="42"/>
        <v>Z722081_23</v>
      </c>
      <c r="BF141" s="27">
        <f t="shared" si="36"/>
        <v>124</v>
      </c>
      <c r="BG141" s="27">
        <f t="shared" si="37"/>
        <v>113</v>
      </c>
      <c r="BH141" s="27">
        <f t="shared" si="43"/>
        <v>-86</v>
      </c>
      <c r="BI141" s="27">
        <f t="shared" si="32"/>
        <v>1.5369999999999999</v>
      </c>
      <c r="BJ141" s="27">
        <f t="shared" si="32"/>
        <v>3.6999999999999998E-2</v>
      </c>
      <c r="BK141" s="27">
        <f t="shared" si="32"/>
        <v>0.1605</v>
      </c>
      <c r="BL141" s="27">
        <f t="shared" si="32"/>
        <v>4.7000000000000002E-3</v>
      </c>
      <c r="BM141" s="27">
        <f t="shared" si="33"/>
        <v>6.9699999999999998E-2</v>
      </c>
      <c r="BN141" s="27">
        <f t="shared" si="33"/>
        <v>1.2999999999999999E-3</v>
      </c>
      <c r="BO141" s="27"/>
      <c r="BP141" s="27">
        <f t="shared" si="34"/>
        <v>941</v>
      </c>
      <c r="BQ141" s="27">
        <f t="shared" si="34"/>
        <v>14</v>
      </c>
      <c r="BR141" s="27">
        <f t="shared" si="34"/>
        <v>958</v>
      </c>
      <c r="BS141" s="27">
        <f t="shared" si="27"/>
        <v>25</v>
      </c>
      <c r="BT141" s="27">
        <f t="shared" si="35"/>
        <v>885</v>
      </c>
      <c r="BU141" s="27">
        <f t="shared" si="35"/>
        <v>39</v>
      </c>
      <c r="BV141" s="27"/>
      <c r="BW141" s="28">
        <f t="shared" si="44"/>
        <v>1.7745302713987443</v>
      </c>
    </row>
    <row r="142" spans="1:75" x14ac:dyDescent="0.25">
      <c r="A142" t="s">
        <v>2940</v>
      </c>
      <c r="B142" t="s">
        <v>2941</v>
      </c>
      <c r="C142" s="8">
        <f t="shared" si="38"/>
        <v>36</v>
      </c>
      <c r="D142" t="s">
        <v>2643</v>
      </c>
      <c r="E142" s="1">
        <v>0.64147210648148145</v>
      </c>
      <c r="F142">
        <v>24.492999999999999</v>
      </c>
      <c r="G142" t="s">
        <v>2942</v>
      </c>
      <c r="H142" s="9">
        <v>0.432</v>
      </c>
      <c r="I142" s="9">
        <v>1.2999999999999999E-2</v>
      </c>
      <c r="J142" s="9">
        <v>5.7099999999999998E-2</v>
      </c>
      <c r="K142" s="9">
        <v>1.6000000000000001E-3</v>
      </c>
      <c r="L142" s="9">
        <v>9.3530000000000002E-2</v>
      </c>
      <c r="O142">
        <v>5.5599999999999997E-2</v>
      </c>
      <c r="P142">
        <v>1.5E-3</v>
      </c>
      <c r="Q142">
        <v>0.16513</v>
      </c>
      <c r="R142">
        <v>1.78E-2</v>
      </c>
      <c r="S142">
        <v>4.7999999999999996E-3</v>
      </c>
      <c r="T142" t="s">
        <v>5</v>
      </c>
      <c r="U142" t="s">
        <v>6</v>
      </c>
      <c r="V142" s="10">
        <v>360.3</v>
      </c>
      <c r="W142">
        <v>8.9</v>
      </c>
      <c r="X142" s="10">
        <v>357.6</v>
      </c>
      <c r="Y142">
        <v>9.9</v>
      </c>
      <c r="Z142">
        <v>356</v>
      </c>
      <c r="AA142">
        <v>95</v>
      </c>
      <c r="AB142" s="10">
        <v>338</v>
      </c>
      <c r="AC142">
        <v>54</v>
      </c>
      <c r="AD142">
        <v>-10</v>
      </c>
      <c r="AE142" t="s">
        <v>7</v>
      </c>
      <c r="AF142">
        <v>-1</v>
      </c>
      <c r="AG142" t="s">
        <v>7</v>
      </c>
      <c r="AH142">
        <v>-1</v>
      </c>
      <c r="AI142" t="s">
        <v>7</v>
      </c>
      <c r="AJ142">
        <v>74</v>
      </c>
      <c r="AK142" t="s">
        <v>7</v>
      </c>
      <c r="AL142">
        <v>56</v>
      </c>
      <c r="AM142" t="s">
        <v>7</v>
      </c>
      <c r="AN142">
        <v>89</v>
      </c>
      <c r="AO142" t="s">
        <v>7</v>
      </c>
      <c r="AP142">
        <v>1</v>
      </c>
      <c r="AQ142" t="s">
        <v>7</v>
      </c>
      <c r="AR142">
        <v>17.51313</v>
      </c>
      <c r="AS142">
        <v>0.4907358</v>
      </c>
      <c r="AT142">
        <v>105</v>
      </c>
      <c r="AU142" t="s">
        <v>7</v>
      </c>
      <c r="AV142">
        <v>104444208282745</v>
      </c>
      <c r="AW142" t="s">
        <v>7</v>
      </c>
      <c r="AZ142" s="13">
        <f t="shared" si="39"/>
        <v>-0.75503355704698016</v>
      </c>
      <c r="BA142" s="14">
        <f t="shared" si="40"/>
        <v>357.6</v>
      </c>
      <c r="BB142" s="14">
        <f t="shared" si="41"/>
        <v>9.9</v>
      </c>
      <c r="BC142" s="25"/>
      <c r="BD142" s="26"/>
      <c r="BE142" s="20" t="str">
        <f t="shared" si="42"/>
        <v>Z722081_24</v>
      </c>
      <c r="BF142" s="27">
        <f t="shared" si="36"/>
        <v>56</v>
      </c>
      <c r="BG142" s="27">
        <f t="shared" si="37"/>
        <v>74</v>
      </c>
      <c r="BH142" s="27">
        <f t="shared" si="43"/>
        <v>-10</v>
      </c>
      <c r="BI142" s="27">
        <f t="shared" si="32"/>
        <v>0.432</v>
      </c>
      <c r="BJ142" s="27">
        <f t="shared" si="32"/>
        <v>1.2999999999999999E-2</v>
      </c>
      <c r="BK142" s="27">
        <f t="shared" si="32"/>
        <v>5.7099999999999998E-2</v>
      </c>
      <c r="BL142" s="27">
        <f t="shared" si="32"/>
        <v>1.6000000000000001E-3</v>
      </c>
      <c r="BM142" s="27">
        <f t="shared" si="33"/>
        <v>5.5599999999999997E-2</v>
      </c>
      <c r="BN142" s="27">
        <f t="shared" si="33"/>
        <v>1.5E-3</v>
      </c>
      <c r="BO142" s="27"/>
      <c r="BP142" s="27">
        <f t="shared" si="34"/>
        <v>360.3</v>
      </c>
      <c r="BQ142" s="27">
        <f t="shared" si="34"/>
        <v>8.9</v>
      </c>
      <c r="BR142" s="27">
        <f t="shared" si="34"/>
        <v>357.6</v>
      </c>
      <c r="BS142" s="27">
        <f t="shared" si="27"/>
        <v>9.9</v>
      </c>
      <c r="BT142" s="27">
        <f t="shared" si="35"/>
        <v>338</v>
      </c>
      <c r="BU142" s="27">
        <f t="shared" si="35"/>
        <v>54</v>
      </c>
      <c r="BV142" s="27"/>
      <c r="BW142" s="28">
        <f t="shared" si="44"/>
        <v>-0.75503355704698016</v>
      </c>
    </row>
    <row r="143" spans="1:75" x14ac:dyDescent="0.25">
      <c r="A143" t="s">
        <v>2943</v>
      </c>
      <c r="B143" t="s">
        <v>2944</v>
      </c>
      <c r="C143" s="8">
        <f t="shared" si="38"/>
        <v>37</v>
      </c>
      <c r="D143" t="s">
        <v>2643</v>
      </c>
      <c r="E143" s="1">
        <v>0.64242314814814816</v>
      </c>
      <c r="F143">
        <v>21.722000000000001</v>
      </c>
      <c r="G143" t="s">
        <v>2945</v>
      </c>
      <c r="H143" s="9">
        <v>2.9790000000000001</v>
      </c>
      <c r="I143" s="9">
        <v>6.7000000000000004E-2</v>
      </c>
      <c r="J143" s="9">
        <v>0.2447</v>
      </c>
      <c r="K143" s="9">
        <v>6.4999999999999997E-3</v>
      </c>
      <c r="L143" s="9">
        <v>0.52815000000000001</v>
      </c>
      <c r="O143">
        <v>8.8599999999999998E-2</v>
      </c>
      <c r="P143">
        <v>1.5E-3</v>
      </c>
      <c r="Q143">
        <v>0.45179999999999998</v>
      </c>
      <c r="R143">
        <v>7.1999999999999995E-2</v>
      </c>
      <c r="S143">
        <v>1.9E-2</v>
      </c>
      <c r="T143" t="s">
        <v>5</v>
      </c>
      <c r="U143" t="s">
        <v>6</v>
      </c>
      <c r="V143" s="10">
        <v>1396</v>
      </c>
      <c r="W143">
        <v>17</v>
      </c>
      <c r="X143" s="10">
        <v>1408</v>
      </c>
      <c r="Y143">
        <v>33</v>
      </c>
      <c r="Z143">
        <v>1410</v>
      </c>
      <c r="AA143">
        <v>360</v>
      </c>
      <c r="AB143" s="10">
        <v>1376</v>
      </c>
      <c r="AC143">
        <v>33</v>
      </c>
      <c r="AD143">
        <v>-59</v>
      </c>
      <c r="AE143" t="s">
        <v>7</v>
      </c>
      <c r="AF143">
        <v>-6</v>
      </c>
      <c r="AG143" t="s">
        <v>7</v>
      </c>
      <c r="AH143">
        <v>-7</v>
      </c>
      <c r="AI143" t="s">
        <v>7</v>
      </c>
      <c r="AJ143">
        <v>70</v>
      </c>
      <c r="AK143" t="s">
        <v>7</v>
      </c>
      <c r="AL143">
        <v>50</v>
      </c>
      <c r="AM143" t="s">
        <v>7</v>
      </c>
      <c r="AN143">
        <v>327</v>
      </c>
      <c r="AO143" t="s">
        <v>7</v>
      </c>
      <c r="AP143">
        <v>1</v>
      </c>
      <c r="AQ143" t="s">
        <v>7</v>
      </c>
      <c r="AR143">
        <v>4.0866369999999996</v>
      </c>
      <c r="AS143">
        <v>0.10855389999999999</v>
      </c>
      <c r="AT143">
        <v>-11</v>
      </c>
      <c r="AU143" t="s">
        <v>7</v>
      </c>
      <c r="AV143">
        <v>423255917864331</v>
      </c>
      <c r="AW143" t="s">
        <v>7</v>
      </c>
      <c r="AZ143" s="13">
        <f t="shared" si="39"/>
        <v>-1.4534883720930258</v>
      </c>
      <c r="BA143" s="14">
        <f t="shared" si="40"/>
        <v>1376</v>
      </c>
      <c r="BB143" s="14">
        <f t="shared" si="41"/>
        <v>33</v>
      </c>
      <c r="BC143" s="25"/>
      <c r="BD143" s="26"/>
      <c r="BE143" s="20" t="str">
        <f t="shared" si="42"/>
        <v>Z722081_25</v>
      </c>
      <c r="BF143" s="27">
        <f t="shared" si="36"/>
        <v>50</v>
      </c>
      <c r="BG143" s="27">
        <f t="shared" si="37"/>
        <v>70</v>
      </c>
      <c r="BH143" s="27">
        <f t="shared" si="43"/>
        <v>-59</v>
      </c>
      <c r="BI143" s="27">
        <f t="shared" si="32"/>
        <v>2.9790000000000001</v>
      </c>
      <c r="BJ143" s="27">
        <f t="shared" si="32"/>
        <v>6.7000000000000004E-2</v>
      </c>
      <c r="BK143" s="27">
        <f t="shared" si="32"/>
        <v>0.2447</v>
      </c>
      <c r="BL143" s="27">
        <f t="shared" si="32"/>
        <v>6.4999999999999997E-3</v>
      </c>
      <c r="BM143" s="27">
        <f t="shared" si="33"/>
        <v>8.8599999999999998E-2</v>
      </c>
      <c r="BN143" s="27">
        <f t="shared" si="33"/>
        <v>1.5E-3</v>
      </c>
      <c r="BO143" s="27"/>
      <c r="BP143" s="27">
        <f t="shared" si="34"/>
        <v>1396</v>
      </c>
      <c r="BQ143" s="27">
        <f t="shared" si="34"/>
        <v>17</v>
      </c>
      <c r="BR143" s="27">
        <f t="shared" si="34"/>
        <v>1408</v>
      </c>
      <c r="BS143" s="27">
        <f t="shared" si="27"/>
        <v>33</v>
      </c>
      <c r="BT143" s="27">
        <f t="shared" si="35"/>
        <v>1376</v>
      </c>
      <c r="BU143" s="27">
        <f t="shared" si="35"/>
        <v>33</v>
      </c>
      <c r="BV143" s="27"/>
      <c r="BW143" s="28">
        <f t="shared" si="44"/>
        <v>-1.4534883720930258</v>
      </c>
    </row>
    <row r="144" spans="1:75" x14ac:dyDescent="0.25">
      <c r="A144" t="s">
        <v>2946</v>
      </c>
      <c r="B144" t="s">
        <v>2947</v>
      </c>
      <c r="C144" s="8">
        <f t="shared" si="38"/>
        <v>38</v>
      </c>
      <c r="D144" t="s">
        <v>2643</v>
      </c>
      <c r="E144" s="1">
        <v>0.64338252314814814</v>
      </c>
      <c r="F144">
        <v>19.832999999999998</v>
      </c>
      <c r="G144" t="s">
        <v>2948</v>
      </c>
      <c r="H144" s="9">
        <v>2.2269999999999999</v>
      </c>
      <c r="I144" s="9">
        <v>5.5E-2</v>
      </c>
      <c r="J144" s="9">
        <v>0.2031</v>
      </c>
      <c r="K144" s="9">
        <v>5.4999999999999997E-3</v>
      </c>
      <c r="L144" s="9">
        <v>0.40312999999999999</v>
      </c>
      <c r="O144">
        <v>8.0199999999999994E-2</v>
      </c>
      <c r="P144">
        <v>1.6999999999999999E-3</v>
      </c>
      <c r="Q144">
        <v>0.46694000000000002</v>
      </c>
      <c r="R144">
        <v>0.06</v>
      </c>
      <c r="S144">
        <v>1.6E-2</v>
      </c>
      <c r="T144" t="s">
        <v>5</v>
      </c>
      <c r="U144" t="s">
        <v>6</v>
      </c>
      <c r="V144" s="10">
        <v>1180</v>
      </c>
      <c r="W144">
        <v>18</v>
      </c>
      <c r="X144" s="10">
        <v>1190</v>
      </c>
      <c r="Y144">
        <v>30</v>
      </c>
      <c r="Z144">
        <v>1180</v>
      </c>
      <c r="AA144">
        <v>310</v>
      </c>
      <c r="AB144" s="10">
        <v>1149</v>
      </c>
      <c r="AC144">
        <v>43</v>
      </c>
      <c r="AD144">
        <v>-18</v>
      </c>
      <c r="AE144" t="s">
        <v>7</v>
      </c>
      <c r="AF144">
        <v>-1</v>
      </c>
      <c r="AG144" t="s">
        <v>7</v>
      </c>
      <c r="AH144">
        <v>-4</v>
      </c>
      <c r="AI144" t="s">
        <v>7</v>
      </c>
      <c r="AJ144">
        <v>32</v>
      </c>
      <c r="AK144" t="s">
        <v>7</v>
      </c>
      <c r="AL144">
        <v>42</v>
      </c>
      <c r="AM144" t="s">
        <v>7</v>
      </c>
      <c r="AN144">
        <v>225</v>
      </c>
      <c r="AO144" t="s">
        <v>7</v>
      </c>
      <c r="AP144">
        <v>1</v>
      </c>
      <c r="AQ144" t="s">
        <v>7</v>
      </c>
      <c r="AR144">
        <v>4.9236829999999996</v>
      </c>
      <c r="AS144">
        <v>0.1333346</v>
      </c>
      <c r="AT144">
        <v>-27</v>
      </c>
      <c r="AU144" t="s">
        <v>7</v>
      </c>
      <c r="AV144">
        <v>179122799101924</v>
      </c>
      <c r="AW144" t="s">
        <v>7</v>
      </c>
      <c r="AZ144" s="13">
        <f t="shared" si="39"/>
        <v>-2.6979982593559715</v>
      </c>
      <c r="BA144" s="14">
        <f t="shared" si="40"/>
        <v>1149</v>
      </c>
      <c r="BB144" s="14">
        <f t="shared" si="41"/>
        <v>43</v>
      </c>
      <c r="BC144" s="25"/>
      <c r="BD144" s="26"/>
      <c r="BE144" s="20" t="str">
        <f t="shared" si="42"/>
        <v>Z722081_26</v>
      </c>
      <c r="BF144" s="27">
        <f t="shared" si="36"/>
        <v>42</v>
      </c>
      <c r="BG144" s="27">
        <f t="shared" si="37"/>
        <v>32</v>
      </c>
      <c r="BH144" s="27">
        <f t="shared" si="43"/>
        <v>-18</v>
      </c>
      <c r="BI144" s="27">
        <f t="shared" si="32"/>
        <v>2.2269999999999999</v>
      </c>
      <c r="BJ144" s="27">
        <f t="shared" si="32"/>
        <v>5.5E-2</v>
      </c>
      <c r="BK144" s="27">
        <f t="shared" si="32"/>
        <v>0.2031</v>
      </c>
      <c r="BL144" s="27">
        <f t="shared" si="32"/>
        <v>5.4999999999999997E-3</v>
      </c>
      <c r="BM144" s="27">
        <f t="shared" si="33"/>
        <v>8.0199999999999994E-2</v>
      </c>
      <c r="BN144" s="27">
        <f t="shared" si="33"/>
        <v>1.6999999999999999E-3</v>
      </c>
      <c r="BO144" s="27"/>
      <c r="BP144" s="27">
        <f t="shared" si="34"/>
        <v>1180</v>
      </c>
      <c r="BQ144" s="27">
        <f t="shared" si="34"/>
        <v>18</v>
      </c>
      <c r="BR144" s="27">
        <f t="shared" si="34"/>
        <v>1190</v>
      </c>
      <c r="BS144" s="27">
        <f t="shared" si="27"/>
        <v>30</v>
      </c>
      <c r="BT144" s="27">
        <f t="shared" si="35"/>
        <v>1149</v>
      </c>
      <c r="BU144" s="27">
        <f t="shared" si="35"/>
        <v>43</v>
      </c>
      <c r="BV144" s="27"/>
      <c r="BW144" s="28">
        <f t="shared" si="44"/>
        <v>-2.6979982593559715</v>
      </c>
    </row>
    <row r="145" spans="1:75" x14ac:dyDescent="0.25">
      <c r="A145" t="s">
        <v>2949</v>
      </c>
      <c r="B145" t="s">
        <v>2950</v>
      </c>
      <c r="C145" s="8">
        <f t="shared" si="38"/>
        <v>39</v>
      </c>
      <c r="D145" t="s">
        <v>2643</v>
      </c>
      <c r="E145" s="1">
        <v>0.64435011574074075</v>
      </c>
      <c r="F145">
        <v>22.83</v>
      </c>
      <c r="G145" t="s">
        <v>2951</v>
      </c>
      <c r="H145" s="9">
        <v>6.82</v>
      </c>
      <c r="I145" s="9">
        <v>0.15</v>
      </c>
      <c r="J145" s="9">
        <v>0.38600000000000001</v>
      </c>
      <c r="K145" s="9">
        <v>0.01</v>
      </c>
      <c r="L145" s="9">
        <v>0.56077999999999995</v>
      </c>
      <c r="O145">
        <v>0.12740000000000001</v>
      </c>
      <c r="P145">
        <v>2.0999999999999999E-3</v>
      </c>
      <c r="Q145">
        <v>0.47820000000000001</v>
      </c>
      <c r="R145">
        <v>0.108</v>
      </c>
      <c r="S145">
        <v>2.9000000000000001E-2</v>
      </c>
      <c r="T145" t="s">
        <v>5</v>
      </c>
      <c r="U145" t="s">
        <v>6</v>
      </c>
      <c r="V145" s="10">
        <v>2082</v>
      </c>
      <c r="W145">
        <v>20</v>
      </c>
      <c r="X145" s="10">
        <v>2098</v>
      </c>
      <c r="Y145">
        <v>47</v>
      </c>
      <c r="Z145">
        <v>2060</v>
      </c>
      <c r="AA145">
        <v>540</v>
      </c>
      <c r="AB145" s="10">
        <v>2044</v>
      </c>
      <c r="AC145">
        <v>29</v>
      </c>
      <c r="AD145">
        <v>-66</v>
      </c>
      <c r="AE145" t="s">
        <v>7</v>
      </c>
      <c r="AF145">
        <v>-9</v>
      </c>
      <c r="AG145" t="s">
        <v>7</v>
      </c>
      <c r="AH145">
        <v>-9</v>
      </c>
      <c r="AI145" t="s">
        <v>7</v>
      </c>
      <c r="AJ145">
        <v>42</v>
      </c>
      <c r="AK145" t="s">
        <v>7</v>
      </c>
      <c r="AL145">
        <v>36</v>
      </c>
      <c r="AM145" t="s">
        <v>7</v>
      </c>
      <c r="AN145">
        <v>352</v>
      </c>
      <c r="AO145" t="s">
        <v>7</v>
      </c>
      <c r="AP145">
        <v>1</v>
      </c>
      <c r="AQ145" t="s">
        <v>7</v>
      </c>
      <c r="AR145">
        <v>2.5906739999999999</v>
      </c>
      <c r="AS145">
        <v>6.7115900000000006E-2</v>
      </c>
      <c r="AT145">
        <v>-4</v>
      </c>
      <c r="AU145" t="s">
        <v>7</v>
      </c>
      <c r="AV145">
        <v>379902220926879</v>
      </c>
      <c r="AW145" t="s">
        <v>7</v>
      </c>
      <c r="AZ145" s="13">
        <f t="shared" si="39"/>
        <v>-1.8590998043052753</v>
      </c>
      <c r="BA145" s="14">
        <f t="shared" si="40"/>
        <v>2044</v>
      </c>
      <c r="BB145" s="14">
        <f t="shared" si="41"/>
        <v>29</v>
      </c>
      <c r="BC145" s="25"/>
      <c r="BD145" s="26"/>
      <c r="BE145" s="20" t="str">
        <f t="shared" si="42"/>
        <v>Z722081_27</v>
      </c>
      <c r="BF145" s="27">
        <f t="shared" si="36"/>
        <v>36</v>
      </c>
      <c r="BG145" s="27">
        <f t="shared" si="37"/>
        <v>42</v>
      </c>
      <c r="BH145" s="27">
        <f t="shared" si="43"/>
        <v>-66</v>
      </c>
      <c r="BI145" s="27">
        <f t="shared" si="32"/>
        <v>6.82</v>
      </c>
      <c r="BJ145" s="27">
        <f t="shared" si="32"/>
        <v>0.15</v>
      </c>
      <c r="BK145" s="27">
        <f t="shared" si="32"/>
        <v>0.38600000000000001</v>
      </c>
      <c r="BL145" s="27">
        <f t="shared" si="32"/>
        <v>0.01</v>
      </c>
      <c r="BM145" s="27">
        <f t="shared" si="33"/>
        <v>0.12740000000000001</v>
      </c>
      <c r="BN145" s="27">
        <f t="shared" si="33"/>
        <v>2.0999999999999999E-3</v>
      </c>
      <c r="BO145" s="27"/>
      <c r="BP145" s="27">
        <f t="shared" si="34"/>
        <v>2082</v>
      </c>
      <c r="BQ145" s="27">
        <f t="shared" si="34"/>
        <v>20</v>
      </c>
      <c r="BR145" s="27">
        <f t="shared" si="34"/>
        <v>2098</v>
      </c>
      <c r="BS145" s="27">
        <f t="shared" si="34"/>
        <v>47</v>
      </c>
      <c r="BT145" s="27">
        <f t="shared" si="35"/>
        <v>2044</v>
      </c>
      <c r="BU145" s="27">
        <f t="shared" si="35"/>
        <v>29</v>
      </c>
      <c r="BV145" s="27"/>
      <c r="BW145" s="28">
        <f t="shared" si="44"/>
        <v>-1.8590998043052753</v>
      </c>
    </row>
    <row r="146" spans="1:75" x14ac:dyDescent="0.25">
      <c r="A146" s="15" t="s">
        <v>2952</v>
      </c>
      <c r="B146" s="15" t="s">
        <v>2953</v>
      </c>
      <c r="C146" s="16">
        <f t="shared" si="38"/>
        <v>40</v>
      </c>
      <c r="D146" s="15" t="s">
        <v>2643</v>
      </c>
      <c r="E146" s="17">
        <v>0.64528564814814815</v>
      </c>
      <c r="F146" s="15">
        <v>24.997</v>
      </c>
      <c r="G146" s="15" t="s">
        <v>2954</v>
      </c>
      <c r="H146" s="15">
        <v>0.78400000000000003</v>
      </c>
      <c r="I146" s="15">
        <v>2.1000000000000001E-2</v>
      </c>
      <c r="J146" s="15">
        <v>7.0099999999999996E-2</v>
      </c>
      <c r="K146" s="15">
        <v>2E-3</v>
      </c>
      <c r="L146" s="15">
        <v>0.25961000000000001</v>
      </c>
      <c r="M146" s="15"/>
      <c r="N146" s="15"/>
      <c r="O146" s="15">
        <v>8.2000000000000003E-2</v>
      </c>
      <c r="P146" s="15">
        <v>1.9E-3</v>
      </c>
      <c r="Q146" s="15">
        <v>0.45756999999999998</v>
      </c>
      <c r="R146" s="15">
        <v>2.6200000000000001E-2</v>
      </c>
      <c r="S146" s="15">
        <v>7.1000000000000004E-3</v>
      </c>
      <c r="T146" s="15" t="s">
        <v>5</v>
      </c>
      <c r="U146" s="15" t="s">
        <v>6</v>
      </c>
      <c r="V146" s="18">
        <v>583</v>
      </c>
      <c r="W146" s="15">
        <v>12</v>
      </c>
      <c r="X146" s="18">
        <v>437</v>
      </c>
      <c r="Y146" s="15">
        <v>12</v>
      </c>
      <c r="Z146" s="15">
        <v>520</v>
      </c>
      <c r="AA146" s="15">
        <v>140</v>
      </c>
      <c r="AB146" s="18">
        <v>1161</v>
      </c>
      <c r="AC146" s="15">
        <v>48</v>
      </c>
      <c r="AD146" s="15">
        <v>-20</v>
      </c>
      <c r="AE146" s="15" t="s">
        <v>7</v>
      </c>
      <c r="AF146" s="15">
        <v>-2</v>
      </c>
      <c r="AG146" s="15" t="s">
        <v>7</v>
      </c>
      <c r="AH146" s="15">
        <v>-4</v>
      </c>
      <c r="AI146" s="15" t="s">
        <v>7</v>
      </c>
      <c r="AJ146" s="15">
        <v>100</v>
      </c>
      <c r="AK146" s="15" t="s">
        <v>7</v>
      </c>
      <c r="AL146" s="15">
        <v>102</v>
      </c>
      <c r="AM146" s="15" t="s">
        <v>7</v>
      </c>
      <c r="AN146" s="15">
        <v>236</v>
      </c>
      <c r="AO146" s="15" t="s">
        <v>7</v>
      </c>
      <c r="AP146" s="15">
        <v>1</v>
      </c>
      <c r="AQ146" s="15" t="s">
        <v>7</v>
      </c>
      <c r="AR146" s="15">
        <v>14.26534</v>
      </c>
      <c r="AS146" s="15">
        <v>0.40699960000000002</v>
      </c>
      <c r="AT146" s="15">
        <v>75</v>
      </c>
      <c r="AU146" s="15" t="s">
        <v>7</v>
      </c>
      <c r="AV146" s="15">
        <v>186838630169470</v>
      </c>
      <c r="AW146" s="15" t="s">
        <v>7</v>
      </c>
      <c r="AX146" s="15"/>
      <c r="AY146" s="15"/>
      <c r="AZ146" s="19">
        <f t="shared" si="39"/>
        <v>-33.409610983981693</v>
      </c>
      <c r="BA146" s="18">
        <f t="shared" si="40"/>
        <v>437</v>
      </c>
      <c r="BB146" s="18">
        <f t="shared" si="41"/>
        <v>12</v>
      </c>
      <c r="BC146" s="30"/>
      <c r="BD146" s="31"/>
      <c r="BE146" s="15" t="str">
        <f t="shared" si="42"/>
        <v>Z722081_28</v>
      </c>
      <c r="BF146" s="32">
        <f t="shared" si="36"/>
        <v>102</v>
      </c>
      <c r="BG146" s="32">
        <f t="shared" si="37"/>
        <v>100</v>
      </c>
      <c r="BH146" s="32">
        <f t="shared" si="43"/>
        <v>-20</v>
      </c>
      <c r="BI146" s="32">
        <f t="shared" si="32"/>
        <v>0.78400000000000003</v>
      </c>
      <c r="BJ146" s="32">
        <f t="shared" si="32"/>
        <v>2.1000000000000001E-2</v>
      </c>
      <c r="BK146" s="32">
        <f t="shared" si="32"/>
        <v>7.0099999999999996E-2</v>
      </c>
      <c r="BL146" s="32">
        <f t="shared" si="32"/>
        <v>2E-3</v>
      </c>
      <c r="BM146" s="32">
        <f t="shared" si="33"/>
        <v>8.2000000000000003E-2</v>
      </c>
      <c r="BN146" s="32">
        <f t="shared" si="33"/>
        <v>1.9E-3</v>
      </c>
      <c r="BO146" s="32"/>
      <c r="BP146" s="32">
        <f t="shared" si="34"/>
        <v>583</v>
      </c>
      <c r="BQ146" s="32">
        <f t="shared" si="34"/>
        <v>12</v>
      </c>
      <c r="BR146" s="32">
        <f t="shared" si="34"/>
        <v>437</v>
      </c>
      <c r="BS146" s="32">
        <f t="shared" si="34"/>
        <v>12</v>
      </c>
      <c r="BT146" s="32">
        <f t="shared" si="35"/>
        <v>1161</v>
      </c>
      <c r="BU146" s="32">
        <f t="shared" si="35"/>
        <v>48</v>
      </c>
      <c r="BV146" s="32"/>
      <c r="BW146" s="33">
        <f t="shared" si="44"/>
        <v>-33.409610983981693</v>
      </c>
    </row>
    <row r="147" spans="1:75" x14ac:dyDescent="0.25">
      <c r="A147" t="s">
        <v>2955</v>
      </c>
      <c r="B147" t="s">
        <v>2956</v>
      </c>
      <c r="C147" s="8">
        <f t="shared" si="38"/>
        <v>47</v>
      </c>
      <c r="D147" t="s">
        <v>2643</v>
      </c>
      <c r="E147" s="1">
        <v>0.65215995370370372</v>
      </c>
      <c r="F147">
        <v>24.056000000000001</v>
      </c>
      <c r="G147" t="s">
        <v>2957</v>
      </c>
      <c r="H147" s="9">
        <v>3.5019999999999998</v>
      </c>
      <c r="I147" s="9">
        <v>7.3999999999999996E-2</v>
      </c>
      <c r="J147" s="9">
        <v>0.2676</v>
      </c>
      <c r="K147" s="9">
        <v>6.8999999999999999E-3</v>
      </c>
      <c r="L147" s="9">
        <v>0.54701</v>
      </c>
      <c r="O147">
        <v>9.4500000000000001E-2</v>
      </c>
      <c r="P147">
        <v>1.5E-3</v>
      </c>
      <c r="Q147">
        <v>0.53307000000000004</v>
      </c>
      <c r="R147">
        <v>7.9000000000000001E-2</v>
      </c>
      <c r="S147">
        <v>2.1000000000000001E-2</v>
      </c>
      <c r="T147" t="s">
        <v>5</v>
      </c>
      <c r="U147" t="s">
        <v>6</v>
      </c>
      <c r="V147" s="10">
        <v>1524</v>
      </c>
      <c r="W147">
        <v>16</v>
      </c>
      <c r="X147" s="10">
        <v>1526</v>
      </c>
      <c r="Y147">
        <v>35</v>
      </c>
      <c r="Z147">
        <v>1530</v>
      </c>
      <c r="AA147">
        <v>400</v>
      </c>
      <c r="AB147" s="10">
        <v>1507</v>
      </c>
      <c r="AC147">
        <v>30</v>
      </c>
      <c r="AD147">
        <v>-235</v>
      </c>
      <c r="AE147" t="s">
        <v>7</v>
      </c>
      <c r="AF147">
        <v>-22</v>
      </c>
      <c r="AG147" t="s">
        <v>7</v>
      </c>
      <c r="AH147">
        <v>-43</v>
      </c>
      <c r="AI147" t="s">
        <v>7</v>
      </c>
      <c r="AJ147">
        <v>210</v>
      </c>
      <c r="AK147" t="s">
        <v>7</v>
      </c>
      <c r="AL147">
        <v>230</v>
      </c>
      <c r="AM147" t="s">
        <v>7</v>
      </c>
      <c r="AN147">
        <v>1644</v>
      </c>
      <c r="AO147" t="s">
        <v>7</v>
      </c>
      <c r="AP147">
        <v>1</v>
      </c>
      <c r="AQ147" t="s">
        <v>7</v>
      </c>
      <c r="AR147">
        <v>3.7369210000000002</v>
      </c>
      <c r="AS147">
        <v>9.6355579999999996E-2</v>
      </c>
      <c r="AT147">
        <v>-5</v>
      </c>
      <c r="AU147" t="s">
        <v>7</v>
      </c>
      <c r="AV147">
        <v>1490543829335200</v>
      </c>
      <c r="AW147" t="s">
        <v>7</v>
      </c>
      <c r="AZ147" s="13">
        <f t="shared" si="39"/>
        <v>-1.1280690112806857</v>
      </c>
      <c r="BA147" s="14">
        <f t="shared" si="40"/>
        <v>1507</v>
      </c>
      <c r="BB147" s="14">
        <f t="shared" si="41"/>
        <v>30</v>
      </c>
      <c r="BC147" s="25"/>
      <c r="BD147" s="26"/>
      <c r="BE147" s="20" t="str">
        <f t="shared" si="42"/>
        <v>Z722081_29</v>
      </c>
      <c r="BF147" s="27">
        <f t="shared" si="36"/>
        <v>230</v>
      </c>
      <c r="BG147" s="27">
        <f t="shared" si="37"/>
        <v>210</v>
      </c>
      <c r="BH147" s="27">
        <f t="shared" si="43"/>
        <v>-235</v>
      </c>
      <c r="BI147" s="27">
        <f t="shared" si="32"/>
        <v>3.5019999999999998</v>
      </c>
      <c r="BJ147" s="27">
        <f t="shared" si="32"/>
        <v>7.3999999999999996E-2</v>
      </c>
      <c r="BK147" s="27">
        <f t="shared" si="32"/>
        <v>0.2676</v>
      </c>
      <c r="BL147" s="27">
        <f t="shared" si="32"/>
        <v>6.8999999999999999E-3</v>
      </c>
      <c r="BM147" s="27">
        <f t="shared" si="33"/>
        <v>9.4500000000000001E-2</v>
      </c>
      <c r="BN147" s="27">
        <f t="shared" si="33"/>
        <v>1.5E-3</v>
      </c>
      <c r="BO147" s="27"/>
      <c r="BP147" s="27">
        <f t="shared" si="34"/>
        <v>1524</v>
      </c>
      <c r="BQ147" s="27">
        <f t="shared" si="34"/>
        <v>16</v>
      </c>
      <c r="BR147" s="27">
        <f t="shared" si="34"/>
        <v>1526</v>
      </c>
      <c r="BS147" s="27">
        <f t="shared" si="34"/>
        <v>35</v>
      </c>
      <c r="BT147" s="27">
        <f t="shared" si="35"/>
        <v>1507</v>
      </c>
      <c r="BU147" s="27">
        <f t="shared" si="35"/>
        <v>30</v>
      </c>
      <c r="BV147" s="27"/>
      <c r="BW147" s="28">
        <f t="shared" si="44"/>
        <v>-1.1280690112806857</v>
      </c>
    </row>
    <row r="148" spans="1:75" x14ac:dyDescent="0.25">
      <c r="A148" t="s">
        <v>2958</v>
      </c>
      <c r="B148" t="s">
        <v>2959</v>
      </c>
      <c r="C148" s="8">
        <f t="shared" si="38"/>
        <v>48</v>
      </c>
      <c r="D148" t="s">
        <v>2643</v>
      </c>
      <c r="E148" s="1">
        <v>0.65310949074074076</v>
      </c>
      <c r="F148">
        <v>24.021999999999998</v>
      </c>
      <c r="G148" t="s">
        <v>2960</v>
      </c>
      <c r="H148" s="9">
        <v>18.75</v>
      </c>
      <c r="I148" s="9">
        <v>0.41</v>
      </c>
      <c r="J148" s="9">
        <v>0.60499999999999998</v>
      </c>
      <c r="K148" s="9">
        <v>1.6E-2</v>
      </c>
      <c r="L148" s="9">
        <v>0.62087000000000003</v>
      </c>
      <c r="O148">
        <v>0.2233</v>
      </c>
      <c r="P148">
        <v>3.5999999999999999E-3</v>
      </c>
      <c r="Q148">
        <v>0.54257999999999995</v>
      </c>
      <c r="R148">
        <v>0.17199999999999999</v>
      </c>
      <c r="S148">
        <v>4.5999999999999999E-2</v>
      </c>
      <c r="T148" t="s">
        <v>5</v>
      </c>
      <c r="U148" t="s">
        <v>6</v>
      </c>
      <c r="V148" s="10">
        <v>3022</v>
      </c>
      <c r="W148">
        <v>21</v>
      </c>
      <c r="X148" s="10">
        <v>3043</v>
      </c>
      <c r="Y148">
        <v>66</v>
      </c>
      <c r="Z148">
        <v>3200</v>
      </c>
      <c r="AA148">
        <v>800</v>
      </c>
      <c r="AB148" s="10">
        <v>2999</v>
      </c>
      <c r="AC148">
        <v>25</v>
      </c>
      <c r="AD148">
        <v>-156</v>
      </c>
      <c r="AE148" t="s">
        <v>7</v>
      </c>
      <c r="AF148">
        <v>-35</v>
      </c>
      <c r="AG148" t="s">
        <v>7</v>
      </c>
      <c r="AH148">
        <v>-36</v>
      </c>
      <c r="AI148" t="s">
        <v>7</v>
      </c>
      <c r="AJ148">
        <v>69</v>
      </c>
      <c r="AK148" t="s">
        <v>7</v>
      </c>
      <c r="AL148">
        <v>101</v>
      </c>
      <c r="AM148" t="s">
        <v>7</v>
      </c>
      <c r="AN148">
        <v>1581</v>
      </c>
      <c r="AO148" t="s">
        <v>7</v>
      </c>
      <c r="AP148">
        <v>1</v>
      </c>
      <c r="AQ148" t="s">
        <v>7</v>
      </c>
      <c r="AR148">
        <v>1.6528929999999999</v>
      </c>
      <c r="AS148">
        <v>4.3712859999999999E-2</v>
      </c>
      <c r="AT148">
        <v>-3</v>
      </c>
      <c r="AU148" t="s">
        <v>7</v>
      </c>
      <c r="AV148">
        <v>1244103181108620</v>
      </c>
      <c r="AW148" t="s">
        <v>7</v>
      </c>
      <c r="AZ148" s="13">
        <f t="shared" si="39"/>
        <v>-0.76692230743580225</v>
      </c>
      <c r="BA148" s="14">
        <f t="shared" si="40"/>
        <v>2999</v>
      </c>
      <c r="BB148" s="14">
        <f t="shared" si="41"/>
        <v>25</v>
      </c>
      <c r="BC148" s="25"/>
      <c r="BD148" s="26"/>
      <c r="BE148" s="20" t="str">
        <f t="shared" si="42"/>
        <v>Z722081_30</v>
      </c>
      <c r="BF148" s="27">
        <f t="shared" si="36"/>
        <v>101</v>
      </c>
      <c r="BG148" s="27">
        <f t="shared" si="37"/>
        <v>69</v>
      </c>
      <c r="BH148" s="27">
        <f t="shared" si="43"/>
        <v>-156</v>
      </c>
      <c r="BI148" s="27">
        <f t="shared" si="32"/>
        <v>18.75</v>
      </c>
      <c r="BJ148" s="27">
        <f t="shared" si="32"/>
        <v>0.41</v>
      </c>
      <c r="BK148" s="27">
        <f t="shared" si="32"/>
        <v>0.60499999999999998</v>
      </c>
      <c r="BL148" s="27">
        <f t="shared" si="32"/>
        <v>1.6E-2</v>
      </c>
      <c r="BM148" s="27">
        <f t="shared" si="33"/>
        <v>0.2233</v>
      </c>
      <c r="BN148" s="27">
        <f t="shared" si="33"/>
        <v>3.5999999999999999E-3</v>
      </c>
      <c r="BO148" s="27"/>
      <c r="BP148" s="27">
        <f t="shared" si="34"/>
        <v>3022</v>
      </c>
      <c r="BQ148" s="27">
        <f t="shared" si="34"/>
        <v>21</v>
      </c>
      <c r="BR148" s="27">
        <f t="shared" si="34"/>
        <v>3043</v>
      </c>
      <c r="BS148" s="27">
        <f t="shared" si="34"/>
        <v>66</v>
      </c>
      <c r="BT148" s="27">
        <f t="shared" si="35"/>
        <v>2999</v>
      </c>
      <c r="BU148" s="27">
        <f t="shared" si="35"/>
        <v>25</v>
      </c>
      <c r="BV148" s="27"/>
      <c r="BW148" s="28">
        <f t="shared" si="44"/>
        <v>-0.76692230743580225</v>
      </c>
    </row>
    <row r="149" spans="1:75" x14ac:dyDescent="0.25">
      <c r="A149" s="15" t="s">
        <v>2961</v>
      </c>
      <c r="B149" s="15" t="s">
        <v>2962</v>
      </c>
      <c r="C149" s="16">
        <f t="shared" si="38"/>
        <v>49</v>
      </c>
      <c r="D149" s="15" t="s">
        <v>2643</v>
      </c>
      <c r="E149" s="17">
        <v>0.65412986111111115</v>
      </c>
      <c r="F149" s="15">
        <v>18.861000000000001</v>
      </c>
      <c r="G149" s="15" t="s">
        <v>2963</v>
      </c>
      <c r="H149" s="15">
        <v>0.60899999999999999</v>
      </c>
      <c r="I149" s="15">
        <v>1.2999999999999999E-2</v>
      </c>
      <c r="J149" s="15">
        <v>4.3799999999999999E-2</v>
      </c>
      <c r="K149" s="15">
        <v>1.1999999999999999E-3</v>
      </c>
      <c r="L149" s="15">
        <v>0.39106999999999997</v>
      </c>
      <c r="M149" s="15"/>
      <c r="N149" s="15"/>
      <c r="O149" s="15">
        <v>0.10009999999999999</v>
      </c>
      <c r="P149" s="15">
        <v>1.9E-3</v>
      </c>
      <c r="Q149" s="15">
        <v>0.40056999999999998</v>
      </c>
      <c r="R149" s="15">
        <v>2.0799999999999999E-2</v>
      </c>
      <c r="S149" s="15">
        <v>5.3E-3</v>
      </c>
      <c r="T149" s="15" t="s">
        <v>5</v>
      </c>
      <c r="U149" s="15" t="s">
        <v>6</v>
      </c>
      <c r="V149" s="18">
        <v>481.8</v>
      </c>
      <c r="W149" s="15">
        <v>8.5</v>
      </c>
      <c r="X149" s="18">
        <v>276.5</v>
      </c>
      <c r="Y149" s="15">
        <v>7.6</v>
      </c>
      <c r="Z149" s="15">
        <v>420</v>
      </c>
      <c r="AA149" s="15">
        <v>110</v>
      </c>
      <c r="AB149" s="18">
        <v>1601</v>
      </c>
      <c r="AC149" s="15">
        <v>39</v>
      </c>
      <c r="AD149" s="15">
        <v>105</v>
      </c>
      <c r="AE149" s="15" t="s">
        <v>7</v>
      </c>
      <c r="AF149" s="15">
        <v>11</v>
      </c>
      <c r="AG149" s="15" t="s">
        <v>7</v>
      </c>
      <c r="AH149" s="15">
        <v>18</v>
      </c>
      <c r="AI149" s="15" t="s">
        <v>7</v>
      </c>
      <c r="AJ149" s="15">
        <v>846</v>
      </c>
      <c r="AK149" s="15" t="s">
        <v>7</v>
      </c>
      <c r="AL149" s="15">
        <v>516</v>
      </c>
      <c r="AM149" s="15" t="s">
        <v>7</v>
      </c>
      <c r="AN149" s="15">
        <v>950</v>
      </c>
      <c r="AO149" s="15" t="s">
        <v>7</v>
      </c>
      <c r="AP149" s="15">
        <v>2</v>
      </c>
      <c r="AQ149" s="15" t="s">
        <v>7</v>
      </c>
      <c r="AR149" s="15">
        <v>22.831050000000001</v>
      </c>
      <c r="AS149" s="15">
        <v>0.62550819999999996</v>
      </c>
      <c r="AT149" s="15">
        <v>82</v>
      </c>
      <c r="AU149" s="15" t="s">
        <v>7</v>
      </c>
      <c r="AV149" s="15">
        <v>897351888021778</v>
      </c>
      <c r="AW149" s="15" t="s">
        <v>7</v>
      </c>
      <c r="AX149" s="15"/>
      <c r="AY149" s="15"/>
      <c r="AZ149" s="19">
        <f t="shared" si="39"/>
        <v>-74.249547920434011</v>
      </c>
      <c r="BA149" s="18">
        <f t="shared" si="40"/>
        <v>276.5</v>
      </c>
      <c r="BB149" s="18">
        <f t="shared" si="41"/>
        <v>7.6</v>
      </c>
      <c r="BC149" s="30"/>
      <c r="BD149" s="31"/>
      <c r="BE149" s="15" t="str">
        <f t="shared" si="42"/>
        <v>Z722081_31</v>
      </c>
      <c r="BF149" s="32">
        <f t="shared" si="36"/>
        <v>516</v>
      </c>
      <c r="BG149" s="32">
        <f t="shared" si="37"/>
        <v>846</v>
      </c>
      <c r="BH149" s="32">
        <f t="shared" si="43"/>
        <v>105</v>
      </c>
      <c r="BI149" s="32">
        <f t="shared" si="32"/>
        <v>0.60899999999999999</v>
      </c>
      <c r="BJ149" s="32">
        <f t="shared" si="32"/>
        <v>1.2999999999999999E-2</v>
      </c>
      <c r="BK149" s="32">
        <f t="shared" si="32"/>
        <v>4.3799999999999999E-2</v>
      </c>
      <c r="BL149" s="32">
        <f t="shared" si="32"/>
        <v>1.1999999999999999E-3</v>
      </c>
      <c r="BM149" s="32">
        <f t="shared" si="33"/>
        <v>0.10009999999999999</v>
      </c>
      <c r="BN149" s="32">
        <f t="shared" si="33"/>
        <v>1.9E-3</v>
      </c>
      <c r="BO149" s="32"/>
      <c r="BP149" s="32">
        <f t="shared" si="34"/>
        <v>481.8</v>
      </c>
      <c r="BQ149" s="32">
        <f t="shared" si="34"/>
        <v>8.5</v>
      </c>
      <c r="BR149" s="32">
        <f t="shared" si="34"/>
        <v>276.5</v>
      </c>
      <c r="BS149" s="32">
        <f t="shared" si="34"/>
        <v>7.6</v>
      </c>
      <c r="BT149" s="32">
        <f t="shared" si="35"/>
        <v>1601</v>
      </c>
      <c r="BU149" s="32">
        <f t="shared" si="35"/>
        <v>39</v>
      </c>
      <c r="BV149" s="32"/>
      <c r="BW149" s="33">
        <f t="shared" si="44"/>
        <v>-74.249547920434011</v>
      </c>
    </row>
    <row r="150" spans="1:75" x14ac:dyDescent="0.25">
      <c r="A150" t="s">
        <v>2964</v>
      </c>
      <c r="B150" t="s">
        <v>2965</v>
      </c>
      <c r="C150" s="8">
        <f t="shared" si="38"/>
        <v>50</v>
      </c>
      <c r="D150" t="s">
        <v>2643</v>
      </c>
      <c r="E150" s="1">
        <v>0.6550565972222222</v>
      </c>
      <c r="F150">
        <v>21.792999999999999</v>
      </c>
      <c r="G150" t="s">
        <v>2966</v>
      </c>
      <c r="H150" s="9">
        <v>0.73799999999999999</v>
      </c>
      <c r="I150" s="9">
        <v>1.9E-2</v>
      </c>
      <c r="J150" s="9">
        <v>9.0499999999999997E-2</v>
      </c>
      <c r="K150" s="9">
        <v>2.3999999999999998E-3</v>
      </c>
      <c r="L150" s="9">
        <v>0.23554</v>
      </c>
      <c r="O150">
        <v>5.9200000000000003E-2</v>
      </c>
      <c r="P150">
        <v>1.2999999999999999E-3</v>
      </c>
      <c r="Q150">
        <v>0.41033999999999998</v>
      </c>
      <c r="R150">
        <v>2.6700000000000002E-2</v>
      </c>
      <c r="S150">
        <v>7.1999999999999998E-3</v>
      </c>
      <c r="T150" t="s">
        <v>5</v>
      </c>
      <c r="U150" t="s">
        <v>6</v>
      </c>
      <c r="V150" s="10">
        <v>558</v>
      </c>
      <c r="W150">
        <v>11</v>
      </c>
      <c r="X150" s="10">
        <v>558</v>
      </c>
      <c r="Y150">
        <v>14</v>
      </c>
      <c r="Z150">
        <v>530</v>
      </c>
      <c r="AA150">
        <v>140</v>
      </c>
      <c r="AB150" s="10">
        <v>513</v>
      </c>
      <c r="AC150">
        <v>46</v>
      </c>
      <c r="AD150">
        <v>-25</v>
      </c>
      <c r="AE150" t="s">
        <v>7</v>
      </c>
      <c r="AF150">
        <v>-2</v>
      </c>
      <c r="AG150" t="s">
        <v>7</v>
      </c>
      <c r="AH150">
        <v>-11</v>
      </c>
      <c r="AI150" t="s">
        <v>7</v>
      </c>
      <c r="AJ150">
        <v>68</v>
      </c>
      <c r="AK150" t="s">
        <v>7</v>
      </c>
      <c r="AL150">
        <v>176</v>
      </c>
      <c r="AM150" t="s">
        <v>7</v>
      </c>
      <c r="AN150">
        <v>428</v>
      </c>
      <c r="AO150" t="s">
        <v>7</v>
      </c>
      <c r="AP150">
        <v>0</v>
      </c>
      <c r="AQ150" t="s">
        <v>7</v>
      </c>
      <c r="AR150">
        <v>11.049720000000001</v>
      </c>
      <c r="AS150">
        <v>0.29303129999999999</v>
      </c>
      <c r="AT150">
        <v>6</v>
      </c>
      <c r="AU150" t="s">
        <v>7</v>
      </c>
      <c r="AV150">
        <v>208053749750424</v>
      </c>
      <c r="AW150" t="s">
        <v>7</v>
      </c>
      <c r="AZ150" s="13">
        <f t="shared" si="39"/>
        <v>0</v>
      </c>
      <c r="BA150" s="14">
        <f t="shared" si="40"/>
        <v>558</v>
      </c>
      <c r="BB150" s="14">
        <f t="shared" si="41"/>
        <v>14</v>
      </c>
      <c r="BC150" s="25"/>
      <c r="BD150" s="26"/>
      <c r="BE150" s="20" t="str">
        <f t="shared" si="42"/>
        <v>Z722081_32</v>
      </c>
      <c r="BF150" s="27">
        <f t="shared" si="36"/>
        <v>176</v>
      </c>
      <c r="BG150" s="27">
        <f t="shared" si="37"/>
        <v>68</v>
      </c>
      <c r="BH150" s="27">
        <f t="shared" si="43"/>
        <v>-25</v>
      </c>
      <c r="BI150" s="27">
        <f t="shared" si="32"/>
        <v>0.73799999999999999</v>
      </c>
      <c r="BJ150" s="27">
        <f t="shared" si="32"/>
        <v>1.9E-2</v>
      </c>
      <c r="BK150" s="27">
        <f t="shared" si="32"/>
        <v>9.0499999999999997E-2</v>
      </c>
      <c r="BL150" s="27">
        <f t="shared" si="32"/>
        <v>2.3999999999999998E-3</v>
      </c>
      <c r="BM150" s="27">
        <f t="shared" si="33"/>
        <v>5.9200000000000003E-2</v>
      </c>
      <c r="BN150" s="27">
        <f t="shared" si="33"/>
        <v>1.2999999999999999E-3</v>
      </c>
      <c r="BO150" s="27"/>
      <c r="BP150" s="27">
        <f t="shared" si="34"/>
        <v>558</v>
      </c>
      <c r="BQ150" s="27">
        <f t="shared" si="34"/>
        <v>11</v>
      </c>
      <c r="BR150" s="27">
        <f t="shared" si="34"/>
        <v>558</v>
      </c>
      <c r="BS150" s="27">
        <f t="shared" si="34"/>
        <v>14</v>
      </c>
      <c r="BT150" s="27">
        <f t="shared" si="35"/>
        <v>513</v>
      </c>
      <c r="BU150" s="27">
        <f t="shared" si="35"/>
        <v>46</v>
      </c>
      <c r="BV150" s="27"/>
      <c r="BW150" s="28">
        <f t="shared" si="44"/>
        <v>0</v>
      </c>
    </row>
    <row r="151" spans="1:75" x14ac:dyDescent="0.25">
      <c r="A151" t="s">
        <v>2967</v>
      </c>
      <c r="B151" t="s">
        <v>2968</v>
      </c>
      <c r="C151" s="8">
        <f t="shared" si="38"/>
        <v>51</v>
      </c>
      <c r="D151" t="s">
        <v>2643</v>
      </c>
      <c r="E151" s="1">
        <v>0.65600590277777771</v>
      </c>
      <c r="F151">
        <v>22.765999999999998</v>
      </c>
      <c r="G151" t="s">
        <v>2969</v>
      </c>
      <c r="H151" s="9">
        <v>3.7090000000000001</v>
      </c>
      <c r="I151" s="9">
        <v>8.1000000000000003E-2</v>
      </c>
      <c r="J151" s="9">
        <v>0.26469999999999999</v>
      </c>
      <c r="K151" s="9">
        <v>7.1000000000000004E-3</v>
      </c>
      <c r="L151" s="9">
        <v>0.62760000000000005</v>
      </c>
      <c r="O151">
        <v>0.1012</v>
      </c>
      <c r="P151">
        <v>1.6999999999999999E-3</v>
      </c>
      <c r="Q151">
        <v>0.53656999999999999</v>
      </c>
      <c r="R151">
        <v>7.9000000000000001E-2</v>
      </c>
      <c r="S151">
        <v>2.1000000000000001E-2</v>
      </c>
      <c r="T151" t="s">
        <v>5</v>
      </c>
      <c r="U151" t="s">
        <v>6</v>
      </c>
      <c r="V151" s="10">
        <v>1569</v>
      </c>
      <c r="W151">
        <v>17</v>
      </c>
      <c r="X151" s="10">
        <v>1510</v>
      </c>
      <c r="Y151">
        <v>36</v>
      </c>
      <c r="Z151">
        <v>1540</v>
      </c>
      <c r="AA151">
        <v>400</v>
      </c>
      <c r="AB151" s="10">
        <v>1632</v>
      </c>
      <c r="AC151">
        <v>31</v>
      </c>
      <c r="AD151">
        <v>-241</v>
      </c>
      <c r="AE151" t="s">
        <v>7</v>
      </c>
      <c r="AF151">
        <v>-25</v>
      </c>
      <c r="AG151" t="s">
        <v>7</v>
      </c>
      <c r="AH151">
        <v>-62</v>
      </c>
      <c r="AI151" t="s">
        <v>7</v>
      </c>
      <c r="AJ151">
        <v>176</v>
      </c>
      <c r="AK151" t="s">
        <v>7</v>
      </c>
      <c r="AL151">
        <v>243</v>
      </c>
      <c r="AM151" t="s">
        <v>7</v>
      </c>
      <c r="AN151">
        <v>1774</v>
      </c>
      <c r="AO151" t="s">
        <v>7</v>
      </c>
      <c r="AP151">
        <v>1</v>
      </c>
      <c r="AQ151" t="s">
        <v>7</v>
      </c>
      <c r="AR151">
        <v>3.7778619999999998</v>
      </c>
      <c r="AS151">
        <v>0.1013329</v>
      </c>
      <c r="AT151">
        <v>5</v>
      </c>
      <c r="AU151" t="s">
        <v>7</v>
      </c>
      <c r="AV151">
        <v>1286947969084070</v>
      </c>
      <c r="AW151" t="s">
        <v>7</v>
      </c>
      <c r="AZ151" s="13">
        <f t="shared" si="39"/>
        <v>3.8602941176470562</v>
      </c>
      <c r="BA151" s="14">
        <f t="shared" si="40"/>
        <v>1632</v>
      </c>
      <c r="BB151" s="14">
        <f t="shared" si="41"/>
        <v>31</v>
      </c>
      <c r="BC151" s="25"/>
      <c r="BD151" s="26"/>
      <c r="BE151" s="20" t="str">
        <f t="shared" si="42"/>
        <v>Z722081_33</v>
      </c>
      <c r="BF151" s="27">
        <f t="shared" si="36"/>
        <v>243</v>
      </c>
      <c r="BG151" s="27">
        <f t="shared" si="37"/>
        <v>176</v>
      </c>
      <c r="BH151" s="27">
        <f t="shared" si="43"/>
        <v>-241</v>
      </c>
      <c r="BI151" s="27">
        <f t="shared" si="32"/>
        <v>3.7090000000000001</v>
      </c>
      <c r="BJ151" s="27">
        <f t="shared" si="32"/>
        <v>8.1000000000000003E-2</v>
      </c>
      <c r="BK151" s="27">
        <f t="shared" si="32"/>
        <v>0.26469999999999999</v>
      </c>
      <c r="BL151" s="27">
        <f t="shared" si="32"/>
        <v>7.1000000000000004E-3</v>
      </c>
      <c r="BM151" s="27">
        <f t="shared" si="33"/>
        <v>0.1012</v>
      </c>
      <c r="BN151" s="27">
        <f t="shared" si="33"/>
        <v>1.6999999999999999E-3</v>
      </c>
      <c r="BO151" s="27"/>
      <c r="BP151" s="27">
        <f t="shared" si="34"/>
        <v>1569</v>
      </c>
      <c r="BQ151" s="27">
        <f t="shared" si="34"/>
        <v>17</v>
      </c>
      <c r="BR151" s="27">
        <f t="shared" si="34"/>
        <v>1510</v>
      </c>
      <c r="BS151" s="27">
        <f t="shared" si="34"/>
        <v>36</v>
      </c>
      <c r="BT151" s="27">
        <f t="shared" si="35"/>
        <v>1632</v>
      </c>
      <c r="BU151" s="27">
        <f t="shared" si="35"/>
        <v>31</v>
      </c>
      <c r="BV151" s="27"/>
      <c r="BW151" s="28">
        <f t="shared" si="44"/>
        <v>3.8602941176470562</v>
      </c>
    </row>
    <row r="152" spans="1:75" x14ac:dyDescent="0.25">
      <c r="A152" t="s">
        <v>2970</v>
      </c>
      <c r="B152" t="s">
        <v>2971</v>
      </c>
      <c r="C152" s="8">
        <f t="shared" si="38"/>
        <v>52</v>
      </c>
      <c r="D152" t="s">
        <v>2643</v>
      </c>
      <c r="E152" s="1">
        <v>0.65698935185185181</v>
      </c>
      <c r="F152">
        <v>13.558</v>
      </c>
      <c r="G152" t="s">
        <v>2972</v>
      </c>
      <c r="H152" s="9">
        <v>2.1880000000000002</v>
      </c>
      <c r="I152" s="9">
        <v>5.5E-2</v>
      </c>
      <c r="J152" s="9">
        <v>0.19489999999999999</v>
      </c>
      <c r="K152" s="9">
        <v>5.4000000000000003E-3</v>
      </c>
      <c r="L152" s="9">
        <v>0.80066999999999999</v>
      </c>
      <c r="O152">
        <v>8.0600000000000005E-2</v>
      </c>
      <c r="P152">
        <v>1.2999999999999999E-3</v>
      </c>
      <c r="Q152">
        <v>0.12953000000000001</v>
      </c>
      <c r="R152">
        <v>5.8000000000000003E-2</v>
      </c>
      <c r="S152">
        <v>1.4999999999999999E-2</v>
      </c>
      <c r="T152" t="s">
        <v>5</v>
      </c>
      <c r="U152" t="s">
        <v>6</v>
      </c>
      <c r="V152" s="10">
        <v>1166</v>
      </c>
      <c r="W152">
        <v>18</v>
      </c>
      <c r="X152" s="10">
        <v>1146</v>
      </c>
      <c r="Y152">
        <v>29</v>
      </c>
      <c r="Z152">
        <v>1130</v>
      </c>
      <c r="AA152">
        <v>280</v>
      </c>
      <c r="AB152" s="10">
        <v>1201</v>
      </c>
      <c r="AC152">
        <v>32</v>
      </c>
      <c r="AD152">
        <v>-291</v>
      </c>
      <c r="AE152" t="s">
        <v>7</v>
      </c>
      <c r="AF152">
        <v>-23</v>
      </c>
      <c r="AG152" t="s">
        <v>7</v>
      </c>
      <c r="AH152">
        <v>-23</v>
      </c>
      <c r="AI152" t="s">
        <v>7</v>
      </c>
      <c r="AJ152">
        <v>221</v>
      </c>
      <c r="AK152" t="s">
        <v>7</v>
      </c>
      <c r="AL152">
        <v>106</v>
      </c>
      <c r="AM152" t="s">
        <v>7</v>
      </c>
      <c r="AN152">
        <v>608</v>
      </c>
      <c r="AO152" t="s">
        <v>7</v>
      </c>
      <c r="AP152">
        <v>3</v>
      </c>
      <c r="AQ152" t="s">
        <v>7</v>
      </c>
      <c r="AR152">
        <v>5.1308360000000004</v>
      </c>
      <c r="AS152">
        <v>0.1421576</v>
      </c>
      <c r="AT152">
        <v>-4</v>
      </c>
      <c r="AU152" t="s">
        <v>7</v>
      </c>
      <c r="AV152">
        <v>1014318332878640</v>
      </c>
      <c r="AW152" t="s">
        <v>7</v>
      </c>
      <c r="AZ152" s="13">
        <f t="shared" si="39"/>
        <v>2.9142381348875923</v>
      </c>
      <c r="BA152" s="14">
        <f t="shared" si="40"/>
        <v>1201</v>
      </c>
      <c r="BB152" s="14">
        <f t="shared" si="41"/>
        <v>32</v>
      </c>
      <c r="BC152" s="25"/>
      <c r="BD152" s="26"/>
      <c r="BE152" s="20" t="str">
        <f t="shared" si="42"/>
        <v>Z722081_34</v>
      </c>
      <c r="BF152" s="27">
        <f t="shared" si="36"/>
        <v>106</v>
      </c>
      <c r="BG152" s="27">
        <f t="shared" si="37"/>
        <v>221</v>
      </c>
      <c r="BH152" s="27">
        <f t="shared" si="43"/>
        <v>-291</v>
      </c>
      <c r="BI152" s="27">
        <f t="shared" si="32"/>
        <v>2.1880000000000002</v>
      </c>
      <c r="BJ152" s="27">
        <f t="shared" si="32"/>
        <v>5.5E-2</v>
      </c>
      <c r="BK152" s="27">
        <f t="shared" si="32"/>
        <v>0.19489999999999999</v>
      </c>
      <c r="BL152" s="27">
        <f t="shared" si="32"/>
        <v>5.4000000000000003E-3</v>
      </c>
      <c r="BM152" s="27">
        <f t="shared" si="33"/>
        <v>8.0600000000000005E-2</v>
      </c>
      <c r="BN152" s="27">
        <f t="shared" si="33"/>
        <v>1.2999999999999999E-3</v>
      </c>
      <c r="BO152" s="27"/>
      <c r="BP152" s="27">
        <f t="shared" si="34"/>
        <v>1166</v>
      </c>
      <c r="BQ152" s="27">
        <f t="shared" si="34"/>
        <v>18</v>
      </c>
      <c r="BR152" s="27">
        <f t="shared" si="34"/>
        <v>1146</v>
      </c>
      <c r="BS152" s="27">
        <f t="shared" si="34"/>
        <v>29</v>
      </c>
      <c r="BT152" s="27">
        <f t="shared" si="35"/>
        <v>1201</v>
      </c>
      <c r="BU152" s="27">
        <f t="shared" si="35"/>
        <v>32</v>
      </c>
      <c r="BV152" s="27"/>
      <c r="BW152" s="28">
        <f t="shared" si="44"/>
        <v>2.9142381348875923</v>
      </c>
    </row>
    <row r="153" spans="1:75" x14ac:dyDescent="0.25">
      <c r="A153" t="s">
        <v>2973</v>
      </c>
      <c r="B153" t="s">
        <v>2974</v>
      </c>
      <c r="C153" s="8">
        <f t="shared" si="38"/>
        <v>53</v>
      </c>
      <c r="D153" t="s">
        <v>2643</v>
      </c>
      <c r="E153" s="1">
        <v>0.65791412037037034</v>
      </c>
      <c r="F153">
        <v>20.901</v>
      </c>
      <c r="G153" t="s">
        <v>2975</v>
      </c>
      <c r="H153" s="9">
        <v>4.1900000000000004</v>
      </c>
      <c r="I153" s="9">
        <v>0.12</v>
      </c>
      <c r="J153" s="9">
        <v>0.2792</v>
      </c>
      <c r="K153" s="9">
        <v>7.6E-3</v>
      </c>
      <c r="L153" s="9">
        <v>0.33937</v>
      </c>
      <c r="O153">
        <v>0.1081</v>
      </c>
      <c r="P153">
        <v>2.5000000000000001E-3</v>
      </c>
      <c r="Q153">
        <v>0.30828</v>
      </c>
      <c r="R153">
        <v>9.1999999999999998E-2</v>
      </c>
      <c r="S153">
        <v>2.7E-2</v>
      </c>
      <c r="T153" t="s">
        <v>5</v>
      </c>
      <c r="U153" t="s">
        <v>6</v>
      </c>
      <c r="V153" s="10">
        <v>1663</v>
      </c>
      <c r="W153">
        <v>19</v>
      </c>
      <c r="X153" s="10">
        <v>1585</v>
      </c>
      <c r="Y153">
        <v>38</v>
      </c>
      <c r="Z153">
        <v>1770</v>
      </c>
      <c r="AA153">
        <v>480</v>
      </c>
      <c r="AB153" s="10">
        <v>1746</v>
      </c>
      <c r="AC153">
        <v>34</v>
      </c>
      <c r="AD153">
        <v>-140</v>
      </c>
      <c r="AE153" t="s">
        <v>7</v>
      </c>
      <c r="AF153">
        <v>-16</v>
      </c>
      <c r="AG153" t="s">
        <v>7</v>
      </c>
      <c r="AH153">
        <v>-22</v>
      </c>
      <c r="AI153" t="s">
        <v>7</v>
      </c>
      <c r="AJ153">
        <v>155</v>
      </c>
      <c r="AK153" t="s">
        <v>7</v>
      </c>
      <c r="AL153">
        <v>154</v>
      </c>
      <c r="AM153" t="s">
        <v>7</v>
      </c>
      <c r="AN153">
        <v>1299</v>
      </c>
      <c r="AO153" t="s">
        <v>7</v>
      </c>
      <c r="AP153">
        <v>1</v>
      </c>
      <c r="AQ153" t="s">
        <v>7</v>
      </c>
      <c r="AR153">
        <v>3.5816620000000001</v>
      </c>
      <c r="AS153">
        <v>9.7495090000000006E-2</v>
      </c>
      <c r="AT153">
        <v>6</v>
      </c>
      <c r="AU153" t="s">
        <v>7</v>
      </c>
      <c r="AV153">
        <v>1117942780912190</v>
      </c>
      <c r="AW153" t="s">
        <v>7</v>
      </c>
      <c r="AZ153" s="13">
        <f t="shared" si="39"/>
        <v>4.7537227949599137</v>
      </c>
      <c r="BA153" s="14">
        <f t="shared" si="40"/>
        <v>1746</v>
      </c>
      <c r="BB153" s="14">
        <f t="shared" si="41"/>
        <v>34</v>
      </c>
      <c r="BC153" s="25"/>
      <c r="BD153" s="26"/>
      <c r="BE153" s="20" t="str">
        <f t="shared" si="42"/>
        <v>Z722081_35</v>
      </c>
      <c r="BF153" s="27">
        <f t="shared" si="36"/>
        <v>154</v>
      </c>
      <c r="BG153" s="27">
        <f t="shared" si="37"/>
        <v>155</v>
      </c>
      <c r="BH153" s="27">
        <f t="shared" si="43"/>
        <v>-140</v>
      </c>
      <c r="BI153" s="27">
        <f t="shared" si="32"/>
        <v>4.1900000000000004</v>
      </c>
      <c r="BJ153" s="27">
        <f t="shared" si="32"/>
        <v>0.12</v>
      </c>
      <c r="BK153" s="27">
        <f t="shared" si="32"/>
        <v>0.2792</v>
      </c>
      <c r="BL153" s="27">
        <f t="shared" si="32"/>
        <v>7.6E-3</v>
      </c>
      <c r="BM153" s="27">
        <f t="shared" si="33"/>
        <v>0.1081</v>
      </c>
      <c r="BN153" s="27">
        <f t="shared" si="33"/>
        <v>2.5000000000000001E-3</v>
      </c>
      <c r="BO153" s="27"/>
      <c r="BP153" s="27">
        <f t="shared" si="34"/>
        <v>1663</v>
      </c>
      <c r="BQ153" s="27">
        <f t="shared" si="34"/>
        <v>19</v>
      </c>
      <c r="BR153" s="27">
        <f t="shared" si="34"/>
        <v>1585</v>
      </c>
      <c r="BS153" s="27">
        <f t="shared" si="34"/>
        <v>38</v>
      </c>
      <c r="BT153" s="27">
        <f t="shared" si="35"/>
        <v>1746</v>
      </c>
      <c r="BU153" s="27">
        <f t="shared" si="35"/>
        <v>34</v>
      </c>
      <c r="BV153" s="27"/>
      <c r="BW153" s="28">
        <f t="shared" si="44"/>
        <v>4.7537227949599137</v>
      </c>
    </row>
    <row r="154" spans="1:75" x14ac:dyDescent="0.25">
      <c r="A154" t="s">
        <v>2976</v>
      </c>
      <c r="B154" t="s">
        <v>2977</v>
      </c>
      <c r="C154" s="8">
        <f t="shared" si="38"/>
        <v>54</v>
      </c>
      <c r="D154" t="s">
        <v>2643</v>
      </c>
      <c r="E154" s="1">
        <v>0.65889305555555555</v>
      </c>
      <c r="F154">
        <v>18.321000000000002</v>
      </c>
      <c r="G154" t="s">
        <v>2978</v>
      </c>
      <c r="H154" s="9">
        <v>0.75700000000000001</v>
      </c>
      <c r="I154" s="9">
        <v>1.7999999999999999E-2</v>
      </c>
      <c r="J154" s="9">
        <v>9.1700000000000004E-2</v>
      </c>
      <c r="K154" s="9">
        <v>2.5000000000000001E-3</v>
      </c>
      <c r="L154" s="9">
        <v>0.43676999999999999</v>
      </c>
      <c r="O154">
        <v>5.96E-2</v>
      </c>
      <c r="P154">
        <v>1.1000000000000001E-3</v>
      </c>
      <c r="Q154">
        <v>0.42768</v>
      </c>
      <c r="R154">
        <v>2.9100000000000001E-2</v>
      </c>
      <c r="S154">
        <v>7.9000000000000008E-3</v>
      </c>
      <c r="T154" t="s">
        <v>5</v>
      </c>
      <c r="U154" t="s">
        <v>6</v>
      </c>
      <c r="V154" s="10">
        <v>570</v>
      </c>
      <c r="W154">
        <v>10</v>
      </c>
      <c r="X154" s="10">
        <v>565</v>
      </c>
      <c r="Y154">
        <v>15</v>
      </c>
      <c r="Z154">
        <v>580</v>
      </c>
      <c r="AA154">
        <v>160</v>
      </c>
      <c r="AB154" s="10">
        <v>550</v>
      </c>
      <c r="AC154">
        <v>42</v>
      </c>
      <c r="AD154">
        <v>-74</v>
      </c>
      <c r="AE154" t="s">
        <v>7</v>
      </c>
      <c r="AF154">
        <v>-4</v>
      </c>
      <c r="AG154" t="s">
        <v>7</v>
      </c>
      <c r="AH154">
        <v>-4</v>
      </c>
      <c r="AI154" t="s">
        <v>7</v>
      </c>
      <c r="AJ154">
        <v>155</v>
      </c>
      <c r="AK154" t="s">
        <v>7</v>
      </c>
      <c r="AL154">
        <v>41</v>
      </c>
      <c r="AM154" t="s">
        <v>7</v>
      </c>
      <c r="AN154">
        <v>109</v>
      </c>
      <c r="AO154" t="s">
        <v>7</v>
      </c>
      <c r="AP154">
        <v>4</v>
      </c>
      <c r="AQ154" t="s">
        <v>7</v>
      </c>
      <c r="AR154">
        <v>10.90513</v>
      </c>
      <c r="AS154">
        <v>0.29730440000000002</v>
      </c>
      <c r="AT154">
        <v>-8</v>
      </c>
      <c r="AU154" t="s">
        <v>7</v>
      </c>
      <c r="AV154">
        <v>317760934066444</v>
      </c>
      <c r="AW154" t="s">
        <v>7</v>
      </c>
      <c r="AZ154" s="13">
        <f t="shared" si="39"/>
        <v>-0.88495575221239076</v>
      </c>
      <c r="BA154" s="14">
        <f t="shared" si="40"/>
        <v>565</v>
      </c>
      <c r="BB154" s="14">
        <f t="shared" si="41"/>
        <v>15</v>
      </c>
      <c r="BC154" s="25"/>
      <c r="BD154" s="26"/>
      <c r="BE154" s="20" t="str">
        <f t="shared" si="42"/>
        <v>Z722081_36</v>
      </c>
      <c r="BF154" s="27">
        <f t="shared" si="36"/>
        <v>41</v>
      </c>
      <c r="BG154" s="27">
        <f t="shared" si="37"/>
        <v>155</v>
      </c>
      <c r="BH154" s="27">
        <f t="shared" si="43"/>
        <v>-74</v>
      </c>
      <c r="BI154" s="27">
        <f t="shared" si="32"/>
        <v>0.75700000000000001</v>
      </c>
      <c r="BJ154" s="27">
        <f t="shared" si="32"/>
        <v>1.7999999999999999E-2</v>
      </c>
      <c r="BK154" s="27">
        <f t="shared" si="32"/>
        <v>9.1700000000000004E-2</v>
      </c>
      <c r="BL154" s="27">
        <f t="shared" si="32"/>
        <v>2.5000000000000001E-3</v>
      </c>
      <c r="BM154" s="27">
        <f t="shared" si="33"/>
        <v>5.96E-2</v>
      </c>
      <c r="BN154" s="27">
        <f t="shared" si="33"/>
        <v>1.1000000000000001E-3</v>
      </c>
      <c r="BO154" s="27"/>
      <c r="BP154" s="27">
        <f t="shared" si="34"/>
        <v>570</v>
      </c>
      <c r="BQ154" s="27">
        <f t="shared" si="34"/>
        <v>10</v>
      </c>
      <c r="BR154" s="27">
        <f t="shared" si="34"/>
        <v>565</v>
      </c>
      <c r="BS154" s="27">
        <f t="shared" si="34"/>
        <v>15</v>
      </c>
      <c r="BT154" s="27">
        <f t="shared" si="35"/>
        <v>550</v>
      </c>
      <c r="BU154" s="27">
        <f t="shared" si="35"/>
        <v>42</v>
      </c>
      <c r="BV154" s="27"/>
      <c r="BW154" s="28">
        <f t="shared" si="44"/>
        <v>-0.88495575221239076</v>
      </c>
    </row>
    <row r="155" spans="1:75" x14ac:dyDescent="0.25">
      <c r="A155" t="s">
        <v>2979</v>
      </c>
      <c r="B155" t="s">
        <v>2980</v>
      </c>
      <c r="C155" s="8">
        <f t="shared" si="38"/>
        <v>55</v>
      </c>
      <c r="D155" t="s">
        <v>2643</v>
      </c>
      <c r="E155" s="1">
        <v>0.65984374999999995</v>
      </c>
      <c r="F155">
        <v>19.181000000000001</v>
      </c>
      <c r="G155" t="s">
        <v>2981</v>
      </c>
      <c r="H155" s="9">
        <v>3.1230000000000002</v>
      </c>
      <c r="I155" s="9">
        <v>7.5999999999999998E-2</v>
      </c>
      <c r="J155" s="9">
        <v>0.22939999999999999</v>
      </c>
      <c r="K155" s="9">
        <v>6.4000000000000003E-3</v>
      </c>
      <c r="L155" s="9">
        <v>0.42110999999999998</v>
      </c>
      <c r="O155">
        <v>9.8599999999999993E-2</v>
      </c>
      <c r="P155">
        <v>2E-3</v>
      </c>
      <c r="Q155">
        <v>0.55771999999999999</v>
      </c>
      <c r="R155">
        <v>7.4999999999999997E-2</v>
      </c>
      <c r="S155">
        <v>2.1000000000000001E-2</v>
      </c>
      <c r="T155" t="s">
        <v>5</v>
      </c>
      <c r="U155" t="s">
        <v>6</v>
      </c>
      <c r="V155" s="10">
        <v>1430</v>
      </c>
      <c r="W155">
        <v>18</v>
      </c>
      <c r="X155" s="10">
        <v>1331</v>
      </c>
      <c r="Y155">
        <v>34</v>
      </c>
      <c r="Z155">
        <v>1470</v>
      </c>
      <c r="AA155">
        <v>390</v>
      </c>
      <c r="AB155" s="10">
        <v>1553</v>
      </c>
      <c r="AC155">
        <v>38</v>
      </c>
      <c r="AD155">
        <v>-35</v>
      </c>
      <c r="AE155" t="s">
        <v>7</v>
      </c>
      <c r="AF155">
        <v>-4</v>
      </c>
      <c r="AG155" t="s">
        <v>7</v>
      </c>
      <c r="AH155">
        <v>-6</v>
      </c>
      <c r="AI155" t="s">
        <v>7</v>
      </c>
      <c r="AJ155">
        <v>57</v>
      </c>
      <c r="AK155" t="s">
        <v>7</v>
      </c>
      <c r="AL155">
        <v>47</v>
      </c>
      <c r="AM155" t="s">
        <v>7</v>
      </c>
      <c r="AN155">
        <v>318</v>
      </c>
      <c r="AO155" t="s">
        <v>7</v>
      </c>
      <c r="AP155">
        <v>1</v>
      </c>
      <c r="AQ155" t="s">
        <v>7</v>
      </c>
      <c r="AR155">
        <v>4.3591980000000001</v>
      </c>
      <c r="AS155">
        <v>0.12161669999999999</v>
      </c>
      <c r="AT155">
        <v>8</v>
      </c>
      <c r="AU155" t="s">
        <v>7</v>
      </c>
      <c r="AV155">
        <v>328672872605880</v>
      </c>
      <c r="AW155" t="s">
        <v>7</v>
      </c>
      <c r="AZ155" s="13">
        <f t="shared" si="39"/>
        <v>7.9201545396007766</v>
      </c>
      <c r="BA155" s="14">
        <f t="shared" si="40"/>
        <v>1553</v>
      </c>
      <c r="BB155" s="14">
        <f t="shared" si="41"/>
        <v>38</v>
      </c>
      <c r="BC155" s="25"/>
      <c r="BD155" s="26"/>
      <c r="BE155" s="20" t="str">
        <f t="shared" si="42"/>
        <v>Z722081_37</v>
      </c>
      <c r="BF155" s="27">
        <f t="shared" si="36"/>
        <v>47</v>
      </c>
      <c r="BG155" s="27">
        <f t="shared" si="37"/>
        <v>57</v>
      </c>
      <c r="BH155" s="27">
        <f t="shared" si="43"/>
        <v>-35</v>
      </c>
      <c r="BI155" s="27">
        <f t="shared" si="32"/>
        <v>3.1230000000000002</v>
      </c>
      <c r="BJ155" s="27">
        <f t="shared" si="32"/>
        <v>7.5999999999999998E-2</v>
      </c>
      <c r="BK155" s="27">
        <f t="shared" si="32"/>
        <v>0.22939999999999999</v>
      </c>
      <c r="BL155" s="27">
        <f t="shared" si="32"/>
        <v>6.4000000000000003E-3</v>
      </c>
      <c r="BM155" s="27">
        <f t="shared" si="33"/>
        <v>9.8599999999999993E-2</v>
      </c>
      <c r="BN155" s="27">
        <f t="shared" si="33"/>
        <v>2E-3</v>
      </c>
      <c r="BO155" s="27"/>
      <c r="BP155" s="27">
        <f t="shared" si="34"/>
        <v>1430</v>
      </c>
      <c r="BQ155" s="27">
        <f t="shared" si="34"/>
        <v>18</v>
      </c>
      <c r="BR155" s="27">
        <f t="shared" si="34"/>
        <v>1331</v>
      </c>
      <c r="BS155" s="27">
        <f t="shared" si="34"/>
        <v>34</v>
      </c>
      <c r="BT155" s="27">
        <f t="shared" si="35"/>
        <v>1553</v>
      </c>
      <c r="BU155" s="27">
        <f t="shared" si="35"/>
        <v>38</v>
      </c>
      <c r="BV155" s="27"/>
      <c r="BW155" s="28">
        <f t="shared" si="44"/>
        <v>7.9201545396007766</v>
      </c>
    </row>
    <row r="156" spans="1:75" x14ac:dyDescent="0.25">
      <c r="A156" t="s">
        <v>2982</v>
      </c>
      <c r="B156" t="s">
        <v>2983</v>
      </c>
      <c r="C156" s="8">
        <f t="shared" si="38"/>
        <v>56</v>
      </c>
      <c r="D156" t="s">
        <v>2643</v>
      </c>
      <c r="E156" s="1">
        <v>0.66078749999999997</v>
      </c>
      <c r="F156">
        <v>20.641999999999999</v>
      </c>
      <c r="G156" t="s">
        <v>2984</v>
      </c>
      <c r="H156" s="9">
        <v>3.9279999999999999</v>
      </c>
      <c r="I156" s="9">
        <v>9.1999999999999998E-2</v>
      </c>
      <c r="J156" s="9">
        <v>0.2823</v>
      </c>
      <c r="K156" s="9">
        <v>7.7999999999999996E-3</v>
      </c>
      <c r="L156" s="9">
        <v>0.54425000000000001</v>
      </c>
      <c r="O156">
        <v>0.1007</v>
      </c>
      <c r="P156">
        <v>1.8E-3</v>
      </c>
      <c r="Q156">
        <v>0.49106</v>
      </c>
      <c r="R156">
        <v>8.6999999999999994E-2</v>
      </c>
      <c r="S156">
        <v>2.4E-2</v>
      </c>
      <c r="T156" t="s">
        <v>5</v>
      </c>
      <c r="U156" t="s">
        <v>6</v>
      </c>
      <c r="V156" s="10">
        <v>1611</v>
      </c>
      <c r="W156">
        <v>19</v>
      </c>
      <c r="X156" s="10">
        <v>1599</v>
      </c>
      <c r="Y156">
        <v>40</v>
      </c>
      <c r="Z156">
        <v>1680</v>
      </c>
      <c r="AA156">
        <v>440</v>
      </c>
      <c r="AB156" s="10">
        <v>1615</v>
      </c>
      <c r="AC156">
        <v>34</v>
      </c>
      <c r="AD156">
        <v>-59</v>
      </c>
      <c r="AE156" t="s">
        <v>7</v>
      </c>
      <c r="AF156">
        <v>-6</v>
      </c>
      <c r="AG156" t="s">
        <v>7</v>
      </c>
      <c r="AH156">
        <v>-12</v>
      </c>
      <c r="AI156" t="s">
        <v>7</v>
      </c>
      <c r="AJ156">
        <v>43</v>
      </c>
      <c r="AK156" t="s">
        <v>7</v>
      </c>
      <c r="AL156">
        <v>52</v>
      </c>
      <c r="AM156" t="s">
        <v>7</v>
      </c>
      <c r="AN156">
        <v>412</v>
      </c>
      <c r="AO156" t="s">
        <v>7</v>
      </c>
      <c r="AP156">
        <v>1</v>
      </c>
      <c r="AQ156" t="s">
        <v>7</v>
      </c>
      <c r="AR156">
        <v>3.5423309999999999</v>
      </c>
      <c r="AS156">
        <v>9.7875240000000002E-2</v>
      </c>
      <c r="AT156">
        <v>-4</v>
      </c>
      <c r="AU156" t="s">
        <v>7</v>
      </c>
      <c r="AV156">
        <v>320822605812545</v>
      </c>
      <c r="AW156" t="s">
        <v>7</v>
      </c>
      <c r="AZ156" s="13">
        <f t="shared" si="39"/>
        <v>0.24767801857584759</v>
      </c>
      <c r="BA156" s="14">
        <f t="shared" si="40"/>
        <v>1615</v>
      </c>
      <c r="BB156" s="14">
        <f t="shared" si="41"/>
        <v>34</v>
      </c>
      <c r="BC156" s="25"/>
      <c r="BD156" s="26"/>
      <c r="BE156" s="20" t="str">
        <f t="shared" si="42"/>
        <v>Z722081_38</v>
      </c>
      <c r="BF156" s="27">
        <f t="shared" si="36"/>
        <v>52</v>
      </c>
      <c r="BG156" s="27">
        <f t="shared" si="37"/>
        <v>43</v>
      </c>
      <c r="BH156" s="27">
        <f t="shared" si="43"/>
        <v>-59</v>
      </c>
      <c r="BI156" s="27">
        <f t="shared" si="32"/>
        <v>3.9279999999999999</v>
      </c>
      <c r="BJ156" s="27">
        <f t="shared" si="32"/>
        <v>9.1999999999999998E-2</v>
      </c>
      <c r="BK156" s="27">
        <f t="shared" si="32"/>
        <v>0.2823</v>
      </c>
      <c r="BL156" s="27">
        <f t="shared" si="32"/>
        <v>7.7999999999999996E-3</v>
      </c>
      <c r="BM156" s="27">
        <f t="shared" si="33"/>
        <v>0.1007</v>
      </c>
      <c r="BN156" s="27">
        <f t="shared" si="33"/>
        <v>1.8E-3</v>
      </c>
      <c r="BO156" s="27"/>
      <c r="BP156" s="27">
        <f t="shared" si="34"/>
        <v>1611</v>
      </c>
      <c r="BQ156" s="27">
        <f t="shared" si="34"/>
        <v>19</v>
      </c>
      <c r="BR156" s="27">
        <f t="shared" si="34"/>
        <v>1599</v>
      </c>
      <c r="BS156" s="27">
        <f t="shared" si="34"/>
        <v>40</v>
      </c>
      <c r="BT156" s="27">
        <f t="shared" si="35"/>
        <v>1615</v>
      </c>
      <c r="BU156" s="27">
        <f t="shared" si="35"/>
        <v>34</v>
      </c>
      <c r="BV156" s="27"/>
      <c r="BW156" s="28">
        <f t="shared" si="44"/>
        <v>0.24767801857584759</v>
      </c>
    </row>
    <row r="157" spans="1:75" x14ac:dyDescent="0.25">
      <c r="A157" t="s">
        <v>2985</v>
      </c>
      <c r="B157" t="s">
        <v>2986</v>
      </c>
      <c r="C157" s="8">
        <f t="shared" si="38"/>
        <v>57</v>
      </c>
      <c r="D157" t="s">
        <v>2643</v>
      </c>
      <c r="E157" s="1">
        <v>0.66169780092592589</v>
      </c>
      <c r="F157">
        <v>20.914000000000001</v>
      </c>
      <c r="G157" t="s">
        <v>2987</v>
      </c>
      <c r="H157" s="9">
        <v>1.6930000000000001</v>
      </c>
      <c r="I157" s="9">
        <v>3.7999999999999999E-2</v>
      </c>
      <c r="J157" s="9">
        <v>0.16700000000000001</v>
      </c>
      <c r="K157" s="9">
        <v>4.5999999999999999E-3</v>
      </c>
      <c r="L157" s="9">
        <v>0.60863</v>
      </c>
      <c r="O157">
        <v>7.4099999999999999E-2</v>
      </c>
      <c r="P157">
        <v>1.2999999999999999E-3</v>
      </c>
      <c r="Q157">
        <v>0.53498000000000001</v>
      </c>
      <c r="R157">
        <v>5.2999999999999999E-2</v>
      </c>
      <c r="S157">
        <v>1.4E-2</v>
      </c>
      <c r="T157" t="s">
        <v>5</v>
      </c>
      <c r="U157" t="s">
        <v>6</v>
      </c>
      <c r="V157" s="10">
        <v>1002</v>
      </c>
      <c r="W157">
        <v>14</v>
      </c>
      <c r="X157" s="10">
        <v>993</v>
      </c>
      <c r="Y157">
        <v>25</v>
      </c>
      <c r="Z157">
        <v>1050</v>
      </c>
      <c r="AA157">
        <v>280</v>
      </c>
      <c r="AB157" s="10">
        <v>1015</v>
      </c>
      <c r="AC157">
        <v>35</v>
      </c>
      <c r="AD157">
        <v>-162</v>
      </c>
      <c r="AE157" t="s">
        <v>7</v>
      </c>
      <c r="AF157">
        <v>-12</v>
      </c>
      <c r="AG157" t="s">
        <v>7</v>
      </c>
      <c r="AH157">
        <v>-14</v>
      </c>
      <c r="AI157" t="s">
        <v>7</v>
      </c>
      <c r="AJ157">
        <v>252</v>
      </c>
      <c r="AK157" t="s">
        <v>7</v>
      </c>
      <c r="AL157">
        <v>133</v>
      </c>
      <c r="AM157" t="s">
        <v>7</v>
      </c>
      <c r="AN157">
        <v>643</v>
      </c>
      <c r="AO157" t="s">
        <v>7</v>
      </c>
      <c r="AP157">
        <v>2</v>
      </c>
      <c r="AQ157" t="s">
        <v>7</v>
      </c>
      <c r="AR157">
        <v>5.9880240000000002</v>
      </c>
      <c r="AS157">
        <v>0.16493959999999999</v>
      </c>
      <c r="AT157">
        <v>-15</v>
      </c>
      <c r="AU157" t="s">
        <v>7</v>
      </c>
      <c r="AV157">
        <v>1007640843825210</v>
      </c>
      <c r="AW157" t="s">
        <v>7</v>
      </c>
      <c r="AZ157" s="13">
        <f t="shared" si="39"/>
        <v>-0.90634441087613649</v>
      </c>
      <c r="BA157" s="14">
        <f t="shared" si="40"/>
        <v>993</v>
      </c>
      <c r="BB157" s="14">
        <f t="shared" si="41"/>
        <v>25</v>
      </c>
      <c r="BC157" s="25"/>
      <c r="BD157" s="26"/>
      <c r="BE157" s="20" t="str">
        <f t="shared" si="42"/>
        <v>Z722081_39</v>
      </c>
      <c r="BF157" s="27">
        <f t="shared" si="36"/>
        <v>133</v>
      </c>
      <c r="BG157" s="27">
        <f t="shared" si="37"/>
        <v>252</v>
      </c>
      <c r="BH157" s="27">
        <f t="shared" si="43"/>
        <v>-162</v>
      </c>
      <c r="BI157" s="27">
        <f t="shared" si="32"/>
        <v>1.6930000000000001</v>
      </c>
      <c r="BJ157" s="27">
        <f t="shared" si="32"/>
        <v>3.7999999999999999E-2</v>
      </c>
      <c r="BK157" s="27">
        <f t="shared" si="32"/>
        <v>0.16700000000000001</v>
      </c>
      <c r="BL157" s="27">
        <f t="shared" si="32"/>
        <v>4.5999999999999999E-3</v>
      </c>
      <c r="BM157" s="27">
        <f t="shared" si="33"/>
        <v>7.4099999999999999E-2</v>
      </c>
      <c r="BN157" s="27">
        <f t="shared" si="33"/>
        <v>1.2999999999999999E-3</v>
      </c>
      <c r="BO157" s="27"/>
      <c r="BP157" s="27">
        <f t="shared" si="34"/>
        <v>1002</v>
      </c>
      <c r="BQ157" s="27">
        <f t="shared" si="34"/>
        <v>14</v>
      </c>
      <c r="BR157" s="27">
        <f t="shared" si="34"/>
        <v>993</v>
      </c>
      <c r="BS157" s="27">
        <f t="shared" si="34"/>
        <v>25</v>
      </c>
      <c r="BT157" s="27">
        <f t="shared" si="35"/>
        <v>1015</v>
      </c>
      <c r="BU157" s="27">
        <f t="shared" si="35"/>
        <v>35</v>
      </c>
      <c r="BV157" s="27"/>
      <c r="BW157" s="28">
        <f t="shared" si="44"/>
        <v>-0.90634441087613649</v>
      </c>
    </row>
    <row r="158" spans="1:75" x14ac:dyDescent="0.25">
      <c r="A158" t="s">
        <v>2988</v>
      </c>
      <c r="B158" t="s">
        <v>2989</v>
      </c>
      <c r="C158" s="8">
        <f t="shared" si="38"/>
        <v>58</v>
      </c>
      <c r="D158" t="s">
        <v>2643</v>
      </c>
      <c r="E158" s="1">
        <v>0.66268541666666669</v>
      </c>
      <c r="F158">
        <v>21.664999999999999</v>
      </c>
      <c r="G158" t="s">
        <v>2990</v>
      </c>
      <c r="H158" s="9">
        <v>0.66300000000000003</v>
      </c>
      <c r="I158" s="9">
        <v>1.7000000000000001E-2</v>
      </c>
      <c r="J158" s="9">
        <v>8.3400000000000002E-2</v>
      </c>
      <c r="K158" s="9">
        <v>2.3E-3</v>
      </c>
      <c r="L158" s="9">
        <v>0.37208000000000002</v>
      </c>
      <c r="O158">
        <v>5.7599999999999998E-2</v>
      </c>
      <c r="P158">
        <v>1.1999999999999999E-3</v>
      </c>
      <c r="Q158">
        <v>0.44557000000000002</v>
      </c>
      <c r="R158">
        <v>2.7199999999999998E-2</v>
      </c>
      <c r="S158">
        <v>7.4000000000000003E-3</v>
      </c>
      <c r="T158" t="s">
        <v>5</v>
      </c>
      <c r="U158" t="s">
        <v>6</v>
      </c>
      <c r="V158" s="10">
        <v>514</v>
      </c>
      <c r="W158">
        <v>10</v>
      </c>
      <c r="X158" s="10">
        <v>516</v>
      </c>
      <c r="Y158">
        <v>14</v>
      </c>
      <c r="Z158">
        <v>540</v>
      </c>
      <c r="AA158">
        <v>140</v>
      </c>
      <c r="AB158" s="10">
        <v>470</v>
      </c>
      <c r="AC158">
        <v>46</v>
      </c>
      <c r="AD158">
        <v>-26</v>
      </c>
      <c r="AE158" t="s">
        <v>7</v>
      </c>
      <c r="AF158">
        <v>-1</v>
      </c>
      <c r="AG158" t="s">
        <v>7</v>
      </c>
      <c r="AH158">
        <v>-1</v>
      </c>
      <c r="AI158" t="s">
        <v>7</v>
      </c>
      <c r="AJ158">
        <v>104</v>
      </c>
      <c r="AK158" t="s">
        <v>7</v>
      </c>
      <c r="AL158">
        <v>37</v>
      </c>
      <c r="AM158" t="s">
        <v>7</v>
      </c>
      <c r="AN158">
        <v>91</v>
      </c>
      <c r="AO158" t="s">
        <v>7</v>
      </c>
      <c r="AP158">
        <v>3</v>
      </c>
      <c r="AQ158" t="s">
        <v>7</v>
      </c>
      <c r="AR158">
        <v>11.990410000000001</v>
      </c>
      <c r="AS158">
        <v>0.33067069999999998</v>
      </c>
      <c r="AT158">
        <v>80</v>
      </c>
      <c r="AU158" t="s">
        <v>7</v>
      </c>
      <c r="AV158">
        <v>197030989752909</v>
      </c>
      <c r="AW158" t="s">
        <v>7</v>
      </c>
      <c r="AZ158" s="13">
        <f t="shared" si="39"/>
        <v>0.38759689922480689</v>
      </c>
      <c r="BA158" s="14">
        <f t="shared" si="40"/>
        <v>516</v>
      </c>
      <c r="BB158" s="14">
        <f t="shared" si="41"/>
        <v>14</v>
      </c>
      <c r="BC158" s="25"/>
      <c r="BD158" s="26"/>
      <c r="BE158" s="20" t="str">
        <f t="shared" si="42"/>
        <v>Z722081_40</v>
      </c>
      <c r="BF158" s="27">
        <f t="shared" si="36"/>
        <v>37</v>
      </c>
      <c r="BG158" s="27">
        <f t="shared" si="37"/>
        <v>104</v>
      </c>
      <c r="BH158" s="27">
        <f t="shared" si="43"/>
        <v>-26</v>
      </c>
      <c r="BI158" s="27">
        <f t="shared" si="32"/>
        <v>0.66300000000000003</v>
      </c>
      <c r="BJ158" s="27">
        <f t="shared" si="32"/>
        <v>1.7000000000000001E-2</v>
      </c>
      <c r="BK158" s="27">
        <f t="shared" si="32"/>
        <v>8.3400000000000002E-2</v>
      </c>
      <c r="BL158" s="27">
        <f t="shared" si="32"/>
        <v>2.3E-3</v>
      </c>
      <c r="BM158" s="27">
        <f t="shared" si="33"/>
        <v>5.7599999999999998E-2</v>
      </c>
      <c r="BN158" s="27">
        <f t="shared" si="33"/>
        <v>1.1999999999999999E-3</v>
      </c>
      <c r="BO158" s="27"/>
      <c r="BP158" s="27">
        <f t="shared" si="34"/>
        <v>514</v>
      </c>
      <c r="BQ158" s="27">
        <f t="shared" si="34"/>
        <v>10</v>
      </c>
      <c r="BR158" s="27">
        <f t="shared" si="34"/>
        <v>516</v>
      </c>
      <c r="BS158" s="27">
        <f t="shared" si="34"/>
        <v>14</v>
      </c>
      <c r="BT158" s="27">
        <f t="shared" si="35"/>
        <v>470</v>
      </c>
      <c r="BU158" s="27">
        <f t="shared" si="35"/>
        <v>46</v>
      </c>
      <c r="BV158" s="27"/>
      <c r="BW158" s="28">
        <f t="shared" si="44"/>
        <v>0.38759689922480689</v>
      </c>
    </row>
    <row r="159" spans="1:75" x14ac:dyDescent="0.25">
      <c r="A159" t="s">
        <v>2991</v>
      </c>
      <c r="B159" t="s">
        <v>2992</v>
      </c>
      <c r="C159" s="8">
        <f t="shared" si="38"/>
        <v>59</v>
      </c>
      <c r="D159" t="s">
        <v>2643</v>
      </c>
      <c r="E159" s="1">
        <v>0.66363217592592594</v>
      </c>
      <c r="F159">
        <v>21.863</v>
      </c>
      <c r="G159" t="s">
        <v>2993</v>
      </c>
      <c r="H159" s="9">
        <v>4.46</v>
      </c>
      <c r="I159" s="9">
        <v>0.1</v>
      </c>
      <c r="J159" s="9">
        <v>0.29759999999999998</v>
      </c>
      <c r="K159" s="9">
        <v>8.3000000000000001E-3</v>
      </c>
      <c r="L159" s="9">
        <v>0.39267999999999997</v>
      </c>
      <c r="O159">
        <v>0.1084</v>
      </c>
      <c r="P159">
        <v>1.9E-3</v>
      </c>
      <c r="Q159">
        <v>0.33023000000000002</v>
      </c>
      <c r="R159">
        <v>8.3000000000000004E-2</v>
      </c>
      <c r="S159">
        <v>2.3E-2</v>
      </c>
      <c r="T159" t="s">
        <v>5</v>
      </c>
      <c r="U159" t="s">
        <v>6</v>
      </c>
      <c r="V159" s="10">
        <v>1716</v>
      </c>
      <c r="W159">
        <v>18</v>
      </c>
      <c r="X159" s="10">
        <v>1678</v>
      </c>
      <c r="Y159">
        <v>41</v>
      </c>
      <c r="Z159">
        <v>1610</v>
      </c>
      <c r="AA159">
        <v>420</v>
      </c>
      <c r="AB159" s="10">
        <v>1749</v>
      </c>
      <c r="AC159">
        <v>30</v>
      </c>
      <c r="AD159">
        <v>-154</v>
      </c>
      <c r="AE159" t="s">
        <v>7</v>
      </c>
      <c r="AF159">
        <v>-19</v>
      </c>
      <c r="AG159" t="s">
        <v>7</v>
      </c>
      <c r="AH159">
        <v>-40</v>
      </c>
      <c r="AI159" t="s">
        <v>7</v>
      </c>
      <c r="AJ159">
        <v>118</v>
      </c>
      <c r="AK159" t="s">
        <v>7</v>
      </c>
      <c r="AL159">
        <v>176</v>
      </c>
      <c r="AM159" t="s">
        <v>7</v>
      </c>
      <c r="AN159">
        <v>1306</v>
      </c>
      <c r="AO159" t="s">
        <v>7</v>
      </c>
      <c r="AP159">
        <v>1</v>
      </c>
      <c r="AQ159" t="s">
        <v>7</v>
      </c>
      <c r="AR159">
        <v>3.3602150000000002</v>
      </c>
      <c r="AS159">
        <v>9.3715679999999996E-2</v>
      </c>
      <c r="AT159">
        <v>2</v>
      </c>
      <c r="AU159" t="s">
        <v>7</v>
      </c>
      <c r="AV159">
        <v>954084470361741</v>
      </c>
      <c r="AW159" t="s">
        <v>7</v>
      </c>
      <c r="AZ159" s="13">
        <f t="shared" si="39"/>
        <v>1.8867924528301883</v>
      </c>
      <c r="BA159" s="14">
        <f t="shared" si="40"/>
        <v>1749</v>
      </c>
      <c r="BB159" s="14">
        <f t="shared" si="41"/>
        <v>30</v>
      </c>
      <c r="BC159" s="25"/>
      <c r="BD159" s="26"/>
      <c r="BE159" s="20" t="str">
        <f t="shared" si="42"/>
        <v>Z722081_41</v>
      </c>
      <c r="BF159" s="27">
        <f t="shared" si="36"/>
        <v>176</v>
      </c>
      <c r="BG159" s="27">
        <f t="shared" si="37"/>
        <v>118</v>
      </c>
      <c r="BH159" s="27">
        <f t="shared" si="43"/>
        <v>-154</v>
      </c>
      <c r="BI159" s="27">
        <f t="shared" si="32"/>
        <v>4.46</v>
      </c>
      <c r="BJ159" s="27">
        <f t="shared" si="32"/>
        <v>0.1</v>
      </c>
      <c r="BK159" s="27">
        <f t="shared" si="32"/>
        <v>0.29759999999999998</v>
      </c>
      <c r="BL159" s="27">
        <f t="shared" si="32"/>
        <v>8.3000000000000001E-3</v>
      </c>
      <c r="BM159" s="27">
        <f t="shared" si="33"/>
        <v>0.1084</v>
      </c>
      <c r="BN159" s="27">
        <f t="shared" si="33"/>
        <v>1.9E-3</v>
      </c>
      <c r="BO159" s="27"/>
      <c r="BP159" s="27">
        <f t="shared" si="34"/>
        <v>1716</v>
      </c>
      <c r="BQ159" s="27">
        <f t="shared" si="34"/>
        <v>18</v>
      </c>
      <c r="BR159" s="27">
        <f t="shared" si="34"/>
        <v>1678</v>
      </c>
      <c r="BS159" s="27">
        <f t="shared" si="34"/>
        <v>41</v>
      </c>
      <c r="BT159" s="27">
        <f t="shared" si="35"/>
        <v>1749</v>
      </c>
      <c r="BU159" s="27">
        <f t="shared" si="35"/>
        <v>30</v>
      </c>
      <c r="BV159" s="27"/>
      <c r="BW159" s="28">
        <f t="shared" si="44"/>
        <v>1.8867924528301883</v>
      </c>
    </row>
    <row r="160" spans="1:75" x14ac:dyDescent="0.25">
      <c r="A160" t="s">
        <v>2994</v>
      </c>
      <c r="B160" t="s">
        <v>2995</v>
      </c>
      <c r="C160" s="8">
        <f t="shared" si="38"/>
        <v>60</v>
      </c>
      <c r="D160" t="s">
        <v>2643</v>
      </c>
      <c r="E160" s="1">
        <v>0.66454479166666669</v>
      </c>
      <c r="F160">
        <v>26.009</v>
      </c>
      <c r="G160" t="s">
        <v>2996</v>
      </c>
      <c r="H160" s="9">
        <v>2.0329999999999999</v>
      </c>
      <c r="I160" s="9">
        <v>4.4999999999999998E-2</v>
      </c>
      <c r="J160" s="9">
        <v>0.19550000000000001</v>
      </c>
      <c r="K160" s="9">
        <v>5.3E-3</v>
      </c>
      <c r="L160" s="9">
        <v>0.64778000000000002</v>
      </c>
      <c r="O160">
        <v>7.5200000000000003E-2</v>
      </c>
      <c r="P160">
        <v>1.1999999999999999E-3</v>
      </c>
      <c r="Q160">
        <v>0.40776000000000001</v>
      </c>
      <c r="R160">
        <v>6.2E-2</v>
      </c>
      <c r="S160">
        <v>1.7000000000000001E-2</v>
      </c>
      <c r="T160" t="s">
        <v>5</v>
      </c>
      <c r="U160" t="s">
        <v>6</v>
      </c>
      <c r="V160" s="10">
        <v>1122</v>
      </c>
      <c r="W160">
        <v>16</v>
      </c>
      <c r="X160" s="10">
        <v>1149</v>
      </c>
      <c r="Y160">
        <v>28</v>
      </c>
      <c r="Z160">
        <v>1210</v>
      </c>
      <c r="AA160">
        <v>320</v>
      </c>
      <c r="AB160" s="10">
        <v>1060</v>
      </c>
      <c r="AC160">
        <v>34</v>
      </c>
      <c r="AD160">
        <v>-139</v>
      </c>
      <c r="AE160" t="s">
        <v>7</v>
      </c>
      <c r="AF160">
        <v>-10</v>
      </c>
      <c r="AG160" t="s">
        <v>7</v>
      </c>
      <c r="AH160">
        <v>-68</v>
      </c>
      <c r="AI160" t="s">
        <v>7</v>
      </c>
      <c r="AJ160">
        <v>195</v>
      </c>
      <c r="AK160" t="s">
        <v>7</v>
      </c>
      <c r="AL160">
        <v>550</v>
      </c>
      <c r="AM160" t="s">
        <v>7</v>
      </c>
      <c r="AN160">
        <v>3055</v>
      </c>
      <c r="AO160" t="s">
        <v>7</v>
      </c>
      <c r="AP160">
        <v>0</v>
      </c>
      <c r="AQ160" t="s">
        <v>7</v>
      </c>
      <c r="AR160">
        <v>5.1150900000000004</v>
      </c>
      <c r="AS160">
        <v>0.13866990000000001</v>
      </c>
      <c r="AT160">
        <v>-28</v>
      </c>
      <c r="AU160" t="s">
        <v>7</v>
      </c>
      <c r="AV160">
        <v>1315042399774440</v>
      </c>
      <c r="AW160" t="s">
        <v>7</v>
      </c>
      <c r="AZ160" s="13">
        <f t="shared" si="39"/>
        <v>-5.8490566037735947</v>
      </c>
      <c r="BA160" s="14">
        <f t="shared" si="40"/>
        <v>1060</v>
      </c>
      <c r="BB160" s="14">
        <f t="shared" si="41"/>
        <v>34</v>
      </c>
      <c r="BC160" s="25"/>
      <c r="BD160" s="26"/>
      <c r="BE160" s="20" t="str">
        <f t="shared" si="42"/>
        <v>Z722081_42</v>
      </c>
      <c r="BF160" s="27">
        <f t="shared" si="36"/>
        <v>550</v>
      </c>
      <c r="BG160" s="27">
        <f t="shared" si="37"/>
        <v>195</v>
      </c>
      <c r="BH160" s="27">
        <f t="shared" si="43"/>
        <v>-139</v>
      </c>
      <c r="BI160" s="27">
        <f t="shared" si="32"/>
        <v>2.0329999999999999</v>
      </c>
      <c r="BJ160" s="27">
        <f t="shared" si="32"/>
        <v>4.4999999999999998E-2</v>
      </c>
      <c r="BK160" s="27">
        <f t="shared" si="32"/>
        <v>0.19550000000000001</v>
      </c>
      <c r="BL160" s="27">
        <f t="shared" si="32"/>
        <v>5.3E-3</v>
      </c>
      <c r="BM160" s="27">
        <f t="shared" si="33"/>
        <v>7.5200000000000003E-2</v>
      </c>
      <c r="BN160" s="27">
        <f t="shared" si="33"/>
        <v>1.1999999999999999E-3</v>
      </c>
      <c r="BO160" s="27"/>
      <c r="BP160" s="27">
        <f t="shared" si="34"/>
        <v>1122</v>
      </c>
      <c r="BQ160" s="27">
        <f t="shared" si="34"/>
        <v>16</v>
      </c>
      <c r="BR160" s="27">
        <f t="shared" si="34"/>
        <v>1149</v>
      </c>
      <c r="BS160" s="27">
        <f t="shared" si="34"/>
        <v>28</v>
      </c>
      <c r="BT160" s="27">
        <f t="shared" si="35"/>
        <v>1060</v>
      </c>
      <c r="BU160" s="27">
        <f t="shared" si="35"/>
        <v>34</v>
      </c>
      <c r="BV160" s="27"/>
      <c r="BW160" s="28">
        <f t="shared" si="44"/>
        <v>-5.8490566037735947</v>
      </c>
    </row>
    <row r="161" spans="1:75" x14ac:dyDescent="0.25">
      <c r="A161" t="s">
        <v>2997</v>
      </c>
      <c r="B161" t="s">
        <v>2998</v>
      </c>
      <c r="C161" s="8">
        <f t="shared" si="38"/>
        <v>67</v>
      </c>
      <c r="D161" t="s">
        <v>2643</v>
      </c>
      <c r="E161" s="1">
        <v>0.67147627314814817</v>
      </c>
      <c r="F161">
        <v>25.132999999999999</v>
      </c>
      <c r="G161" t="s">
        <v>2999</v>
      </c>
      <c r="H161" s="9">
        <v>4.68</v>
      </c>
      <c r="I161" s="9">
        <v>0.1</v>
      </c>
      <c r="J161" s="9">
        <v>0.31540000000000001</v>
      </c>
      <c r="K161" s="9">
        <v>8.3999999999999995E-3</v>
      </c>
      <c r="L161" s="9">
        <v>0.61706000000000005</v>
      </c>
      <c r="O161">
        <v>0.1076</v>
      </c>
      <c r="P161">
        <v>1.6999999999999999E-3</v>
      </c>
      <c r="Q161">
        <v>0.51198999999999995</v>
      </c>
      <c r="R161">
        <v>0.09</v>
      </c>
      <c r="S161">
        <v>2.4E-2</v>
      </c>
      <c r="T161" t="s">
        <v>5</v>
      </c>
      <c r="U161" t="s">
        <v>6</v>
      </c>
      <c r="V161" s="10">
        <v>1759</v>
      </c>
      <c r="W161">
        <v>18</v>
      </c>
      <c r="X161" s="10">
        <v>1762</v>
      </c>
      <c r="Y161">
        <v>41</v>
      </c>
      <c r="Z161">
        <v>1740</v>
      </c>
      <c r="AA161">
        <v>450</v>
      </c>
      <c r="AB161" s="10">
        <v>1747</v>
      </c>
      <c r="AC161">
        <v>30</v>
      </c>
      <c r="AD161">
        <v>-286</v>
      </c>
      <c r="AE161" t="s">
        <v>7</v>
      </c>
      <c r="AF161">
        <v>-31</v>
      </c>
      <c r="AG161" t="s">
        <v>7</v>
      </c>
      <c r="AH161">
        <v>-64</v>
      </c>
      <c r="AI161" t="s">
        <v>7</v>
      </c>
      <c r="AJ161">
        <v>220</v>
      </c>
      <c r="AK161" t="s">
        <v>7</v>
      </c>
      <c r="AL161">
        <v>275</v>
      </c>
      <c r="AM161" t="s">
        <v>7</v>
      </c>
      <c r="AN161">
        <v>2229</v>
      </c>
      <c r="AO161" t="s">
        <v>7</v>
      </c>
      <c r="AP161">
        <v>1</v>
      </c>
      <c r="AQ161" t="s">
        <v>7</v>
      </c>
      <c r="AR161">
        <v>3.1705770000000002</v>
      </c>
      <c r="AS161">
        <v>8.4441489999999994E-2</v>
      </c>
      <c r="AT161">
        <v>-3</v>
      </c>
      <c r="AU161" t="s">
        <v>7</v>
      </c>
      <c r="AV161">
        <v>1774205173195050</v>
      </c>
      <c r="AW161" t="s">
        <v>7</v>
      </c>
      <c r="AZ161" s="13">
        <f t="shared" si="39"/>
        <v>-0.68689181453920334</v>
      </c>
      <c r="BA161" s="14">
        <f t="shared" si="40"/>
        <v>1747</v>
      </c>
      <c r="BB161" s="14">
        <f t="shared" si="41"/>
        <v>30</v>
      </c>
      <c r="BC161" s="25"/>
      <c r="BD161" s="26"/>
      <c r="BE161" s="20" t="str">
        <f t="shared" si="42"/>
        <v>Z722081_43</v>
      </c>
      <c r="BF161" s="27">
        <f t="shared" si="36"/>
        <v>275</v>
      </c>
      <c r="BG161" s="27">
        <f t="shared" si="37"/>
        <v>220</v>
      </c>
      <c r="BH161" s="27">
        <f t="shared" si="43"/>
        <v>-286</v>
      </c>
      <c r="BI161" s="27">
        <f t="shared" si="32"/>
        <v>4.68</v>
      </c>
      <c r="BJ161" s="27">
        <f t="shared" si="32"/>
        <v>0.1</v>
      </c>
      <c r="BK161" s="27">
        <f t="shared" si="32"/>
        <v>0.31540000000000001</v>
      </c>
      <c r="BL161" s="27">
        <f t="shared" si="32"/>
        <v>8.3999999999999995E-3</v>
      </c>
      <c r="BM161" s="27">
        <f t="shared" si="33"/>
        <v>0.1076</v>
      </c>
      <c r="BN161" s="27">
        <f t="shared" si="33"/>
        <v>1.6999999999999999E-3</v>
      </c>
      <c r="BO161" s="27"/>
      <c r="BP161" s="27">
        <f t="shared" si="34"/>
        <v>1759</v>
      </c>
      <c r="BQ161" s="27">
        <f t="shared" si="34"/>
        <v>18</v>
      </c>
      <c r="BR161" s="27">
        <f t="shared" si="34"/>
        <v>1762</v>
      </c>
      <c r="BS161" s="27">
        <f t="shared" si="34"/>
        <v>41</v>
      </c>
      <c r="BT161" s="27">
        <f t="shared" si="35"/>
        <v>1747</v>
      </c>
      <c r="BU161" s="27">
        <f t="shared" si="35"/>
        <v>30</v>
      </c>
      <c r="BV161" s="27"/>
      <c r="BW161" s="28">
        <f t="shared" si="44"/>
        <v>-0.68689181453920334</v>
      </c>
    </row>
    <row r="162" spans="1:75" x14ac:dyDescent="0.25">
      <c r="A162" s="15" t="s">
        <v>3000</v>
      </c>
      <c r="B162" s="15" t="s">
        <v>3001</v>
      </c>
      <c r="C162" s="16">
        <f t="shared" si="38"/>
        <v>68</v>
      </c>
      <c r="D162" s="15" t="s">
        <v>2643</v>
      </c>
      <c r="E162" s="17">
        <v>0.67242048611111116</v>
      </c>
      <c r="F162" s="15">
        <v>14.503</v>
      </c>
      <c r="G162" s="15" t="s">
        <v>3002</v>
      </c>
      <c r="H162" s="15">
        <v>4.71</v>
      </c>
      <c r="I162" s="15">
        <v>0.13</v>
      </c>
      <c r="J162" s="15">
        <v>0.26800000000000002</v>
      </c>
      <c r="K162" s="15">
        <v>7.4000000000000003E-3</v>
      </c>
      <c r="L162" s="15">
        <v>0.62070999999999998</v>
      </c>
      <c r="M162" s="15"/>
      <c r="N162" s="15"/>
      <c r="O162" s="15">
        <v>0.12790000000000001</v>
      </c>
      <c r="P162" s="15">
        <v>3.0000000000000001E-3</v>
      </c>
      <c r="Q162" s="15">
        <v>9.6348000000000003E-2</v>
      </c>
      <c r="R162" s="15">
        <v>0.111</v>
      </c>
      <c r="S162" s="15">
        <v>0.03</v>
      </c>
      <c r="T162" s="15" t="s">
        <v>5</v>
      </c>
      <c r="U162" s="15" t="s">
        <v>6</v>
      </c>
      <c r="V162" s="18">
        <v>1747</v>
      </c>
      <c r="W162" s="15">
        <v>23</v>
      </c>
      <c r="X162" s="18">
        <v>1524</v>
      </c>
      <c r="Y162" s="15">
        <v>38</v>
      </c>
      <c r="Z162" s="15">
        <v>2120</v>
      </c>
      <c r="AA162" s="15">
        <v>540</v>
      </c>
      <c r="AB162" s="18">
        <v>2037</v>
      </c>
      <c r="AC162" s="15">
        <v>38</v>
      </c>
      <c r="AD162" s="15">
        <v>28</v>
      </c>
      <c r="AE162" s="15" t="s">
        <v>7</v>
      </c>
      <c r="AF162" s="15">
        <v>4</v>
      </c>
      <c r="AG162" s="15" t="s">
        <v>7</v>
      </c>
      <c r="AH162" s="15">
        <v>8</v>
      </c>
      <c r="AI162" s="15" t="s">
        <v>7</v>
      </c>
      <c r="AJ162" s="15">
        <v>31</v>
      </c>
      <c r="AK162" s="15" t="s">
        <v>7</v>
      </c>
      <c r="AL162" s="15">
        <v>25</v>
      </c>
      <c r="AM162" s="15" t="s">
        <v>7</v>
      </c>
      <c r="AN162" s="15">
        <v>256</v>
      </c>
      <c r="AO162" s="15" t="s">
        <v>7</v>
      </c>
      <c r="AP162" s="15">
        <v>1</v>
      </c>
      <c r="AQ162" s="15" t="s">
        <v>7</v>
      </c>
      <c r="AR162" s="15">
        <v>3.7313429999999999</v>
      </c>
      <c r="AS162" s="15">
        <v>0.1030296</v>
      </c>
      <c r="AT162" s="15">
        <v>22</v>
      </c>
      <c r="AU162" s="15" t="s">
        <v>7</v>
      </c>
      <c r="AV162" s="15">
        <v>213018142433547</v>
      </c>
      <c r="AW162" s="15" t="s">
        <v>7</v>
      </c>
      <c r="AX162" s="15"/>
      <c r="AY162" s="15"/>
      <c r="AZ162" s="19">
        <f t="shared" si="39"/>
        <v>14.236622484045169</v>
      </c>
      <c r="BA162" s="18">
        <f t="shared" si="40"/>
        <v>2037</v>
      </c>
      <c r="BB162" s="18">
        <f t="shared" si="41"/>
        <v>38</v>
      </c>
      <c r="BC162" s="30"/>
      <c r="BD162" s="31"/>
      <c r="BE162" s="15" t="str">
        <f t="shared" si="42"/>
        <v>Z722081_44</v>
      </c>
      <c r="BF162" s="32">
        <f t="shared" si="36"/>
        <v>25</v>
      </c>
      <c r="BG162" s="32">
        <f t="shared" si="37"/>
        <v>31</v>
      </c>
      <c r="BH162" s="32">
        <f t="shared" si="43"/>
        <v>28</v>
      </c>
      <c r="BI162" s="32">
        <f t="shared" si="32"/>
        <v>4.71</v>
      </c>
      <c r="BJ162" s="32">
        <f t="shared" si="32"/>
        <v>0.13</v>
      </c>
      <c r="BK162" s="32">
        <f t="shared" si="32"/>
        <v>0.26800000000000002</v>
      </c>
      <c r="BL162" s="32">
        <f t="shared" si="32"/>
        <v>7.4000000000000003E-3</v>
      </c>
      <c r="BM162" s="32">
        <f t="shared" si="33"/>
        <v>0.12790000000000001</v>
      </c>
      <c r="BN162" s="32">
        <f t="shared" si="33"/>
        <v>3.0000000000000001E-3</v>
      </c>
      <c r="BO162" s="32"/>
      <c r="BP162" s="32">
        <f t="shared" si="34"/>
        <v>1747</v>
      </c>
      <c r="BQ162" s="32">
        <f t="shared" si="34"/>
        <v>23</v>
      </c>
      <c r="BR162" s="32">
        <f t="shared" si="34"/>
        <v>1524</v>
      </c>
      <c r="BS162" s="32">
        <f t="shared" si="34"/>
        <v>38</v>
      </c>
      <c r="BT162" s="32">
        <f t="shared" si="35"/>
        <v>2037</v>
      </c>
      <c r="BU162" s="32">
        <f t="shared" si="35"/>
        <v>38</v>
      </c>
      <c r="BV162" s="32"/>
      <c r="BW162" s="33">
        <f t="shared" si="44"/>
        <v>14.236622484045169</v>
      </c>
    </row>
    <row r="163" spans="1:75" x14ac:dyDescent="0.25">
      <c r="A163" t="s">
        <v>3003</v>
      </c>
      <c r="B163" t="s">
        <v>3004</v>
      </c>
      <c r="C163" s="8">
        <f t="shared" si="38"/>
        <v>69</v>
      </c>
      <c r="D163" t="s">
        <v>2643</v>
      </c>
      <c r="E163" s="1">
        <v>0.67338009259259257</v>
      </c>
      <c r="F163">
        <v>25.635000000000002</v>
      </c>
      <c r="G163" t="s">
        <v>3005</v>
      </c>
      <c r="H163" s="9">
        <v>0.27939999999999998</v>
      </c>
      <c r="I163" s="9">
        <v>7.0000000000000001E-3</v>
      </c>
      <c r="J163" s="9">
        <v>3.9300000000000002E-2</v>
      </c>
      <c r="K163" s="9">
        <v>1.1000000000000001E-3</v>
      </c>
      <c r="L163" s="9">
        <v>0.38834000000000002</v>
      </c>
      <c r="O163">
        <v>5.28E-2</v>
      </c>
      <c r="P163">
        <v>1.1000000000000001E-3</v>
      </c>
      <c r="Q163">
        <v>0.45269999999999999</v>
      </c>
      <c r="R163">
        <v>1.26E-2</v>
      </c>
      <c r="S163">
        <v>3.3999999999999998E-3</v>
      </c>
      <c r="T163" t="s">
        <v>5</v>
      </c>
      <c r="U163" t="s">
        <v>6</v>
      </c>
      <c r="V163" s="10">
        <v>249.3</v>
      </c>
      <c r="W163">
        <v>5.6</v>
      </c>
      <c r="X163" s="10">
        <v>248.3</v>
      </c>
      <c r="Y163">
        <v>6.8</v>
      </c>
      <c r="Z163">
        <v>252</v>
      </c>
      <c r="AA163">
        <v>67</v>
      </c>
      <c r="AB163" s="10">
        <v>276</v>
      </c>
      <c r="AC163">
        <v>45</v>
      </c>
      <c r="AD163">
        <v>-32</v>
      </c>
      <c r="AE163" t="s">
        <v>7</v>
      </c>
      <c r="AF163">
        <v>-2</v>
      </c>
      <c r="AG163" t="s">
        <v>7</v>
      </c>
      <c r="AH163">
        <v>-6</v>
      </c>
      <c r="AI163" t="s">
        <v>7</v>
      </c>
      <c r="AJ163">
        <v>389</v>
      </c>
      <c r="AK163" t="s">
        <v>7</v>
      </c>
      <c r="AL163">
        <v>343</v>
      </c>
      <c r="AM163" t="s">
        <v>7</v>
      </c>
      <c r="AN163">
        <v>372</v>
      </c>
      <c r="AO163" t="s">
        <v>7</v>
      </c>
      <c r="AP163">
        <v>1</v>
      </c>
      <c r="AQ163" t="s">
        <v>7</v>
      </c>
      <c r="AR163">
        <v>25.44529</v>
      </c>
      <c r="AS163">
        <v>0.71220919999999999</v>
      </c>
      <c r="AT163">
        <v>75</v>
      </c>
      <c r="AU163" t="s">
        <v>7</v>
      </c>
      <c r="AV163">
        <v>371648830711724</v>
      </c>
      <c r="AW163" t="s">
        <v>7</v>
      </c>
      <c r="AZ163" s="13">
        <f t="shared" si="39"/>
        <v>-0.40273862263391358</v>
      </c>
      <c r="BA163" s="14">
        <f t="shared" si="40"/>
        <v>248.3</v>
      </c>
      <c r="BB163" s="14">
        <f t="shared" si="41"/>
        <v>6.8</v>
      </c>
      <c r="BC163" s="25"/>
      <c r="BD163" s="26"/>
      <c r="BE163" s="20" t="str">
        <f t="shared" si="42"/>
        <v>Z722081_45</v>
      </c>
      <c r="BF163" s="27">
        <f t="shared" si="36"/>
        <v>343</v>
      </c>
      <c r="BG163" s="27">
        <f t="shared" si="37"/>
        <v>389</v>
      </c>
      <c r="BH163" s="27">
        <f t="shared" si="43"/>
        <v>-32</v>
      </c>
      <c r="BI163" s="27">
        <f t="shared" si="32"/>
        <v>0.27939999999999998</v>
      </c>
      <c r="BJ163" s="27">
        <f t="shared" si="32"/>
        <v>7.0000000000000001E-3</v>
      </c>
      <c r="BK163" s="27">
        <f t="shared" si="32"/>
        <v>3.9300000000000002E-2</v>
      </c>
      <c r="BL163" s="27">
        <f t="shared" si="32"/>
        <v>1.1000000000000001E-3</v>
      </c>
      <c r="BM163" s="27">
        <f t="shared" si="33"/>
        <v>5.28E-2</v>
      </c>
      <c r="BN163" s="27">
        <f t="shared" si="33"/>
        <v>1.1000000000000001E-3</v>
      </c>
      <c r="BO163" s="27"/>
      <c r="BP163" s="27">
        <f t="shared" si="34"/>
        <v>249.3</v>
      </c>
      <c r="BQ163" s="27">
        <f t="shared" si="34"/>
        <v>5.6</v>
      </c>
      <c r="BR163" s="27">
        <f t="shared" si="34"/>
        <v>248.3</v>
      </c>
      <c r="BS163" s="27">
        <f t="shared" si="34"/>
        <v>6.8</v>
      </c>
      <c r="BT163" s="27">
        <f t="shared" si="35"/>
        <v>276</v>
      </c>
      <c r="BU163" s="27">
        <f t="shared" si="35"/>
        <v>45</v>
      </c>
      <c r="BV163" s="27"/>
      <c r="BW163" s="28">
        <f t="shared" si="44"/>
        <v>-0.40273862263391358</v>
      </c>
    </row>
    <row r="164" spans="1:75" x14ac:dyDescent="0.25">
      <c r="A164" t="s">
        <v>3006</v>
      </c>
      <c r="B164" t="s">
        <v>3007</v>
      </c>
      <c r="C164" s="8">
        <f t="shared" si="38"/>
        <v>70</v>
      </c>
      <c r="D164" t="s">
        <v>2643</v>
      </c>
      <c r="E164" s="1">
        <v>0.67433657407407399</v>
      </c>
      <c r="F164">
        <v>24.997</v>
      </c>
      <c r="G164" t="s">
        <v>3008</v>
      </c>
      <c r="H164" s="9">
        <v>10.69</v>
      </c>
      <c r="I164" s="9">
        <v>0.23</v>
      </c>
      <c r="J164" s="9">
        <v>0.47599999999999998</v>
      </c>
      <c r="K164" s="9">
        <v>1.2E-2</v>
      </c>
      <c r="L164" s="9">
        <v>0.65161000000000002</v>
      </c>
      <c r="O164">
        <v>0.16309999999999999</v>
      </c>
      <c r="P164">
        <v>2.3999999999999998E-3</v>
      </c>
      <c r="Q164">
        <v>0.46445999999999998</v>
      </c>
      <c r="R164">
        <v>0.125</v>
      </c>
      <c r="S164">
        <v>3.4000000000000002E-2</v>
      </c>
      <c r="T164" t="s">
        <v>5</v>
      </c>
      <c r="U164" t="s">
        <v>6</v>
      </c>
      <c r="V164" s="10">
        <v>2491</v>
      </c>
      <c r="W164">
        <v>20</v>
      </c>
      <c r="X164" s="10">
        <v>2506</v>
      </c>
      <c r="Y164">
        <v>54</v>
      </c>
      <c r="Z164">
        <v>2370</v>
      </c>
      <c r="AA164">
        <v>600</v>
      </c>
      <c r="AB164" s="10">
        <v>2478</v>
      </c>
      <c r="AC164">
        <v>25</v>
      </c>
      <c r="AD164">
        <v>-183</v>
      </c>
      <c r="AE164" t="s">
        <v>7</v>
      </c>
      <c r="AF164">
        <v>-30</v>
      </c>
      <c r="AG164" t="s">
        <v>7</v>
      </c>
      <c r="AH164">
        <v>-26</v>
      </c>
      <c r="AI164" t="s">
        <v>7</v>
      </c>
      <c r="AJ164">
        <v>81</v>
      </c>
      <c r="AK164" t="s">
        <v>7</v>
      </c>
      <c r="AL164">
        <v>77</v>
      </c>
      <c r="AM164" t="s">
        <v>7</v>
      </c>
      <c r="AN164">
        <v>871</v>
      </c>
      <c r="AO164" t="s">
        <v>7</v>
      </c>
      <c r="AP164">
        <v>1</v>
      </c>
      <c r="AQ164" t="s">
        <v>7</v>
      </c>
      <c r="AR164">
        <v>2.1008399999999998</v>
      </c>
      <c r="AS164">
        <v>5.296236E-2</v>
      </c>
      <c r="AT164">
        <v>-2</v>
      </c>
      <c r="AU164" t="s">
        <v>7</v>
      </c>
      <c r="AV164">
        <v>1020034700396550</v>
      </c>
      <c r="AW164" t="s">
        <v>7</v>
      </c>
      <c r="AZ164" s="13">
        <f t="shared" si="39"/>
        <v>-0.52461662631153594</v>
      </c>
      <c r="BA164" s="14">
        <f t="shared" si="40"/>
        <v>2478</v>
      </c>
      <c r="BB164" s="14">
        <f t="shared" si="41"/>
        <v>25</v>
      </c>
      <c r="BC164" s="25"/>
      <c r="BD164" s="26"/>
      <c r="BE164" s="20" t="str">
        <f t="shared" si="42"/>
        <v>Z722081_46</v>
      </c>
      <c r="BF164" s="27">
        <f t="shared" si="36"/>
        <v>77</v>
      </c>
      <c r="BG164" s="27">
        <f t="shared" si="37"/>
        <v>81</v>
      </c>
      <c r="BH164" s="27">
        <f t="shared" si="43"/>
        <v>-183</v>
      </c>
      <c r="BI164" s="27">
        <f t="shared" si="32"/>
        <v>10.69</v>
      </c>
      <c r="BJ164" s="27">
        <f t="shared" si="32"/>
        <v>0.23</v>
      </c>
      <c r="BK164" s="27">
        <f t="shared" si="32"/>
        <v>0.47599999999999998</v>
      </c>
      <c r="BL164" s="27">
        <f t="shared" si="32"/>
        <v>1.2E-2</v>
      </c>
      <c r="BM164" s="27">
        <f t="shared" si="33"/>
        <v>0.16309999999999999</v>
      </c>
      <c r="BN164" s="27">
        <f t="shared" si="33"/>
        <v>2.3999999999999998E-3</v>
      </c>
      <c r="BO164" s="27"/>
      <c r="BP164" s="27">
        <f t="shared" si="34"/>
        <v>2491</v>
      </c>
      <c r="BQ164" s="27">
        <f t="shared" si="34"/>
        <v>20</v>
      </c>
      <c r="BR164" s="27">
        <f t="shared" si="34"/>
        <v>2506</v>
      </c>
      <c r="BS164" s="27">
        <f t="shared" si="34"/>
        <v>54</v>
      </c>
      <c r="BT164" s="27">
        <f t="shared" si="35"/>
        <v>2478</v>
      </c>
      <c r="BU164" s="27">
        <f t="shared" si="35"/>
        <v>25</v>
      </c>
      <c r="BV164" s="27"/>
      <c r="BW164" s="28">
        <f t="shared" si="44"/>
        <v>-0.52461662631153594</v>
      </c>
    </row>
    <row r="165" spans="1:75" x14ac:dyDescent="0.25">
      <c r="A165" t="s">
        <v>3009</v>
      </c>
      <c r="B165" t="s">
        <v>3010</v>
      </c>
      <c r="C165" s="8">
        <f t="shared" si="38"/>
        <v>71</v>
      </c>
      <c r="D165" t="s">
        <v>2643</v>
      </c>
      <c r="E165" s="1">
        <v>0.67534432870370376</v>
      </c>
      <c r="F165">
        <v>19.933</v>
      </c>
      <c r="G165" t="s">
        <v>3011</v>
      </c>
      <c r="H165" s="9">
        <v>2.0459999999999998</v>
      </c>
      <c r="I165" s="9">
        <v>4.2999999999999997E-2</v>
      </c>
      <c r="J165" s="9">
        <v>0.18440000000000001</v>
      </c>
      <c r="K165" s="9">
        <v>4.7000000000000002E-3</v>
      </c>
      <c r="L165" s="9">
        <v>0.51998</v>
      </c>
      <c r="O165">
        <v>7.9799999999999996E-2</v>
      </c>
      <c r="P165">
        <v>1.1999999999999999E-3</v>
      </c>
      <c r="Q165">
        <v>0.53493999999999997</v>
      </c>
      <c r="R165">
        <v>5.1999999999999998E-2</v>
      </c>
      <c r="S165">
        <v>1.4E-2</v>
      </c>
      <c r="T165" t="s">
        <v>5</v>
      </c>
      <c r="U165" t="s">
        <v>6</v>
      </c>
      <c r="V165" s="10">
        <v>1129</v>
      </c>
      <c r="W165">
        <v>14</v>
      </c>
      <c r="X165" s="10">
        <v>1090</v>
      </c>
      <c r="Y165">
        <v>26</v>
      </c>
      <c r="Z165">
        <v>1030</v>
      </c>
      <c r="AA165">
        <v>280</v>
      </c>
      <c r="AB165" s="10">
        <v>1178</v>
      </c>
      <c r="AC165">
        <v>29</v>
      </c>
      <c r="AD165">
        <v>-53</v>
      </c>
      <c r="AE165" t="s">
        <v>7</v>
      </c>
      <c r="AF165">
        <v>-5</v>
      </c>
      <c r="AG165" t="s">
        <v>7</v>
      </c>
      <c r="AH165">
        <v>-6</v>
      </c>
      <c r="AI165" t="s">
        <v>7</v>
      </c>
      <c r="AJ165">
        <v>256</v>
      </c>
      <c r="AK165" t="s">
        <v>7</v>
      </c>
      <c r="AL165">
        <v>157</v>
      </c>
      <c r="AM165" t="s">
        <v>7</v>
      </c>
      <c r="AN165">
        <v>747</v>
      </c>
      <c r="AO165" t="s">
        <v>7</v>
      </c>
      <c r="AP165">
        <v>2</v>
      </c>
      <c r="AQ165" t="s">
        <v>7</v>
      </c>
      <c r="AR165">
        <v>5.422993</v>
      </c>
      <c r="AS165">
        <v>0.1382216</v>
      </c>
      <c r="AT165">
        <v>3</v>
      </c>
      <c r="AU165" t="s">
        <v>7</v>
      </c>
      <c r="AV165">
        <v>1150358491043010</v>
      </c>
      <c r="AW165" t="s">
        <v>7</v>
      </c>
      <c r="AZ165" s="13">
        <f t="shared" si="39"/>
        <v>4.1595925297113752</v>
      </c>
      <c r="BA165" s="14">
        <f t="shared" si="40"/>
        <v>1178</v>
      </c>
      <c r="BB165" s="14">
        <f t="shared" si="41"/>
        <v>29</v>
      </c>
      <c r="BC165" s="25"/>
      <c r="BD165" s="26"/>
      <c r="BE165" s="20" t="str">
        <f t="shared" si="42"/>
        <v>Z722081_47</v>
      </c>
      <c r="BF165" s="27">
        <f t="shared" si="36"/>
        <v>157</v>
      </c>
      <c r="BG165" s="27">
        <f t="shared" si="37"/>
        <v>256</v>
      </c>
      <c r="BH165" s="27">
        <f t="shared" si="43"/>
        <v>-53</v>
      </c>
      <c r="BI165" s="27">
        <f t="shared" si="32"/>
        <v>2.0459999999999998</v>
      </c>
      <c r="BJ165" s="27">
        <f t="shared" si="32"/>
        <v>4.2999999999999997E-2</v>
      </c>
      <c r="BK165" s="27">
        <f t="shared" si="32"/>
        <v>0.18440000000000001</v>
      </c>
      <c r="BL165" s="27">
        <f t="shared" si="32"/>
        <v>4.7000000000000002E-3</v>
      </c>
      <c r="BM165" s="27">
        <f t="shared" si="33"/>
        <v>7.9799999999999996E-2</v>
      </c>
      <c r="BN165" s="27">
        <f t="shared" si="33"/>
        <v>1.1999999999999999E-3</v>
      </c>
      <c r="BO165" s="27"/>
      <c r="BP165" s="27">
        <f t="shared" si="34"/>
        <v>1129</v>
      </c>
      <c r="BQ165" s="27">
        <f t="shared" si="34"/>
        <v>14</v>
      </c>
      <c r="BR165" s="27">
        <f t="shared" si="34"/>
        <v>1090</v>
      </c>
      <c r="BS165" s="27">
        <f t="shared" si="34"/>
        <v>26</v>
      </c>
      <c r="BT165" s="27">
        <f t="shared" si="35"/>
        <v>1178</v>
      </c>
      <c r="BU165" s="27">
        <f t="shared" si="35"/>
        <v>29</v>
      </c>
      <c r="BV165" s="27"/>
      <c r="BW165" s="28">
        <f t="shared" si="44"/>
        <v>4.1595925297113752</v>
      </c>
    </row>
    <row r="166" spans="1:75" x14ac:dyDescent="0.25">
      <c r="A166" t="s">
        <v>3012</v>
      </c>
      <c r="B166" t="s">
        <v>3013</v>
      </c>
      <c r="C166" s="8">
        <f t="shared" si="38"/>
        <v>72</v>
      </c>
      <c r="D166" t="s">
        <v>2643</v>
      </c>
      <c r="E166" s="1">
        <v>0.67624560185185179</v>
      </c>
      <c r="F166">
        <v>25.064</v>
      </c>
      <c r="G166" t="s">
        <v>3014</v>
      </c>
      <c r="H166" s="9">
        <v>3.2519999999999998</v>
      </c>
      <c r="I166" s="9">
        <v>6.9000000000000006E-2</v>
      </c>
      <c r="J166" s="9">
        <v>0.2515</v>
      </c>
      <c r="K166" s="9">
        <v>6.7000000000000002E-3</v>
      </c>
      <c r="L166" s="9">
        <v>0.59574000000000005</v>
      </c>
      <c r="O166">
        <v>9.4E-2</v>
      </c>
      <c r="P166">
        <v>1.5E-3</v>
      </c>
      <c r="Q166">
        <v>0.60143000000000002</v>
      </c>
      <c r="R166">
        <v>7.4999999999999997E-2</v>
      </c>
      <c r="S166">
        <v>0.02</v>
      </c>
      <c r="T166" t="s">
        <v>5</v>
      </c>
      <c r="U166" t="s">
        <v>6</v>
      </c>
      <c r="V166" s="10">
        <v>1465</v>
      </c>
      <c r="W166">
        <v>16</v>
      </c>
      <c r="X166" s="10">
        <v>1444</v>
      </c>
      <c r="Y166">
        <v>34</v>
      </c>
      <c r="Z166">
        <v>1460</v>
      </c>
      <c r="AA166">
        <v>380</v>
      </c>
      <c r="AB166" s="10">
        <v>1497</v>
      </c>
      <c r="AC166">
        <v>30</v>
      </c>
      <c r="AD166">
        <v>-54</v>
      </c>
      <c r="AE166" t="s">
        <v>7</v>
      </c>
      <c r="AF166">
        <v>-7</v>
      </c>
      <c r="AG166" t="s">
        <v>7</v>
      </c>
      <c r="AH166">
        <v>-15</v>
      </c>
      <c r="AI166" t="s">
        <v>7</v>
      </c>
      <c r="AJ166">
        <v>482</v>
      </c>
      <c r="AK166" t="s">
        <v>7</v>
      </c>
      <c r="AL166">
        <v>577</v>
      </c>
      <c r="AM166" t="s">
        <v>7</v>
      </c>
      <c r="AN166">
        <v>3922</v>
      </c>
      <c r="AO166" t="s">
        <v>7</v>
      </c>
      <c r="AP166">
        <v>1</v>
      </c>
      <c r="AQ166" t="s">
        <v>7</v>
      </c>
      <c r="AR166">
        <v>3.976143</v>
      </c>
      <c r="AS166">
        <v>0.10592509999999999</v>
      </c>
      <c r="AT166">
        <v>0</v>
      </c>
      <c r="AU166" t="s">
        <v>7</v>
      </c>
      <c r="AV166">
        <v>3262484744462530</v>
      </c>
      <c r="AW166" t="s">
        <v>7</v>
      </c>
      <c r="AZ166" s="13">
        <f t="shared" si="39"/>
        <v>2.1376085504342002</v>
      </c>
      <c r="BA166" s="14">
        <f t="shared" si="40"/>
        <v>1497</v>
      </c>
      <c r="BB166" s="14">
        <f t="shared" si="41"/>
        <v>30</v>
      </c>
      <c r="BC166" s="25"/>
      <c r="BD166" s="26"/>
      <c r="BE166" s="20" t="str">
        <f t="shared" si="42"/>
        <v>Z722081_48</v>
      </c>
      <c r="BF166" s="27">
        <f t="shared" si="36"/>
        <v>577</v>
      </c>
      <c r="BG166" s="27">
        <f t="shared" si="37"/>
        <v>482</v>
      </c>
      <c r="BH166" s="27">
        <f t="shared" si="43"/>
        <v>-54</v>
      </c>
      <c r="BI166" s="27">
        <f t="shared" si="32"/>
        <v>3.2519999999999998</v>
      </c>
      <c r="BJ166" s="27">
        <f t="shared" si="32"/>
        <v>6.9000000000000006E-2</v>
      </c>
      <c r="BK166" s="27">
        <f t="shared" si="32"/>
        <v>0.2515</v>
      </c>
      <c r="BL166" s="27">
        <f t="shared" si="32"/>
        <v>6.7000000000000002E-3</v>
      </c>
      <c r="BM166" s="27">
        <f t="shared" si="33"/>
        <v>9.4E-2</v>
      </c>
      <c r="BN166" s="27">
        <f t="shared" si="33"/>
        <v>1.5E-3</v>
      </c>
      <c r="BO166" s="27"/>
      <c r="BP166" s="27">
        <f t="shared" si="34"/>
        <v>1465</v>
      </c>
      <c r="BQ166" s="27">
        <f t="shared" si="34"/>
        <v>16</v>
      </c>
      <c r="BR166" s="27">
        <f t="shared" si="34"/>
        <v>1444</v>
      </c>
      <c r="BS166" s="27">
        <f t="shared" si="34"/>
        <v>34</v>
      </c>
      <c r="BT166" s="27">
        <f t="shared" si="35"/>
        <v>1497</v>
      </c>
      <c r="BU166" s="27">
        <f t="shared" si="35"/>
        <v>30</v>
      </c>
      <c r="BV166" s="27"/>
      <c r="BW166" s="28">
        <f t="shared" si="44"/>
        <v>2.1376085504342002</v>
      </c>
    </row>
    <row r="167" spans="1:75" x14ac:dyDescent="0.25">
      <c r="A167" t="s">
        <v>3015</v>
      </c>
      <c r="B167" t="s">
        <v>3016</v>
      </c>
      <c r="C167" s="8">
        <f t="shared" si="38"/>
        <v>73</v>
      </c>
      <c r="D167" t="s">
        <v>2643</v>
      </c>
      <c r="E167" s="1">
        <v>0.67725057870370364</v>
      </c>
      <c r="F167">
        <v>21.234000000000002</v>
      </c>
      <c r="G167" t="s">
        <v>3017</v>
      </c>
      <c r="H167" s="9">
        <v>2.39</v>
      </c>
      <c r="I167" s="9">
        <v>5.5E-2</v>
      </c>
      <c r="J167" s="9">
        <v>0.21579999999999999</v>
      </c>
      <c r="K167" s="9">
        <v>5.8999999999999999E-3</v>
      </c>
      <c r="L167" s="9">
        <v>0.48986000000000002</v>
      </c>
      <c r="O167">
        <v>7.9899999999999999E-2</v>
      </c>
      <c r="P167">
        <v>1.4E-3</v>
      </c>
      <c r="Q167">
        <v>0.49781999999999998</v>
      </c>
      <c r="R167">
        <v>6.4000000000000001E-2</v>
      </c>
      <c r="S167">
        <v>1.7000000000000001E-2</v>
      </c>
      <c r="T167" t="s">
        <v>5</v>
      </c>
      <c r="U167" t="s">
        <v>6</v>
      </c>
      <c r="V167" s="10">
        <v>1235</v>
      </c>
      <c r="W167">
        <v>16</v>
      </c>
      <c r="X167" s="10">
        <v>1258</v>
      </c>
      <c r="Y167">
        <v>31</v>
      </c>
      <c r="Z167">
        <v>1260</v>
      </c>
      <c r="AA167">
        <v>330</v>
      </c>
      <c r="AB167" s="10">
        <v>1174</v>
      </c>
      <c r="AC167">
        <v>35</v>
      </c>
      <c r="AD167">
        <v>-78</v>
      </c>
      <c r="AE167" t="s">
        <v>7</v>
      </c>
      <c r="AF167">
        <v>-6</v>
      </c>
      <c r="AG167" t="s">
        <v>7</v>
      </c>
      <c r="AH167">
        <v>-12</v>
      </c>
      <c r="AI167" t="s">
        <v>7</v>
      </c>
      <c r="AJ167">
        <v>98</v>
      </c>
      <c r="AK167" t="s">
        <v>7</v>
      </c>
      <c r="AL167">
        <v>93</v>
      </c>
      <c r="AM167" t="s">
        <v>7</v>
      </c>
      <c r="AN167">
        <v>546</v>
      </c>
      <c r="AO167" t="s">
        <v>7</v>
      </c>
      <c r="AP167">
        <v>1</v>
      </c>
      <c r="AQ167" t="s">
        <v>7</v>
      </c>
      <c r="AR167">
        <v>4.6339199999999998</v>
      </c>
      <c r="AS167">
        <v>0.126692</v>
      </c>
      <c r="AT167">
        <v>-22</v>
      </c>
      <c r="AU167" t="s">
        <v>7</v>
      </c>
      <c r="AV167">
        <v>550230052910670</v>
      </c>
      <c r="AW167" t="s">
        <v>7</v>
      </c>
      <c r="AZ167" s="13">
        <f t="shared" si="39"/>
        <v>-5.1959114139693341</v>
      </c>
      <c r="BA167" s="14">
        <f t="shared" si="40"/>
        <v>1174</v>
      </c>
      <c r="BB167" s="14">
        <f t="shared" si="41"/>
        <v>35</v>
      </c>
      <c r="BC167" s="25"/>
      <c r="BD167" s="26"/>
      <c r="BE167" s="20" t="str">
        <f t="shared" si="42"/>
        <v>Z722081_49</v>
      </c>
      <c r="BF167" s="27">
        <f t="shared" si="36"/>
        <v>93</v>
      </c>
      <c r="BG167" s="27">
        <f t="shared" si="37"/>
        <v>98</v>
      </c>
      <c r="BH167" s="27">
        <f t="shared" si="43"/>
        <v>-78</v>
      </c>
      <c r="BI167" s="27">
        <f t="shared" si="32"/>
        <v>2.39</v>
      </c>
      <c r="BJ167" s="27">
        <f t="shared" si="32"/>
        <v>5.5E-2</v>
      </c>
      <c r="BK167" s="27">
        <f t="shared" si="32"/>
        <v>0.21579999999999999</v>
      </c>
      <c r="BL167" s="27">
        <f t="shared" si="32"/>
        <v>5.8999999999999999E-3</v>
      </c>
      <c r="BM167" s="27">
        <f t="shared" si="33"/>
        <v>7.9899999999999999E-2</v>
      </c>
      <c r="BN167" s="27">
        <f t="shared" si="33"/>
        <v>1.4E-3</v>
      </c>
      <c r="BO167" s="27"/>
      <c r="BP167" s="27">
        <f t="shared" si="34"/>
        <v>1235</v>
      </c>
      <c r="BQ167" s="27">
        <f t="shared" si="34"/>
        <v>16</v>
      </c>
      <c r="BR167" s="27">
        <f t="shared" si="34"/>
        <v>1258</v>
      </c>
      <c r="BS167" s="27">
        <f t="shared" si="34"/>
        <v>31</v>
      </c>
      <c r="BT167" s="27">
        <f t="shared" si="35"/>
        <v>1174</v>
      </c>
      <c r="BU167" s="27">
        <f t="shared" si="35"/>
        <v>35</v>
      </c>
      <c r="BV167" s="27"/>
      <c r="BW167" s="28">
        <f t="shared" si="44"/>
        <v>-5.1959114139693341</v>
      </c>
    </row>
    <row r="168" spans="1:75" x14ac:dyDescent="0.25">
      <c r="A168" s="15" t="s">
        <v>3018</v>
      </c>
      <c r="B168" s="15" t="s">
        <v>3019</v>
      </c>
      <c r="C168" s="16">
        <f t="shared" si="38"/>
        <v>74</v>
      </c>
      <c r="D168" s="15" t="s">
        <v>2643</v>
      </c>
      <c r="E168" s="17">
        <v>0.67815405092592596</v>
      </c>
      <c r="F168" s="15">
        <v>21.221</v>
      </c>
      <c r="G168" s="15" t="s">
        <v>3020</v>
      </c>
      <c r="H168" s="15">
        <v>0.502</v>
      </c>
      <c r="I168" s="15">
        <v>2.3E-2</v>
      </c>
      <c r="J168" s="15">
        <v>5.04E-2</v>
      </c>
      <c r="K168" s="15">
        <v>1.5E-3</v>
      </c>
      <c r="L168" s="15">
        <v>0.20669999999999999</v>
      </c>
      <c r="M168" s="15"/>
      <c r="N168" s="15"/>
      <c r="O168" s="15">
        <v>7.4499999999999997E-2</v>
      </c>
      <c r="P168" s="15">
        <v>2.8999999999999998E-3</v>
      </c>
      <c r="Q168" s="15">
        <v>0.41915000000000002</v>
      </c>
      <c r="R168" s="15">
        <v>1.7600000000000001E-2</v>
      </c>
      <c r="S168" s="15">
        <v>5.1000000000000004E-3</v>
      </c>
      <c r="T168" s="15" t="s">
        <v>5</v>
      </c>
      <c r="U168" s="15" t="s">
        <v>6</v>
      </c>
      <c r="V168" s="18">
        <v>407</v>
      </c>
      <c r="W168" s="15">
        <v>14</v>
      </c>
      <c r="X168" s="18">
        <v>316.3</v>
      </c>
      <c r="Y168" s="15">
        <v>9.1999999999999993</v>
      </c>
      <c r="Z168" s="15">
        <v>350</v>
      </c>
      <c r="AA168" s="15">
        <v>100</v>
      </c>
      <c r="AB168" s="18">
        <v>903</v>
      </c>
      <c r="AC168" s="15">
        <v>68</v>
      </c>
      <c r="AD168" s="15">
        <v>2</v>
      </c>
      <c r="AE168" s="15" t="s">
        <v>7</v>
      </c>
      <c r="AF168" s="15">
        <v>0</v>
      </c>
      <c r="AG168" s="15" t="s">
        <v>7</v>
      </c>
      <c r="AH168" s="15">
        <v>1</v>
      </c>
      <c r="AI168" s="15" t="s">
        <v>7</v>
      </c>
      <c r="AJ168" s="15">
        <v>68</v>
      </c>
      <c r="AK168" s="15" t="s">
        <v>7</v>
      </c>
      <c r="AL168" s="15">
        <v>111</v>
      </c>
      <c r="AM168" s="15" t="s">
        <v>7</v>
      </c>
      <c r="AN168" s="15">
        <v>177</v>
      </c>
      <c r="AO168" s="15" t="s">
        <v>7</v>
      </c>
      <c r="AP168" s="15">
        <v>1</v>
      </c>
      <c r="AQ168" s="15" t="s">
        <v>7</v>
      </c>
      <c r="AR168" s="15">
        <v>19.841270000000002</v>
      </c>
      <c r="AS168" s="15">
        <v>0.59051399999999998</v>
      </c>
      <c r="AT168" s="15">
        <v>83</v>
      </c>
      <c r="AU168" s="15" t="s">
        <v>7</v>
      </c>
      <c r="AV168" s="15">
        <v>98417059574915</v>
      </c>
      <c r="AW168" s="15" t="s">
        <v>7</v>
      </c>
      <c r="AX168" s="15"/>
      <c r="AY168" s="15"/>
      <c r="AZ168" s="19">
        <f t="shared" si="39"/>
        <v>-28.675308251659803</v>
      </c>
      <c r="BA168" s="18">
        <f t="shared" si="40"/>
        <v>316.3</v>
      </c>
      <c r="BB168" s="18">
        <f t="shared" si="41"/>
        <v>9.1999999999999993</v>
      </c>
      <c r="BC168" s="30"/>
      <c r="BD168" s="31"/>
      <c r="BE168" s="15" t="str">
        <f t="shared" si="42"/>
        <v>Z722081_50</v>
      </c>
      <c r="BF168" s="32">
        <f t="shared" si="36"/>
        <v>111</v>
      </c>
      <c r="BG168" s="32">
        <f t="shared" si="37"/>
        <v>68</v>
      </c>
      <c r="BH168" s="32">
        <f t="shared" si="43"/>
        <v>2</v>
      </c>
      <c r="BI168" s="32">
        <f t="shared" si="32"/>
        <v>0.502</v>
      </c>
      <c r="BJ168" s="32">
        <f t="shared" si="32"/>
        <v>2.3E-2</v>
      </c>
      <c r="BK168" s="32">
        <f t="shared" si="32"/>
        <v>5.04E-2</v>
      </c>
      <c r="BL168" s="32">
        <f t="shared" si="32"/>
        <v>1.5E-3</v>
      </c>
      <c r="BM168" s="32">
        <f t="shared" si="33"/>
        <v>7.4499999999999997E-2</v>
      </c>
      <c r="BN168" s="32">
        <f t="shared" si="33"/>
        <v>2.8999999999999998E-3</v>
      </c>
      <c r="BO168" s="32"/>
      <c r="BP168" s="32">
        <f t="shared" si="34"/>
        <v>407</v>
      </c>
      <c r="BQ168" s="32">
        <f t="shared" si="34"/>
        <v>14</v>
      </c>
      <c r="BR168" s="32">
        <f t="shared" si="34"/>
        <v>316.3</v>
      </c>
      <c r="BS168" s="32">
        <f t="shared" si="34"/>
        <v>9.1999999999999993</v>
      </c>
      <c r="BT168" s="32">
        <f t="shared" si="35"/>
        <v>903</v>
      </c>
      <c r="BU168" s="32">
        <f t="shared" si="35"/>
        <v>68</v>
      </c>
      <c r="BV168" s="32"/>
      <c r="BW168" s="33">
        <f t="shared" si="44"/>
        <v>-28.675308251659803</v>
      </c>
    </row>
    <row r="169" spans="1:75" x14ac:dyDescent="0.25">
      <c r="A169" t="s">
        <v>3021</v>
      </c>
      <c r="B169" t="s">
        <v>3022</v>
      </c>
      <c r="C169" s="8">
        <f t="shared" si="38"/>
        <v>75</v>
      </c>
      <c r="D169" t="s">
        <v>2643</v>
      </c>
      <c r="E169" s="1">
        <v>0.6791600694444444</v>
      </c>
      <c r="F169">
        <v>21.251999999999999</v>
      </c>
      <c r="G169" t="s">
        <v>3023</v>
      </c>
      <c r="H169" s="9">
        <v>0.434</v>
      </c>
      <c r="I169" s="9">
        <v>1.0999999999999999E-2</v>
      </c>
      <c r="J169" s="9">
        <v>5.79E-2</v>
      </c>
      <c r="K169" s="9">
        <v>1.6999999999999999E-3</v>
      </c>
      <c r="L169" s="9">
        <v>0.39507999999999999</v>
      </c>
      <c r="O169">
        <v>5.4300000000000001E-2</v>
      </c>
      <c r="P169">
        <v>1.1000000000000001E-3</v>
      </c>
      <c r="Q169">
        <v>0.42437000000000002</v>
      </c>
      <c r="R169">
        <v>1.83E-2</v>
      </c>
      <c r="S169">
        <v>5.0000000000000001E-3</v>
      </c>
      <c r="T169" t="s">
        <v>5</v>
      </c>
      <c r="U169" t="s">
        <v>6</v>
      </c>
      <c r="V169" s="10">
        <v>364.3</v>
      </c>
      <c r="W169">
        <v>7.8</v>
      </c>
      <c r="X169" s="10">
        <v>362</v>
      </c>
      <c r="Y169">
        <v>10</v>
      </c>
      <c r="Z169">
        <v>370</v>
      </c>
      <c r="AA169">
        <v>100</v>
      </c>
      <c r="AB169" s="10">
        <v>342</v>
      </c>
      <c r="AC169">
        <v>45</v>
      </c>
      <c r="AD169">
        <v>-34</v>
      </c>
      <c r="AE169" t="s">
        <v>7</v>
      </c>
      <c r="AF169">
        <v>-2</v>
      </c>
      <c r="AG169" t="s">
        <v>7</v>
      </c>
      <c r="AH169">
        <v>-9</v>
      </c>
      <c r="AI169" t="s">
        <v>7</v>
      </c>
      <c r="AJ169">
        <v>181</v>
      </c>
      <c r="AK169" t="s">
        <v>7</v>
      </c>
      <c r="AL169">
        <v>241</v>
      </c>
      <c r="AM169" t="s">
        <v>7</v>
      </c>
      <c r="AN169">
        <v>404</v>
      </c>
      <c r="AO169" t="s">
        <v>7</v>
      </c>
      <c r="AP169">
        <v>1</v>
      </c>
      <c r="AQ169" t="s">
        <v>7</v>
      </c>
      <c r="AR169">
        <v>17.271159999999998</v>
      </c>
      <c r="AS169">
        <v>0.50709789999999999</v>
      </c>
      <c r="AT169">
        <v>69</v>
      </c>
      <c r="AU169" t="s">
        <v>7</v>
      </c>
      <c r="AV169">
        <v>287052089154534</v>
      </c>
      <c r="AW169" t="s">
        <v>7</v>
      </c>
      <c r="AZ169" s="13">
        <f t="shared" si="39"/>
        <v>-0.63535911602210504</v>
      </c>
      <c r="BA169" s="14">
        <f t="shared" si="40"/>
        <v>362</v>
      </c>
      <c r="BB169" s="14">
        <f t="shared" si="41"/>
        <v>10</v>
      </c>
      <c r="BC169" s="25"/>
      <c r="BD169" s="26"/>
      <c r="BE169" s="20" t="str">
        <f t="shared" si="42"/>
        <v>Z722081_51</v>
      </c>
      <c r="BF169" s="27">
        <f t="shared" si="36"/>
        <v>241</v>
      </c>
      <c r="BG169" s="27">
        <f t="shared" si="37"/>
        <v>181</v>
      </c>
      <c r="BH169" s="27">
        <f t="shared" si="43"/>
        <v>-34</v>
      </c>
      <c r="BI169" s="27">
        <f t="shared" si="32"/>
        <v>0.434</v>
      </c>
      <c r="BJ169" s="27">
        <f t="shared" si="32"/>
        <v>1.0999999999999999E-2</v>
      </c>
      <c r="BK169" s="27">
        <f t="shared" si="32"/>
        <v>5.79E-2</v>
      </c>
      <c r="BL169" s="27">
        <f t="shared" si="32"/>
        <v>1.6999999999999999E-3</v>
      </c>
      <c r="BM169" s="27">
        <f t="shared" si="33"/>
        <v>5.4300000000000001E-2</v>
      </c>
      <c r="BN169" s="27">
        <f t="shared" si="33"/>
        <v>1.1000000000000001E-3</v>
      </c>
      <c r="BO169" s="27"/>
      <c r="BP169" s="27">
        <f t="shared" si="34"/>
        <v>364.3</v>
      </c>
      <c r="BQ169" s="27">
        <f t="shared" si="34"/>
        <v>7.8</v>
      </c>
      <c r="BR169" s="27">
        <f t="shared" si="34"/>
        <v>362</v>
      </c>
      <c r="BS169" s="27">
        <f t="shared" si="34"/>
        <v>10</v>
      </c>
      <c r="BT169" s="27">
        <f t="shared" si="35"/>
        <v>342</v>
      </c>
      <c r="BU169" s="27">
        <f t="shared" si="35"/>
        <v>45</v>
      </c>
      <c r="BV169" s="27"/>
      <c r="BW169" s="28">
        <f t="shared" si="44"/>
        <v>-0.63535911602210504</v>
      </c>
    </row>
    <row r="170" spans="1:75" x14ac:dyDescent="0.25">
      <c r="A170" t="s">
        <v>3024</v>
      </c>
      <c r="B170" t="s">
        <v>3025</v>
      </c>
      <c r="C170" s="8">
        <f t="shared" si="38"/>
        <v>76</v>
      </c>
      <c r="D170" t="s">
        <v>2643</v>
      </c>
      <c r="E170" s="1">
        <v>0.68009120370370368</v>
      </c>
      <c r="F170">
        <v>21.803999999999998</v>
      </c>
      <c r="G170" t="s">
        <v>3026</v>
      </c>
      <c r="H170" s="9">
        <v>6.44</v>
      </c>
      <c r="I170" s="9">
        <v>0.15</v>
      </c>
      <c r="J170" s="9">
        <v>0.35499999999999998</v>
      </c>
      <c r="K170" s="9">
        <v>0.01</v>
      </c>
      <c r="L170" s="9">
        <v>0.57840000000000003</v>
      </c>
      <c r="O170">
        <v>0.13150000000000001</v>
      </c>
      <c r="P170">
        <v>2.3999999999999998E-3</v>
      </c>
      <c r="Q170">
        <v>0.48793999999999998</v>
      </c>
      <c r="R170">
        <v>0.107</v>
      </c>
      <c r="S170">
        <v>2.9000000000000001E-2</v>
      </c>
      <c r="T170" t="s">
        <v>5</v>
      </c>
      <c r="U170" t="s">
        <v>6</v>
      </c>
      <c r="V170" s="10">
        <v>2033</v>
      </c>
      <c r="W170">
        <v>21</v>
      </c>
      <c r="X170" s="10">
        <v>1950</v>
      </c>
      <c r="Y170">
        <v>47</v>
      </c>
      <c r="Z170">
        <v>2040</v>
      </c>
      <c r="AA170">
        <v>520</v>
      </c>
      <c r="AB170" s="10">
        <v>2095</v>
      </c>
      <c r="AC170">
        <v>33</v>
      </c>
      <c r="AD170">
        <v>-40</v>
      </c>
      <c r="AE170" t="s">
        <v>7</v>
      </c>
      <c r="AF170">
        <v>-5</v>
      </c>
      <c r="AG170" t="s">
        <v>7</v>
      </c>
      <c r="AH170">
        <v>-3</v>
      </c>
      <c r="AI170" t="s">
        <v>7</v>
      </c>
      <c r="AJ170">
        <v>98</v>
      </c>
      <c r="AK170" t="s">
        <v>7</v>
      </c>
      <c r="AL170">
        <v>51</v>
      </c>
      <c r="AM170" t="s">
        <v>7</v>
      </c>
      <c r="AN170">
        <v>496</v>
      </c>
      <c r="AO170" t="s">
        <v>7</v>
      </c>
      <c r="AP170">
        <v>2</v>
      </c>
      <c r="AQ170" t="s">
        <v>7</v>
      </c>
      <c r="AR170">
        <v>2.8169010000000001</v>
      </c>
      <c r="AS170">
        <v>7.9349340000000004E-2</v>
      </c>
      <c r="AT170">
        <v>5</v>
      </c>
      <c r="AU170" t="s">
        <v>7</v>
      </c>
      <c r="AV170">
        <v>775781549238025</v>
      </c>
      <c r="AW170" t="s">
        <v>7</v>
      </c>
      <c r="AZ170" s="13">
        <f t="shared" si="39"/>
        <v>2.959427207637233</v>
      </c>
      <c r="BA170" s="14">
        <f t="shared" si="40"/>
        <v>2095</v>
      </c>
      <c r="BB170" s="14">
        <f t="shared" si="41"/>
        <v>33</v>
      </c>
      <c r="BC170" s="25"/>
      <c r="BD170" s="26"/>
      <c r="BE170" s="20" t="str">
        <f t="shared" si="42"/>
        <v>Z722081_52</v>
      </c>
      <c r="BF170" s="27">
        <f t="shared" si="36"/>
        <v>51</v>
      </c>
      <c r="BG170" s="27">
        <f t="shared" si="37"/>
        <v>98</v>
      </c>
      <c r="BH170" s="27">
        <f t="shared" si="43"/>
        <v>-40</v>
      </c>
      <c r="BI170" s="27">
        <f t="shared" si="32"/>
        <v>6.44</v>
      </c>
      <c r="BJ170" s="27">
        <f t="shared" si="32"/>
        <v>0.15</v>
      </c>
      <c r="BK170" s="27">
        <f t="shared" si="32"/>
        <v>0.35499999999999998</v>
      </c>
      <c r="BL170" s="27">
        <f t="shared" si="32"/>
        <v>0.01</v>
      </c>
      <c r="BM170" s="27">
        <f t="shared" si="33"/>
        <v>0.13150000000000001</v>
      </c>
      <c r="BN170" s="27">
        <f t="shared" si="33"/>
        <v>2.3999999999999998E-3</v>
      </c>
      <c r="BO170" s="27"/>
      <c r="BP170" s="27">
        <f t="shared" si="34"/>
        <v>2033</v>
      </c>
      <c r="BQ170" s="27">
        <f t="shared" si="34"/>
        <v>21</v>
      </c>
      <c r="BR170" s="27">
        <f t="shared" si="34"/>
        <v>1950</v>
      </c>
      <c r="BS170" s="27">
        <f t="shared" si="34"/>
        <v>47</v>
      </c>
      <c r="BT170" s="27">
        <f t="shared" si="35"/>
        <v>2095</v>
      </c>
      <c r="BU170" s="27">
        <f t="shared" si="35"/>
        <v>33</v>
      </c>
      <c r="BV170" s="27"/>
      <c r="BW170" s="28">
        <f t="shared" si="44"/>
        <v>2.959427207637233</v>
      </c>
    </row>
    <row r="171" spans="1:75" x14ac:dyDescent="0.25">
      <c r="A171" t="s">
        <v>3027</v>
      </c>
      <c r="B171" t="s">
        <v>3028</v>
      </c>
      <c r="C171" s="8">
        <f t="shared" si="38"/>
        <v>77</v>
      </c>
      <c r="D171" t="s">
        <v>2643</v>
      </c>
      <c r="E171" s="1">
        <v>0.68105451388888882</v>
      </c>
      <c r="F171">
        <v>22.571000000000002</v>
      </c>
      <c r="G171" t="s">
        <v>3029</v>
      </c>
      <c r="H171" s="9">
        <v>4.0519999999999996</v>
      </c>
      <c r="I171" s="9">
        <v>8.5999999999999993E-2</v>
      </c>
      <c r="J171" s="9">
        <v>0.29310000000000003</v>
      </c>
      <c r="K171" s="9">
        <v>7.7000000000000002E-3</v>
      </c>
      <c r="L171" s="9">
        <v>0.58057000000000003</v>
      </c>
      <c r="O171">
        <v>0.10009999999999999</v>
      </c>
      <c r="P171">
        <v>1.6000000000000001E-3</v>
      </c>
      <c r="Q171">
        <v>0.54530000000000001</v>
      </c>
      <c r="R171">
        <v>8.5000000000000006E-2</v>
      </c>
      <c r="S171">
        <v>2.3E-2</v>
      </c>
      <c r="T171" t="s">
        <v>5</v>
      </c>
      <c r="U171" t="s">
        <v>6</v>
      </c>
      <c r="V171" s="10">
        <v>1639</v>
      </c>
      <c r="W171">
        <v>18</v>
      </c>
      <c r="X171" s="10">
        <v>1655</v>
      </c>
      <c r="Y171">
        <v>39</v>
      </c>
      <c r="Z171">
        <v>1640</v>
      </c>
      <c r="AA171">
        <v>420</v>
      </c>
      <c r="AB171" s="10">
        <v>1613</v>
      </c>
      <c r="AC171">
        <v>29</v>
      </c>
      <c r="AD171">
        <v>-143</v>
      </c>
      <c r="AE171" t="s">
        <v>7</v>
      </c>
      <c r="AF171">
        <v>-14</v>
      </c>
      <c r="AG171" t="s">
        <v>7</v>
      </c>
      <c r="AH171">
        <v>-12</v>
      </c>
      <c r="AI171" t="s">
        <v>7</v>
      </c>
      <c r="AJ171">
        <v>159</v>
      </c>
      <c r="AK171" t="s">
        <v>7</v>
      </c>
      <c r="AL171">
        <v>74</v>
      </c>
      <c r="AM171" t="s">
        <v>7</v>
      </c>
      <c r="AN171">
        <v>567</v>
      </c>
      <c r="AO171" t="s">
        <v>7</v>
      </c>
      <c r="AP171">
        <v>2</v>
      </c>
      <c r="AQ171" t="s">
        <v>7</v>
      </c>
      <c r="AR171">
        <v>3.4118050000000002</v>
      </c>
      <c r="AS171">
        <v>8.9631169999999996E-2</v>
      </c>
      <c r="AT171">
        <v>-6</v>
      </c>
      <c r="AU171" t="s">
        <v>7</v>
      </c>
      <c r="AV171">
        <v>1089758228161020</v>
      </c>
      <c r="AW171" t="s">
        <v>7</v>
      </c>
      <c r="AZ171" s="13">
        <f t="shared" si="39"/>
        <v>-1.6119032858028515</v>
      </c>
      <c r="BA171" s="14">
        <f t="shared" si="40"/>
        <v>1613</v>
      </c>
      <c r="BB171" s="14">
        <f t="shared" si="41"/>
        <v>29</v>
      </c>
      <c r="BC171" s="25"/>
      <c r="BD171" s="26"/>
      <c r="BE171" s="20" t="str">
        <f t="shared" si="42"/>
        <v>Z722081_53</v>
      </c>
      <c r="BF171" s="27">
        <f t="shared" si="36"/>
        <v>74</v>
      </c>
      <c r="BG171" s="27">
        <f t="shared" si="37"/>
        <v>159</v>
      </c>
      <c r="BH171" s="27">
        <f t="shared" si="43"/>
        <v>-143</v>
      </c>
      <c r="BI171" s="27">
        <f t="shared" si="32"/>
        <v>4.0519999999999996</v>
      </c>
      <c r="BJ171" s="27">
        <f t="shared" si="32"/>
        <v>8.5999999999999993E-2</v>
      </c>
      <c r="BK171" s="27">
        <f t="shared" si="32"/>
        <v>0.29310000000000003</v>
      </c>
      <c r="BL171" s="27">
        <f t="shared" si="32"/>
        <v>7.7000000000000002E-3</v>
      </c>
      <c r="BM171" s="27">
        <f t="shared" si="33"/>
        <v>0.10009999999999999</v>
      </c>
      <c r="BN171" s="27">
        <f t="shared" si="33"/>
        <v>1.6000000000000001E-3</v>
      </c>
      <c r="BO171" s="27"/>
      <c r="BP171" s="27">
        <f t="shared" si="34"/>
        <v>1639</v>
      </c>
      <c r="BQ171" s="27">
        <f t="shared" si="34"/>
        <v>18</v>
      </c>
      <c r="BR171" s="27">
        <f t="shared" si="34"/>
        <v>1655</v>
      </c>
      <c r="BS171" s="27">
        <f t="shared" si="34"/>
        <v>39</v>
      </c>
      <c r="BT171" s="27">
        <f t="shared" si="35"/>
        <v>1613</v>
      </c>
      <c r="BU171" s="27">
        <f t="shared" si="35"/>
        <v>29</v>
      </c>
      <c r="BV171" s="27"/>
      <c r="BW171" s="28">
        <f t="shared" si="44"/>
        <v>-1.6119032858028515</v>
      </c>
    </row>
    <row r="172" spans="1:75" x14ac:dyDescent="0.25">
      <c r="A172" s="15" t="s">
        <v>3030</v>
      </c>
      <c r="B172" s="15" t="s">
        <v>3031</v>
      </c>
      <c r="C172" s="16">
        <f t="shared" si="38"/>
        <v>78</v>
      </c>
      <c r="D172" s="15" t="s">
        <v>2643</v>
      </c>
      <c r="E172" s="17">
        <v>0.68199675925925929</v>
      </c>
      <c r="F172" s="15">
        <v>12.413</v>
      </c>
      <c r="G172" s="15" t="s">
        <v>3032</v>
      </c>
      <c r="H172" s="15">
        <v>1.627</v>
      </c>
      <c r="I172" s="15">
        <v>0.04</v>
      </c>
      <c r="J172" s="15">
        <v>0.14649999999999999</v>
      </c>
      <c r="K172" s="15">
        <v>4.4000000000000003E-3</v>
      </c>
      <c r="L172" s="15">
        <v>0.59577000000000002</v>
      </c>
      <c r="M172" s="15"/>
      <c r="N172" s="15"/>
      <c r="O172" s="15">
        <v>8.1699999999999995E-2</v>
      </c>
      <c r="P172" s="15">
        <v>1.2999999999999999E-3</v>
      </c>
      <c r="Q172" s="15">
        <v>0.56376999999999999</v>
      </c>
      <c r="R172" s="15">
        <v>6.0999999999999999E-2</v>
      </c>
      <c r="S172" s="15">
        <v>1.6E-2</v>
      </c>
      <c r="T172" s="15" t="s">
        <v>5</v>
      </c>
      <c r="U172" s="15" t="s">
        <v>6</v>
      </c>
      <c r="V172" s="18">
        <v>977</v>
      </c>
      <c r="W172" s="15">
        <v>15</v>
      </c>
      <c r="X172" s="18">
        <v>880</v>
      </c>
      <c r="Y172" s="15">
        <v>25</v>
      </c>
      <c r="Z172" s="15">
        <v>1190</v>
      </c>
      <c r="AA172" s="15">
        <v>310</v>
      </c>
      <c r="AB172" s="18">
        <v>1219</v>
      </c>
      <c r="AC172" s="15">
        <v>31</v>
      </c>
      <c r="AD172" s="15">
        <v>7</v>
      </c>
      <c r="AE172" s="15" t="s">
        <v>7</v>
      </c>
      <c r="AF172" s="15">
        <v>0</v>
      </c>
      <c r="AG172" s="15" t="s">
        <v>7</v>
      </c>
      <c r="AH172" s="15">
        <v>0</v>
      </c>
      <c r="AI172" s="15" t="s">
        <v>7</v>
      </c>
      <c r="AJ172" s="15">
        <v>535</v>
      </c>
      <c r="AK172" s="15" t="s">
        <v>7</v>
      </c>
      <c r="AL172" s="15">
        <v>152</v>
      </c>
      <c r="AM172" s="15" t="s">
        <v>7</v>
      </c>
      <c r="AN172" s="15">
        <v>831</v>
      </c>
      <c r="AO172" s="15" t="s">
        <v>7</v>
      </c>
      <c r="AP172" s="15">
        <v>3</v>
      </c>
      <c r="AQ172" s="15" t="s">
        <v>7</v>
      </c>
      <c r="AR172" s="15">
        <v>6.825939</v>
      </c>
      <c r="AS172" s="15">
        <v>0.2050111</v>
      </c>
      <c r="AT172" s="15">
        <v>21</v>
      </c>
      <c r="AU172" s="15" t="s">
        <v>7</v>
      </c>
      <c r="AV172" s="15">
        <v>1758695644002010</v>
      </c>
      <c r="AW172" s="15" t="s">
        <v>7</v>
      </c>
      <c r="AX172" s="15"/>
      <c r="AY172" s="15"/>
      <c r="AZ172" s="19">
        <f t="shared" si="39"/>
        <v>-11.022727272727263</v>
      </c>
      <c r="BA172" s="18">
        <f t="shared" si="40"/>
        <v>880</v>
      </c>
      <c r="BB172" s="18">
        <f t="shared" si="41"/>
        <v>25</v>
      </c>
      <c r="BC172" s="30"/>
      <c r="BD172" s="31"/>
      <c r="BE172" s="15" t="str">
        <f t="shared" si="42"/>
        <v>Z722081_54</v>
      </c>
      <c r="BF172" s="32">
        <f t="shared" si="36"/>
        <v>152</v>
      </c>
      <c r="BG172" s="32">
        <f t="shared" si="37"/>
        <v>535</v>
      </c>
      <c r="BH172" s="32">
        <f t="shared" si="43"/>
        <v>7</v>
      </c>
      <c r="BI172" s="32">
        <f t="shared" si="32"/>
        <v>1.627</v>
      </c>
      <c r="BJ172" s="32">
        <f t="shared" si="32"/>
        <v>0.04</v>
      </c>
      <c r="BK172" s="32">
        <f t="shared" si="32"/>
        <v>0.14649999999999999</v>
      </c>
      <c r="BL172" s="32">
        <f t="shared" si="32"/>
        <v>4.4000000000000003E-3</v>
      </c>
      <c r="BM172" s="32">
        <f t="shared" si="33"/>
        <v>8.1699999999999995E-2</v>
      </c>
      <c r="BN172" s="32">
        <f t="shared" si="33"/>
        <v>1.2999999999999999E-3</v>
      </c>
      <c r="BO172" s="32"/>
      <c r="BP172" s="32">
        <f t="shared" si="34"/>
        <v>977</v>
      </c>
      <c r="BQ172" s="32">
        <f t="shared" si="34"/>
        <v>15</v>
      </c>
      <c r="BR172" s="32">
        <f t="shared" si="34"/>
        <v>880</v>
      </c>
      <c r="BS172" s="32">
        <f t="shared" si="34"/>
        <v>25</v>
      </c>
      <c r="BT172" s="32">
        <f t="shared" si="35"/>
        <v>1219</v>
      </c>
      <c r="BU172" s="32">
        <f t="shared" si="35"/>
        <v>31</v>
      </c>
      <c r="BV172" s="32"/>
      <c r="BW172" s="33">
        <f t="shared" si="44"/>
        <v>-11.022727272727263</v>
      </c>
    </row>
    <row r="173" spans="1:75" x14ac:dyDescent="0.25">
      <c r="A173" t="s">
        <v>3033</v>
      </c>
      <c r="B173" t="s">
        <v>3034</v>
      </c>
      <c r="C173" s="8">
        <f t="shared" si="38"/>
        <v>79</v>
      </c>
      <c r="D173" t="s">
        <v>2643</v>
      </c>
      <c r="E173" s="1">
        <v>0.68292152777777781</v>
      </c>
      <c r="F173">
        <v>17.827999999999999</v>
      </c>
      <c r="G173" t="s">
        <v>3035</v>
      </c>
      <c r="H173" s="9">
        <v>3.42</v>
      </c>
      <c r="I173" s="9">
        <v>0.22</v>
      </c>
      <c r="J173" s="9">
        <v>0.25459999999999999</v>
      </c>
      <c r="K173" s="9">
        <v>7.1000000000000004E-3</v>
      </c>
      <c r="L173" s="9">
        <v>0.55820000000000003</v>
      </c>
      <c r="O173">
        <v>9.9699999999999997E-2</v>
      </c>
      <c r="P173">
        <v>5.3E-3</v>
      </c>
      <c r="Q173">
        <v>0.50656999999999996</v>
      </c>
      <c r="R173">
        <v>8.1000000000000003E-2</v>
      </c>
      <c r="S173">
        <v>3.1E-2</v>
      </c>
      <c r="T173" t="s">
        <v>5</v>
      </c>
      <c r="U173" t="s">
        <v>6</v>
      </c>
      <c r="V173" s="10">
        <v>1504</v>
      </c>
      <c r="W173">
        <v>32</v>
      </c>
      <c r="X173" s="10">
        <v>1459</v>
      </c>
      <c r="Y173">
        <v>36</v>
      </c>
      <c r="Z173">
        <v>1580</v>
      </c>
      <c r="AA173">
        <v>540</v>
      </c>
      <c r="AB173" s="10">
        <v>1584</v>
      </c>
      <c r="AC173">
        <v>58</v>
      </c>
      <c r="AD173">
        <v>-12</v>
      </c>
      <c r="AE173" t="s">
        <v>7</v>
      </c>
      <c r="AF173">
        <v>1</v>
      </c>
      <c r="AG173" t="s">
        <v>7</v>
      </c>
      <c r="AH173">
        <v>2</v>
      </c>
      <c r="AI173" t="s">
        <v>7</v>
      </c>
      <c r="AJ173">
        <v>334</v>
      </c>
      <c r="AK173" t="s">
        <v>7</v>
      </c>
      <c r="AL173">
        <v>262</v>
      </c>
      <c r="AM173" t="s">
        <v>7</v>
      </c>
      <c r="AN173">
        <v>1909</v>
      </c>
      <c r="AO173" t="s">
        <v>7</v>
      </c>
      <c r="AP173">
        <v>1</v>
      </c>
      <c r="AQ173" t="s">
        <v>7</v>
      </c>
      <c r="AR173">
        <v>3.9277299999999999</v>
      </c>
      <c r="AS173">
        <v>0.10953209999999999</v>
      </c>
      <c r="AT173">
        <v>-8</v>
      </c>
      <c r="AU173" t="s">
        <v>7</v>
      </c>
      <c r="AV173">
        <v>2040088355341650</v>
      </c>
      <c r="AW173" t="s">
        <v>7</v>
      </c>
      <c r="AZ173" s="13">
        <f t="shared" si="39"/>
        <v>5.0505050505050502</v>
      </c>
      <c r="BA173" s="14">
        <f t="shared" si="40"/>
        <v>1584</v>
      </c>
      <c r="BB173" s="14">
        <f t="shared" si="41"/>
        <v>58</v>
      </c>
      <c r="BC173" s="25"/>
      <c r="BD173" s="26"/>
      <c r="BE173" s="20" t="str">
        <f t="shared" si="42"/>
        <v>Z722081_55</v>
      </c>
      <c r="BF173" s="27">
        <f t="shared" si="36"/>
        <v>262</v>
      </c>
      <c r="BG173" s="27">
        <f t="shared" si="37"/>
        <v>334</v>
      </c>
      <c r="BH173" s="27">
        <f t="shared" si="43"/>
        <v>-12</v>
      </c>
      <c r="BI173" s="27">
        <f t="shared" si="32"/>
        <v>3.42</v>
      </c>
      <c r="BJ173" s="27">
        <f t="shared" si="32"/>
        <v>0.22</v>
      </c>
      <c r="BK173" s="27">
        <f t="shared" si="32"/>
        <v>0.25459999999999999</v>
      </c>
      <c r="BL173" s="27">
        <f t="shared" si="32"/>
        <v>7.1000000000000004E-3</v>
      </c>
      <c r="BM173" s="27">
        <f t="shared" si="33"/>
        <v>9.9699999999999997E-2</v>
      </c>
      <c r="BN173" s="27">
        <f t="shared" si="33"/>
        <v>5.3E-3</v>
      </c>
      <c r="BO173" s="27"/>
      <c r="BP173" s="27">
        <f t="shared" si="34"/>
        <v>1504</v>
      </c>
      <c r="BQ173" s="27">
        <f t="shared" si="34"/>
        <v>32</v>
      </c>
      <c r="BR173" s="27">
        <f t="shared" si="34"/>
        <v>1459</v>
      </c>
      <c r="BS173" s="27">
        <f t="shared" si="34"/>
        <v>36</v>
      </c>
      <c r="BT173" s="27">
        <f t="shared" si="35"/>
        <v>1584</v>
      </c>
      <c r="BU173" s="27">
        <f t="shared" si="35"/>
        <v>58</v>
      </c>
      <c r="BV173" s="27"/>
      <c r="BW173" s="28">
        <f t="shared" si="44"/>
        <v>5.0505050505050502</v>
      </c>
    </row>
    <row r="174" spans="1:75" x14ac:dyDescent="0.25">
      <c r="A174" t="s">
        <v>3036</v>
      </c>
      <c r="B174" t="s">
        <v>3037</v>
      </c>
      <c r="C174" s="8">
        <f t="shared" si="38"/>
        <v>80</v>
      </c>
      <c r="D174" t="s">
        <v>2643</v>
      </c>
      <c r="E174" s="1">
        <v>0.68389178240740733</v>
      </c>
      <c r="F174">
        <v>24.425999999999998</v>
      </c>
      <c r="G174" t="s">
        <v>3038</v>
      </c>
      <c r="H174" s="9">
        <v>0.27489999999999998</v>
      </c>
      <c r="I174" s="9">
        <v>6.7000000000000002E-3</v>
      </c>
      <c r="J174" s="9">
        <v>3.8699999999999998E-2</v>
      </c>
      <c r="K174" s="9">
        <v>1.1000000000000001E-3</v>
      </c>
      <c r="L174" s="9">
        <v>0.37297000000000002</v>
      </c>
      <c r="O174">
        <v>5.1799999999999999E-2</v>
      </c>
      <c r="P174">
        <v>1.1000000000000001E-3</v>
      </c>
      <c r="Q174">
        <v>0.42570000000000002</v>
      </c>
      <c r="R174">
        <v>1.23E-2</v>
      </c>
      <c r="S174">
        <v>3.3E-3</v>
      </c>
      <c r="T174" t="s">
        <v>5</v>
      </c>
      <c r="U174" t="s">
        <v>6</v>
      </c>
      <c r="V174" s="10">
        <v>246.1</v>
      </c>
      <c r="W174">
        <v>5.4</v>
      </c>
      <c r="X174" s="10">
        <v>244.9</v>
      </c>
      <c r="Y174">
        <v>6.5</v>
      </c>
      <c r="Z174">
        <v>247</v>
      </c>
      <c r="AA174">
        <v>66</v>
      </c>
      <c r="AB174" s="10">
        <v>242</v>
      </c>
      <c r="AC174">
        <v>44</v>
      </c>
      <c r="AD174">
        <v>-34</v>
      </c>
      <c r="AE174" t="s">
        <v>7</v>
      </c>
      <c r="AF174">
        <v>-2</v>
      </c>
      <c r="AG174" t="s">
        <v>7</v>
      </c>
      <c r="AH174">
        <v>-7</v>
      </c>
      <c r="AI174" t="s">
        <v>7</v>
      </c>
      <c r="AJ174">
        <v>266</v>
      </c>
      <c r="AK174" t="s">
        <v>7</v>
      </c>
      <c r="AL174">
        <v>282</v>
      </c>
      <c r="AM174" t="s">
        <v>7</v>
      </c>
      <c r="AN174">
        <v>318</v>
      </c>
      <c r="AO174" t="s">
        <v>7</v>
      </c>
      <c r="AP174">
        <v>1</v>
      </c>
      <c r="AQ174" t="s">
        <v>7</v>
      </c>
      <c r="AR174">
        <v>25.839790000000001</v>
      </c>
      <c r="AS174">
        <v>0.73446440000000002</v>
      </c>
      <c r="AT174">
        <v>29</v>
      </c>
      <c r="AU174" t="s">
        <v>7</v>
      </c>
      <c r="AV174">
        <v>270344021527866</v>
      </c>
      <c r="AW174" t="s">
        <v>7</v>
      </c>
      <c r="AZ174" s="13">
        <f t="shared" si="39"/>
        <v>-0.48999591670069176</v>
      </c>
      <c r="BA174" s="14">
        <f t="shared" si="40"/>
        <v>244.9</v>
      </c>
      <c r="BB174" s="14">
        <f t="shared" si="41"/>
        <v>6.5</v>
      </c>
      <c r="BC174" s="25"/>
      <c r="BD174" s="26"/>
      <c r="BE174" s="20" t="str">
        <f t="shared" si="42"/>
        <v>Z722081_56</v>
      </c>
      <c r="BF174" s="27">
        <f t="shared" si="36"/>
        <v>282</v>
      </c>
      <c r="BG174" s="27">
        <f t="shared" si="37"/>
        <v>266</v>
      </c>
      <c r="BH174" s="27">
        <f t="shared" si="43"/>
        <v>-34</v>
      </c>
      <c r="BI174" s="27">
        <f t="shared" si="32"/>
        <v>0.27489999999999998</v>
      </c>
      <c r="BJ174" s="27">
        <f t="shared" si="32"/>
        <v>6.7000000000000002E-3</v>
      </c>
      <c r="BK174" s="27">
        <f t="shared" si="32"/>
        <v>3.8699999999999998E-2</v>
      </c>
      <c r="BL174" s="27">
        <f t="shared" si="32"/>
        <v>1.1000000000000001E-3</v>
      </c>
      <c r="BM174" s="27">
        <f t="shared" si="33"/>
        <v>5.1799999999999999E-2</v>
      </c>
      <c r="BN174" s="27">
        <f t="shared" si="33"/>
        <v>1.1000000000000001E-3</v>
      </c>
      <c r="BO174" s="27"/>
      <c r="BP174" s="27">
        <f t="shared" si="34"/>
        <v>246.1</v>
      </c>
      <c r="BQ174" s="27">
        <f t="shared" si="34"/>
        <v>5.4</v>
      </c>
      <c r="BR174" s="27">
        <f t="shared" si="34"/>
        <v>244.9</v>
      </c>
      <c r="BS174" s="27">
        <f t="shared" si="34"/>
        <v>6.5</v>
      </c>
      <c r="BT174" s="27">
        <f t="shared" si="35"/>
        <v>242</v>
      </c>
      <c r="BU174" s="27">
        <f t="shared" si="35"/>
        <v>44</v>
      </c>
      <c r="BV174" s="27"/>
      <c r="BW174" s="28">
        <f t="shared" si="44"/>
        <v>-0.48999591670069176</v>
      </c>
    </row>
    <row r="175" spans="1:75" x14ac:dyDescent="0.25">
      <c r="A175" t="s">
        <v>3039</v>
      </c>
      <c r="B175" t="s">
        <v>3040</v>
      </c>
      <c r="C175" s="8">
        <f t="shared" si="38"/>
        <v>87</v>
      </c>
      <c r="D175" t="s">
        <v>2643</v>
      </c>
      <c r="E175" s="1">
        <v>0.6907699074074074</v>
      </c>
      <c r="F175">
        <v>18.661999999999999</v>
      </c>
      <c r="G175" t="s">
        <v>3041</v>
      </c>
      <c r="H175" s="9">
        <v>0.86499999999999999</v>
      </c>
      <c r="I175" s="9">
        <v>2.1000000000000001E-2</v>
      </c>
      <c r="J175" s="9">
        <v>9.8299999999999998E-2</v>
      </c>
      <c r="K175" s="9">
        <v>2.7000000000000001E-3</v>
      </c>
      <c r="L175" s="9">
        <v>0.51924000000000003</v>
      </c>
      <c r="O175">
        <v>6.4500000000000002E-2</v>
      </c>
      <c r="P175">
        <v>1.1999999999999999E-3</v>
      </c>
      <c r="Q175">
        <v>0.55925999999999998</v>
      </c>
      <c r="R175">
        <v>3.1899999999999998E-2</v>
      </c>
      <c r="S175">
        <v>9.1999999999999998E-3</v>
      </c>
      <c r="T175" t="s">
        <v>5</v>
      </c>
      <c r="U175" t="s">
        <v>6</v>
      </c>
      <c r="V175" s="10">
        <v>632</v>
      </c>
      <c r="W175">
        <v>11</v>
      </c>
      <c r="X175" s="10">
        <v>604</v>
      </c>
      <c r="Y175">
        <v>15</v>
      </c>
      <c r="Z175">
        <v>630</v>
      </c>
      <c r="AA175">
        <v>180</v>
      </c>
      <c r="AB175" s="10">
        <v>732</v>
      </c>
      <c r="AC175">
        <v>35</v>
      </c>
      <c r="AD175">
        <v>-188</v>
      </c>
      <c r="AE175" t="s">
        <v>7</v>
      </c>
      <c r="AF175">
        <v>-12</v>
      </c>
      <c r="AG175" t="s">
        <v>7</v>
      </c>
      <c r="AH175">
        <v>-16</v>
      </c>
      <c r="AI175" t="s">
        <v>7</v>
      </c>
      <c r="AJ175">
        <v>616</v>
      </c>
      <c r="AK175" t="s">
        <v>7</v>
      </c>
      <c r="AL175">
        <v>281</v>
      </c>
      <c r="AM175" t="s">
        <v>7</v>
      </c>
      <c r="AN175">
        <v>824</v>
      </c>
      <c r="AO175" t="s">
        <v>7</v>
      </c>
      <c r="AP175">
        <v>2</v>
      </c>
      <c r="AQ175" t="s">
        <v>7</v>
      </c>
      <c r="AR175">
        <v>10.172940000000001</v>
      </c>
      <c r="AS175">
        <v>0.27941949999999999</v>
      </c>
      <c r="AT175">
        <v>-12</v>
      </c>
      <c r="AU175" t="s">
        <v>7</v>
      </c>
      <c r="AV175">
        <v>1418623825057440</v>
      </c>
      <c r="AW175" t="s">
        <v>7</v>
      </c>
      <c r="AZ175" s="13">
        <f t="shared" si="39"/>
        <v>-4.635761589403975</v>
      </c>
      <c r="BA175" s="14">
        <f t="shared" si="40"/>
        <v>604</v>
      </c>
      <c r="BB175" s="14">
        <f t="shared" si="41"/>
        <v>15</v>
      </c>
      <c r="BC175" s="25"/>
      <c r="BD175" s="26"/>
      <c r="BE175" s="20" t="str">
        <f t="shared" si="42"/>
        <v>Z722081_57</v>
      </c>
      <c r="BF175" s="27">
        <f t="shared" si="36"/>
        <v>281</v>
      </c>
      <c r="BG175" s="27">
        <f t="shared" si="37"/>
        <v>616</v>
      </c>
      <c r="BH175" s="27">
        <f t="shared" si="43"/>
        <v>-188</v>
      </c>
      <c r="BI175" s="27">
        <f t="shared" si="32"/>
        <v>0.86499999999999999</v>
      </c>
      <c r="BJ175" s="27">
        <f t="shared" si="32"/>
        <v>2.1000000000000001E-2</v>
      </c>
      <c r="BK175" s="27">
        <f t="shared" si="32"/>
        <v>9.8299999999999998E-2</v>
      </c>
      <c r="BL175" s="27">
        <f t="shared" si="32"/>
        <v>2.7000000000000001E-3</v>
      </c>
      <c r="BM175" s="27">
        <f t="shared" si="33"/>
        <v>6.4500000000000002E-2</v>
      </c>
      <c r="BN175" s="27">
        <f t="shared" si="33"/>
        <v>1.1999999999999999E-3</v>
      </c>
      <c r="BO175" s="27"/>
      <c r="BP175" s="27">
        <f t="shared" si="34"/>
        <v>632</v>
      </c>
      <c r="BQ175" s="27">
        <f t="shared" si="34"/>
        <v>11</v>
      </c>
      <c r="BR175" s="27">
        <f t="shared" si="34"/>
        <v>604</v>
      </c>
      <c r="BS175" s="27">
        <f t="shared" si="34"/>
        <v>15</v>
      </c>
      <c r="BT175" s="27">
        <f t="shared" si="35"/>
        <v>732</v>
      </c>
      <c r="BU175" s="27">
        <f t="shared" si="35"/>
        <v>35</v>
      </c>
      <c r="BV175" s="27"/>
      <c r="BW175" s="28">
        <f t="shared" si="44"/>
        <v>-4.635761589403975</v>
      </c>
    </row>
    <row r="176" spans="1:75" x14ac:dyDescent="0.25">
      <c r="A176" s="15" t="s">
        <v>3042</v>
      </c>
      <c r="B176" s="15" t="s">
        <v>3043</v>
      </c>
      <c r="C176" s="16">
        <f t="shared" si="38"/>
        <v>88</v>
      </c>
      <c r="D176" s="15" t="s">
        <v>2643</v>
      </c>
      <c r="E176" s="17">
        <v>0.69173738425925924</v>
      </c>
      <c r="F176" s="15">
        <v>16.619</v>
      </c>
      <c r="G176" s="15" t="s">
        <v>3044</v>
      </c>
      <c r="H176" s="15">
        <v>1.2</v>
      </c>
      <c r="I176" s="15">
        <v>1.1000000000000001</v>
      </c>
      <c r="J176" s="15">
        <v>0.127</v>
      </c>
      <c r="K176" s="15">
        <v>0.01</v>
      </c>
      <c r="L176" s="15">
        <v>0.47776999999999997</v>
      </c>
      <c r="M176" s="15"/>
      <c r="N176" s="15"/>
      <c r="O176" s="15">
        <v>7.0999999999999994E-2</v>
      </c>
      <c r="P176" s="15">
        <v>1.7000000000000001E-2</v>
      </c>
      <c r="Q176" s="15">
        <v>0.39631</v>
      </c>
      <c r="R176" s="15">
        <v>3.5999999999999997E-2</v>
      </c>
      <c r="S176" s="15">
        <v>4.1000000000000002E-2</v>
      </c>
      <c r="T176" s="15" t="s">
        <v>5</v>
      </c>
      <c r="U176" s="15" t="s">
        <v>6</v>
      </c>
      <c r="V176" s="18">
        <v>802</v>
      </c>
      <c r="W176" s="15">
        <v>90</v>
      </c>
      <c r="X176" s="18">
        <v>767</v>
      </c>
      <c r="Y176" s="15">
        <v>53</v>
      </c>
      <c r="Z176" s="15">
        <v>710</v>
      </c>
      <c r="AA176" s="15">
        <v>660</v>
      </c>
      <c r="AB176" s="18">
        <v>920</v>
      </c>
      <c r="AC176" s="15">
        <v>120</v>
      </c>
      <c r="AD176" s="15">
        <v>-14</v>
      </c>
      <c r="AE176" s="15" t="s">
        <v>7</v>
      </c>
      <c r="AF176" s="15">
        <v>-1</v>
      </c>
      <c r="AG176" s="15" t="s">
        <v>7</v>
      </c>
      <c r="AH176" s="15">
        <v>-6</v>
      </c>
      <c r="AI176" s="15" t="s">
        <v>7</v>
      </c>
      <c r="AJ176" s="15">
        <v>74</v>
      </c>
      <c r="AK176" s="15" t="s">
        <v>7</v>
      </c>
      <c r="AL176" s="15">
        <v>158</v>
      </c>
      <c r="AM176" s="15" t="s">
        <v>7</v>
      </c>
      <c r="AN176" s="15">
        <v>517</v>
      </c>
      <c r="AO176" s="15" t="s">
        <v>7</v>
      </c>
      <c r="AP176" s="15">
        <v>0</v>
      </c>
      <c r="AQ176" s="15" t="s">
        <v>7</v>
      </c>
      <c r="AR176" s="15">
        <v>7.8740160000000001</v>
      </c>
      <c r="AS176" s="15">
        <v>0.62000120000000003</v>
      </c>
      <c r="AT176" s="15">
        <v>-3</v>
      </c>
      <c r="AU176" s="15" t="s">
        <v>7</v>
      </c>
      <c r="AV176" s="15">
        <v>296482335443677</v>
      </c>
      <c r="AW176" s="15" t="s">
        <v>7</v>
      </c>
      <c r="AX176" s="15"/>
      <c r="AY176" s="15"/>
      <c r="AZ176" s="19">
        <f t="shared" si="39"/>
        <v>-4.5632333767926969</v>
      </c>
      <c r="BA176" s="18">
        <f t="shared" si="40"/>
        <v>767</v>
      </c>
      <c r="BB176" s="18">
        <f t="shared" si="41"/>
        <v>53</v>
      </c>
      <c r="BC176" s="30"/>
      <c r="BD176" s="31"/>
      <c r="BE176" s="15" t="str">
        <f t="shared" si="42"/>
        <v>Z722081_58</v>
      </c>
      <c r="BF176" s="32">
        <f t="shared" si="36"/>
        <v>158</v>
      </c>
      <c r="BG176" s="32">
        <f t="shared" si="37"/>
        <v>74</v>
      </c>
      <c r="BH176" s="32">
        <f t="shared" si="43"/>
        <v>-14</v>
      </c>
      <c r="BI176" s="32">
        <f t="shared" si="32"/>
        <v>1.2</v>
      </c>
      <c r="BJ176" s="32">
        <f t="shared" si="32"/>
        <v>1.1000000000000001</v>
      </c>
      <c r="BK176" s="32">
        <f t="shared" si="32"/>
        <v>0.127</v>
      </c>
      <c r="BL176" s="32">
        <f t="shared" si="32"/>
        <v>0.01</v>
      </c>
      <c r="BM176" s="32">
        <f t="shared" si="33"/>
        <v>7.0999999999999994E-2</v>
      </c>
      <c r="BN176" s="32">
        <f t="shared" si="33"/>
        <v>1.7000000000000001E-2</v>
      </c>
      <c r="BO176" s="32"/>
      <c r="BP176" s="32">
        <f t="shared" si="34"/>
        <v>802</v>
      </c>
      <c r="BQ176" s="32">
        <f t="shared" si="34"/>
        <v>90</v>
      </c>
      <c r="BR176" s="32">
        <f t="shared" si="34"/>
        <v>767</v>
      </c>
      <c r="BS176" s="32">
        <f t="shared" si="34"/>
        <v>53</v>
      </c>
      <c r="BT176" s="32">
        <f t="shared" si="35"/>
        <v>920</v>
      </c>
      <c r="BU176" s="32">
        <f t="shared" si="35"/>
        <v>120</v>
      </c>
      <c r="BV176" s="32"/>
      <c r="BW176" s="33">
        <f t="shared" si="44"/>
        <v>-4.5632333767926969</v>
      </c>
    </row>
    <row r="177" spans="1:75" x14ac:dyDescent="0.25">
      <c r="A177" t="s">
        <v>3045</v>
      </c>
      <c r="B177" t="s">
        <v>3046</v>
      </c>
      <c r="C177" s="8">
        <f t="shared" si="38"/>
        <v>89</v>
      </c>
      <c r="D177" t="s">
        <v>2643</v>
      </c>
      <c r="E177" s="1">
        <v>0.69275891203703699</v>
      </c>
      <c r="F177">
        <v>19.309999999999999</v>
      </c>
      <c r="G177" t="s">
        <v>3047</v>
      </c>
      <c r="H177" s="9">
        <v>3.5710000000000002</v>
      </c>
      <c r="I177" s="9">
        <v>0.08</v>
      </c>
      <c r="J177" s="9">
        <v>0.254</v>
      </c>
      <c r="K177" s="9">
        <v>7.0000000000000001E-3</v>
      </c>
      <c r="L177" s="9">
        <v>0.61750000000000005</v>
      </c>
      <c r="O177">
        <v>0.1009</v>
      </c>
      <c r="P177">
        <v>1.6999999999999999E-3</v>
      </c>
      <c r="Q177">
        <v>0.46573999999999999</v>
      </c>
      <c r="R177">
        <v>7.2999999999999995E-2</v>
      </c>
      <c r="S177">
        <v>0.02</v>
      </c>
      <c r="T177" t="s">
        <v>5</v>
      </c>
      <c r="U177" t="s">
        <v>6</v>
      </c>
      <c r="V177" s="10">
        <v>1536</v>
      </c>
      <c r="W177">
        <v>18</v>
      </c>
      <c r="X177" s="10">
        <v>1456</v>
      </c>
      <c r="Y177">
        <v>36</v>
      </c>
      <c r="Z177">
        <v>1420</v>
      </c>
      <c r="AA177">
        <v>370</v>
      </c>
      <c r="AB177" s="10">
        <v>1629</v>
      </c>
      <c r="AC177">
        <v>32</v>
      </c>
      <c r="AD177">
        <v>-86</v>
      </c>
      <c r="AE177" t="s">
        <v>7</v>
      </c>
      <c r="AF177">
        <v>-9</v>
      </c>
      <c r="AG177" t="s">
        <v>7</v>
      </c>
      <c r="AH177">
        <v>-13</v>
      </c>
      <c r="AI177" t="s">
        <v>7</v>
      </c>
      <c r="AJ177">
        <v>104</v>
      </c>
      <c r="AK177" t="s">
        <v>7</v>
      </c>
      <c r="AL177">
        <v>89</v>
      </c>
      <c r="AM177" t="s">
        <v>7</v>
      </c>
      <c r="AN177">
        <v>585</v>
      </c>
      <c r="AO177" t="s">
        <v>7</v>
      </c>
      <c r="AP177">
        <v>1</v>
      </c>
      <c r="AQ177" t="s">
        <v>7</v>
      </c>
      <c r="AR177">
        <v>3.9370080000000001</v>
      </c>
      <c r="AS177">
        <v>0.1085002</v>
      </c>
      <c r="AT177">
        <v>8</v>
      </c>
      <c r="AU177" t="s">
        <v>7</v>
      </c>
      <c r="AV177">
        <v>661245431764728</v>
      </c>
      <c r="AW177" t="s">
        <v>7</v>
      </c>
      <c r="AZ177" s="13">
        <f t="shared" si="39"/>
        <v>5.7090239410681365</v>
      </c>
      <c r="BA177" s="14">
        <f t="shared" si="40"/>
        <v>1629</v>
      </c>
      <c r="BB177" s="14">
        <f t="shared" si="41"/>
        <v>32</v>
      </c>
      <c r="BC177" s="25"/>
      <c r="BD177" s="26"/>
      <c r="BE177" s="20" t="str">
        <f t="shared" si="42"/>
        <v>Z722081_59</v>
      </c>
      <c r="BF177" s="27">
        <f t="shared" si="36"/>
        <v>89</v>
      </c>
      <c r="BG177" s="27">
        <f t="shared" si="37"/>
        <v>104</v>
      </c>
      <c r="BH177" s="27">
        <f t="shared" si="43"/>
        <v>-86</v>
      </c>
      <c r="BI177" s="27">
        <f t="shared" si="32"/>
        <v>3.5710000000000002</v>
      </c>
      <c r="BJ177" s="27">
        <f t="shared" si="32"/>
        <v>0.08</v>
      </c>
      <c r="BK177" s="27">
        <f t="shared" si="32"/>
        <v>0.254</v>
      </c>
      <c r="BL177" s="27">
        <f t="shared" si="32"/>
        <v>7.0000000000000001E-3</v>
      </c>
      <c r="BM177" s="27">
        <f t="shared" si="33"/>
        <v>0.1009</v>
      </c>
      <c r="BN177" s="27">
        <f t="shared" si="33"/>
        <v>1.6999999999999999E-3</v>
      </c>
      <c r="BO177" s="27"/>
      <c r="BP177" s="27">
        <f t="shared" si="34"/>
        <v>1536</v>
      </c>
      <c r="BQ177" s="27">
        <f t="shared" si="34"/>
        <v>18</v>
      </c>
      <c r="BR177" s="27">
        <f t="shared" si="34"/>
        <v>1456</v>
      </c>
      <c r="BS177" s="27">
        <f t="shared" si="34"/>
        <v>36</v>
      </c>
      <c r="BT177" s="27">
        <f t="shared" si="35"/>
        <v>1629</v>
      </c>
      <c r="BU177" s="27">
        <f t="shared" si="35"/>
        <v>32</v>
      </c>
      <c r="BV177" s="27"/>
      <c r="BW177" s="28">
        <f t="shared" si="44"/>
        <v>5.7090239410681365</v>
      </c>
    </row>
    <row r="178" spans="1:75" x14ac:dyDescent="0.25">
      <c r="A178" t="s">
        <v>3048</v>
      </c>
      <c r="B178" t="s">
        <v>3049</v>
      </c>
      <c r="C178" s="8">
        <f t="shared" si="38"/>
        <v>90</v>
      </c>
      <c r="D178" t="s">
        <v>2643</v>
      </c>
      <c r="E178" s="1">
        <v>0.6936447916666667</v>
      </c>
      <c r="F178">
        <v>25.77</v>
      </c>
      <c r="G178" t="s">
        <v>3050</v>
      </c>
      <c r="H178" s="9">
        <v>1.704</v>
      </c>
      <c r="I178" s="9">
        <v>4.2000000000000003E-2</v>
      </c>
      <c r="J178" s="9">
        <v>0.17100000000000001</v>
      </c>
      <c r="K178" s="9">
        <v>5.0000000000000001E-3</v>
      </c>
      <c r="L178" s="9">
        <v>0.53791</v>
      </c>
      <c r="O178">
        <v>7.3300000000000004E-2</v>
      </c>
      <c r="P178">
        <v>1.4E-3</v>
      </c>
      <c r="Q178">
        <v>0.47469</v>
      </c>
      <c r="R178">
        <v>5.1999999999999998E-2</v>
      </c>
      <c r="S178">
        <v>1.4E-2</v>
      </c>
      <c r="T178" t="s">
        <v>5</v>
      </c>
      <c r="U178" t="s">
        <v>6</v>
      </c>
      <c r="V178" s="10">
        <v>1003</v>
      </c>
      <c r="W178">
        <v>16</v>
      </c>
      <c r="X178" s="10">
        <v>1016</v>
      </c>
      <c r="Y178">
        <v>28</v>
      </c>
      <c r="Z178">
        <v>1020</v>
      </c>
      <c r="AA178">
        <v>270</v>
      </c>
      <c r="AB178" s="10">
        <v>976</v>
      </c>
      <c r="AC178">
        <v>40</v>
      </c>
      <c r="AD178">
        <v>-33</v>
      </c>
      <c r="AE178" t="s">
        <v>7</v>
      </c>
      <c r="AF178">
        <v>-3</v>
      </c>
      <c r="AG178" t="s">
        <v>7</v>
      </c>
      <c r="AH178">
        <v>-7</v>
      </c>
      <c r="AI178" t="s">
        <v>7</v>
      </c>
      <c r="AJ178">
        <v>116</v>
      </c>
      <c r="AK178" t="s">
        <v>7</v>
      </c>
      <c r="AL178">
        <v>90</v>
      </c>
      <c r="AM178" t="s">
        <v>7</v>
      </c>
      <c r="AN178">
        <v>428</v>
      </c>
      <c r="AO178" t="s">
        <v>7</v>
      </c>
      <c r="AP178">
        <v>1</v>
      </c>
      <c r="AQ178" t="s">
        <v>7</v>
      </c>
      <c r="AR178">
        <v>5.8479530000000004</v>
      </c>
      <c r="AS178">
        <v>0.1709928</v>
      </c>
      <c r="AT178">
        <v>-24</v>
      </c>
      <c r="AU178" t="s">
        <v>7</v>
      </c>
      <c r="AV178">
        <v>505103095691943</v>
      </c>
      <c r="AW178" t="s">
        <v>7</v>
      </c>
      <c r="AZ178" s="13">
        <f t="shared" si="39"/>
        <v>-2.7663934426229497</v>
      </c>
      <c r="BA178" s="14">
        <f t="shared" si="40"/>
        <v>976</v>
      </c>
      <c r="BB178" s="14">
        <f t="shared" si="41"/>
        <v>40</v>
      </c>
      <c r="BC178" s="25"/>
      <c r="BD178" s="26"/>
      <c r="BE178" s="20" t="str">
        <f t="shared" si="42"/>
        <v>Z722081_60</v>
      </c>
      <c r="BF178" s="27">
        <f t="shared" si="36"/>
        <v>90</v>
      </c>
      <c r="BG178" s="27">
        <f t="shared" si="37"/>
        <v>116</v>
      </c>
      <c r="BH178" s="27">
        <f t="shared" si="43"/>
        <v>-33</v>
      </c>
      <c r="BI178" s="27">
        <f t="shared" si="32"/>
        <v>1.704</v>
      </c>
      <c r="BJ178" s="27">
        <f t="shared" si="32"/>
        <v>4.2000000000000003E-2</v>
      </c>
      <c r="BK178" s="27">
        <f t="shared" si="32"/>
        <v>0.17100000000000001</v>
      </c>
      <c r="BL178" s="27">
        <f t="shared" si="32"/>
        <v>5.0000000000000001E-3</v>
      </c>
      <c r="BM178" s="27">
        <f t="shared" si="33"/>
        <v>7.3300000000000004E-2</v>
      </c>
      <c r="BN178" s="27">
        <f t="shared" si="33"/>
        <v>1.4E-3</v>
      </c>
      <c r="BO178" s="27"/>
      <c r="BP178" s="27">
        <f t="shared" si="34"/>
        <v>1003</v>
      </c>
      <c r="BQ178" s="27">
        <f t="shared" si="34"/>
        <v>16</v>
      </c>
      <c r="BR178" s="27">
        <f t="shared" si="34"/>
        <v>1016</v>
      </c>
      <c r="BS178" s="27">
        <f t="shared" si="34"/>
        <v>28</v>
      </c>
      <c r="BT178" s="27">
        <f t="shared" si="35"/>
        <v>976</v>
      </c>
      <c r="BU178" s="27">
        <f t="shared" si="35"/>
        <v>40</v>
      </c>
      <c r="BV178" s="27"/>
      <c r="BW178" s="28">
        <f t="shared" si="44"/>
        <v>-2.7663934426229497</v>
      </c>
    </row>
    <row r="179" spans="1:75" x14ac:dyDescent="0.25">
      <c r="A179" t="s">
        <v>3051</v>
      </c>
      <c r="B179" t="s">
        <v>3052</v>
      </c>
      <c r="C179" s="8">
        <f t="shared" si="38"/>
        <v>91</v>
      </c>
      <c r="D179" t="s">
        <v>2643</v>
      </c>
      <c r="E179" s="1">
        <v>0.69464745370370373</v>
      </c>
      <c r="F179">
        <v>20.143999999999998</v>
      </c>
      <c r="G179" t="s">
        <v>3053</v>
      </c>
      <c r="H179" s="9">
        <v>3.6309999999999998</v>
      </c>
      <c r="I179" s="9">
        <v>8.7999999999999995E-2</v>
      </c>
      <c r="J179" s="9">
        <v>0.26590000000000003</v>
      </c>
      <c r="K179" s="9">
        <v>7.3000000000000001E-3</v>
      </c>
      <c r="L179" s="9">
        <v>0.71699000000000002</v>
      </c>
      <c r="O179">
        <v>9.8000000000000004E-2</v>
      </c>
      <c r="P179">
        <v>1.6000000000000001E-3</v>
      </c>
      <c r="Q179">
        <v>0.25136999999999998</v>
      </c>
      <c r="R179">
        <v>7.8E-2</v>
      </c>
      <c r="S179">
        <v>0.02</v>
      </c>
      <c r="T179" t="s">
        <v>5</v>
      </c>
      <c r="U179" t="s">
        <v>6</v>
      </c>
      <c r="V179" s="10">
        <v>1550</v>
      </c>
      <c r="W179">
        <v>21</v>
      </c>
      <c r="X179" s="10">
        <v>1517</v>
      </c>
      <c r="Y179">
        <v>37</v>
      </c>
      <c r="Z179">
        <v>1520</v>
      </c>
      <c r="AA179">
        <v>380</v>
      </c>
      <c r="AB179" s="10">
        <v>1566</v>
      </c>
      <c r="AC179">
        <v>34</v>
      </c>
      <c r="AD179">
        <v>-122</v>
      </c>
      <c r="AE179" t="s">
        <v>7</v>
      </c>
      <c r="AF179">
        <v>-12</v>
      </c>
      <c r="AG179" t="s">
        <v>7</v>
      </c>
      <c r="AH179">
        <v>-30</v>
      </c>
      <c r="AI179" t="s">
        <v>7</v>
      </c>
      <c r="AJ179">
        <v>121</v>
      </c>
      <c r="AK179" t="s">
        <v>7</v>
      </c>
      <c r="AL179">
        <v>160</v>
      </c>
      <c r="AM179" t="s">
        <v>7</v>
      </c>
      <c r="AN179">
        <v>1149</v>
      </c>
      <c r="AO179" t="s">
        <v>7</v>
      </c>
      <c r="AP179">
        <v>1</v>
      </c>
      <c r="AQ179" t="s">
        <v>7</v>
      </c>
      <c r="AR179">
        <v>3.760812</v>
      </c>
      <c r="AS179">
        <v>0.1032491</v>
      </c>
      <c r="AT179">
        <v>0</v>
      </c>
      <c r="AU179" t="s">
        <v>7</v>
      </c>
      <c r="AV179">
        <v>872921207023458</v>
      </c>
      <c r="AW179" t="s">
        <v>7</v>
      </c>
      <c r="AZ179" s="13">
        <f t="shared" si="39"/>
        <v>1.0217113665389577</v>
      </c>
      <c r="BA179" s="14">
        <f t="shared" si="40"/>
        <v>1566</v>
      </c>
      <c r="BB179" s="14">
        <f t="shared" si="41"/>
        <v>34</v>
      </c>
      <c r="BC179" s="25"/>
      <c r="BD179" s="26"/>
      <c r="BE179" s="20" t="str">
        <f t="shared" si="42"/>
        <v>Z722081_61</v>
      </c>
      <c r="BF179" s="27">
        <f t="shared" si="36"/>
        <v>160</v>
      </c>
      <c r="BG179" s="27">
        <f t="shared" si="37"/>
        <v>121</v>
      </c>
      <c r="BH179" s="27">
        <f t="shared" si="43"/>
        <v>-122</v>
      </c>
      <c r="BI179" s="27">
        <f t="shared" si="32"/>
        <v>3.6309999999999998</v>
      </c>
      <c r="BJ179" s="27">
        <f t="shared" si="32"/>
        <v>8.7999999999999995E-2</v>
      </c>
      <c r="BK179" s="27">
        <f t="shared" si="32"/>
        <v>0.26590000000000003</v>
      </c>
      <c r="BL179" s="27">
        <f t="shared" si="32"/>
        <v>7.3000000000000001E-3</v>
      </c>
      <c r="BM179" s="27">
        <f t="shared" si="33"/>
        <v>9.8000000000000004E-2</v>
      </c>
      <c r="BN179" s="27">
        <f t="shared" si="33"/>
        <v>1.6000000000000001E-3</v>
      </c>
      <c r="BO179" s="27"/>
      <c r="BP179" s="27">
        <f t="shared" si="34"/>
        <v>1550</v>
      </c>
      <c r="BQ179" s="27">
        <f t="shared" si="34"/>
        <v>21</v>
      </c>
      <c r="BR179" s="27">
        <f t="shared" si="34"/>
        <v>1517</v>
      </c>
      <c r="BS179" s="27">
        <f t="shared" si="34"/>
        <v>37</v>
      </c>
      <c r="BT179" s="27">
        <f t="shared" si="35"/>
        <v>1566</v>
      </c>
      <c r="BU179" s="27">
        <f t="shared" si="35"/>
        <v>34</v>
      </c>
      <c r="BV179" s="27"/>
      <c r="BW179" s="28">
        <f t="shared" si="44"/>
        <v>1.0217113665389577</v>
      </c>
    </row>
    <row r="180" spans="1:75" x14ac:dyDescent="0.25">
      <c r="A180" t="s">
        <v>3054</v>
      </c>
      <c r="B180" t="s">
        <v>3055</v>
      </c>
      <c r="C180" s="8">
        <f t="shared" si="38"/>
        <v>92</v>
      </c>
      <c r="D180" t="s">
        <v>2643</v>
      </c>
      <c r="E180" s="1">
        <v>0.69560659722222218</v>
      </c>
      <c r="F180">
        <v>20.265999999999998</v>
      </c>
      <c r="G180" t="s">
        <v>3056</v>
      </c>
      <c r="H180" s="9">
        <v>0.57699999999999996</v>
      </c>
      <c r="I180" s="9">
        <v>1.2999999999999999E-2</v>
      </c>
      <c r="J180" s="9">
        <v>7.0800000000000002E-2</v>
      </c>
      <c r="K180" s="9">
        <v>1.9E-3</v>
      </c>
      <c r="L180" s="9">
        <v>0.52759</v>
      </c>
      <c r="O180">
        <v>5.8599999999999999E-2</v>
      </c>
      <c r="P180">
        <v>1.1000000000000001E-3</v>
      </c>
      <c r="Q180">
        <v>0.43774000000000002</v>
      </c>
      <c r="R180">
        <v>2.2599999999999999E-2</v>
      </c>
      <c r="S180">
        <v>6.1999999999999998E-3</v>
      </c>
      <c r="T180" t="s">
        <v>5</v>
      </c>
      <c r="U180" t="s">
        <v>6</v>
      </c>
      <c r="V180" s="10">
        <v>461.2</v>
      </c>
      <c r="W180">
        <v>8.5</v>
      </c>
      <c r="X180" s="10">
        <v>441</v>
      </c>
      <c r="Y180">
        <v>12</v>
      </c>
      <c r="Z180">
        <v>450</v>
      </c>
      <c r="AA180">
        <v>120</v>
      </c>
      <c r="AB180" s="10">
        <v>526</v>
      </c>
      <c r="AC180">
        <v>39</v>
      </c>
      <c r="AD180">
        <v>-82</v>
      </c>
      <c r="AE180" t="s">
        <v>7</v>
      </c>
      <c r="AF180">
        <v>-5</v>
      </c>
      <c r="AG180" t="s">
        <v>7</v>
      </c>
      <c r="AH180">
        <v>-11</v>
      </c>
      <c r="AI180" t="s">
        <v>7</v>
      </c>
      <c r="AJ180">
        <v>304</v>
      </c>
      <c r="AK180" t="s">
        <v>7</v>
      </c>
      <c r="AL180">
        <v>211</v>
      </c>
      <c r="AM180" t="s">
        <v>7</v>
      </c>
      <c r="AN180">
        <v>444</v>
      </c>
      <c r="AO180" t="s">
        <v>7</v>
      </c>
      <c r="AP180">
        <v>1</v>
      </c>
      <c r="AQ180" t="s">
        <v>7</v>
      </c>
      <c r="AR180">
        <v>14.12429</v>
      </c>
      <c r="AS180">
        <v>0.37904179999999998</v>
      </c>
      <c r="AT180">
        <v>17</v>
      </c>
      <c r="AU180" t="s">
        <v>7</v>
      </c>
      <c r="AV180">
        <v>524140834821498</v>
      </c>
      <c r="AW180" t="s">
        <v>7</v>
      </c>
      <c r="AZ180" s="13">
        <f t="shared" si="39"/>
        <v>-4.5804988662131452</v>
      </c>
      <c r="BA180" s="14">
        <f t="shared" si="40"/>
        <v>441</v>
      </c>
      <c r="BB180" s="14">
        <f t="shared" si="41"/>
        <v>12</v>
      </c>
      <c r="BC180" s="25"/>
      <c r="BD180" s="26"/>
      <c r="BE180" s="20" t="str">
        <f t="shared" si="42"/>
        <v>Z722081_62</v>
      </c>
      <c r="BF180" s="27">
        <f t="shared" si="36"/>
        <v>211</v>
      </c>
      <c r="BG180" s="27">
        <f t="shared" si="37"/>
        <v>304</v>
      </c>
      <c r="BH180" s="27">
        <f t="shared" si="43"/>
        <v>-82</v>
      </c>
      <c r="BI180" s="27">
        <f t="shared" si="32"/>
        <v>0.57699999999999996</v>
      </c>
      <c r="BJ180" s="27">
        <f t="shared" si="32"/>
        <v>1.2999999999999999E-2</v>
      </c>
      <c r="BK180" s="27">
        <f t="shared" si="32"/>
        <v>7.0800000000000002E-2</v>
      </c>
      <c r="BL180" s="27">
        <f t="shared" si="32"/>
        <v>1.9E-3</v>
      </c>
      <c r="BM180" s="27">
        <f t="shared" si="33"/>
        <v>5.8599999999999999E-2</v>
      </c>
      <c r="BN180" s="27">
        <f t="shared" si="33"/>
        <v>1.1000000000000001E-3</v>
      </c>
      <c r="BO180" s="27"/>
      <c r="BP180" s="27">
        <f t="shared" si="34"/>
        <v>461.2</v>
      </c>
      <c r="BQ180" s="27">
        <f t="shared" si="34"/>
        <v>8.5</v>
      </c>
      <c r="BR180" s="27">
        <f t="shared" si="34"/>
        <v>441</v>
      </c>
      <c r="BS180" s="27">
        <f t="shared" si="34"/>
        <v>12</v>
      </c>
      <c r="BT180" s="27">
        <f t="shared" si="35"/>
        <v>526</v>
      </c>
      <c r="BU180" s="27">
        <f t="shared" si="35"/>
        <v>39</v>
      </c>
      <c r="BV180" s="27"/>
      <c r="BW180" s="28">
        <f t="shared" si="44"/>
        <v>-4.5804988662131452</v>
      </c>
    </row>
    <row r="181" spans="1:75" x14ac:dyDescent="0.25">
      <c r="A181" t="s">
        <v>3057</v>
      </c>
      <c r="B181" t="s">
        <v>3058</v>
      </c>
      <c r="C181" s="8">
        <f t="shared" si="38"/>
        <v>93</v>
      </c>
      <c r="D181" t="s">
        <v>2643</v>
      </c>
      <c r="E181" s="1">
        <v>0.69649236111111101</v>
      </c>
      <c r="F181">
        <v>25.736000000000001</v>
      </c>
      <c r="G181" t="s">
        <v>3059</v>
      </c>
      <c r="H181" s="9">
        <v>15.05</v>
      </c>
      <c r="I181" s="9">
        <v>0.33</v>
      </c>
      <c r="J181" s="9">
        <v>0.54200000000000004</v>
      </c>
      <c r="K181" s="9">
        <v>1.4999999999999999E-2</v>
      </c>
      <c r="L181" s="9">
        <v>0.62475999999999998</v>
      </c>
      <c r="O181">
        <v>0.20230000000000001</v>
      </c>
      <c r="P181">
        <v>3.3E-3</v>
      </c>
      <c r="Q181">
        <v>0.55035999999999996</v>
      </c>
      <c r="R181">
        <v>0.14199999999999999</v>
      </c>
      <c r="S181">
        <v>3.7999999999999999E-2</v>
      </c>
      <c r="T181" t="s">
        <v>5</v>
      </c>
      <c r="U181" t="s">
        <v>6</v>
      </c>
      <c r="V181" s="10">
        <v>2815</v>
      </c>
      <c r="W181">
        <v>21</v>
      </c>
      <c r="X181" s="10">
        <v>2781</v>
      </c>
      <c r="Y181">
        <v>60</v>
      </c>
      <c r="Z181">
        <v>2680</v>
      </c>
      <c r="AA181">
        <v>680</v>
      </c>
      <c r="AB181" s="10">
        <v>2833</v>
      </c>
      <c r="AC181">
        <v>26</v>
      </c>
      <c r="AD181">
        <v>-157</v>
      </c>
      <c r="AE181" t="s">
        <v>7</v>
      </c>
      <c r="AF181">
        <v>-33</v>
      </c>
      <c r="AG181" t="s">
        <v>7</v>
      </c>
      <c r="AH181">
        <v>-40</v>
      </c>
      <c r="AI181" t="s">
        <v>7</v>
      </c>
      <c r="AJ181">
        <v>66</v>
      </c>
      <c r="AK181" t="s">
        <v>7</v>
      </c>
      <c r="AL181">
        <v>98</v>
      </c>
      <c r="AM181" t="s">
        <v>7</v>
      </c>
      <c r="AN181">
        <v>1276</v>
      </c>
      <c r="AO181" t="s">
        <v>7</v>
      </c>
      <c r="AP181">
        <v>1</v>
      </c>
      <c r="AQ181" t="s">
        <v>7</v>
      </c>
      <c r="AR181">
        <v>1.845018</v>
      </c>
      <c r="AS181">
        <v>5.10614E-2</v>
      </c>
      <c r="AT181">
        <v>1</v>
      </c>
      <c r="AU181" t="s">
        <v>7</v>
      </c>
      <c r="AV181">
        <v>1074226343881150</v>
      </c>
      <c r="AW181" t="s">
        <v>7</v>
      </c>
      <c r="AZ181" s="13">
        <f t="shared" si="39"/>
        <v>0.63536886692552308</v>
      </c>
      <c r="BA181" s="14">
        <f t="shared" si="40"/>
        <v>2833</v>
      </c>
      <c r="BB181" s="14">
        <f t="shared" si="41"/>
        <v>26</v>
      </c>
      <c r="BC181" s="25"/>
      <c r="BD181" s="26"/>
      <c r="BE181" s="20" t="str">
        <f t="shared" si="42"/>
        <v>Z722081_63</v>
      </c>
      <c r="BF181" s="27">
        <f t="shared" si="36"/>
        <v>98</v>
      </c>
      <c r="BG181" s="27">
        <f t="shared" si="37"/>
        <v>66</v>
      </c>
      <c r="BH181" s="27">
        <f t="shared" si="43"/>
        <v>-157</v>
      </c>
      <c r="BI181" s="27">
        <f t="shared" si="32"/>
        <v>15.05</v>
      </c>
      <c r="BJ181" s="27">
        <f t="shared" si="32"/>
        <v>0.33</v>
      </c>
      <c r="BK181" s="27">
        <f t="shared" si="32"/>
        <v>0.54200000000000004</v>
      </c>
      <c r="BL181" s="27">
        <f t="shared" ref="BL181:BL244" si="45">K181</f>
        <v>1.4999999999999999E-2</v>
      </c>
      <c r="BM181" s="27">
        <f t="shared" si="33"/>
        <v>0.20230000000000001</v>
      </c>
      <c r="BN181" s="27">
        <f t="shared" si="33"/>
        <v>3.3E-3</v>
      </c>
      <c r="BO181" s="27"/>
      <c r="BP181" s="27">
        <f t="shared" si="34"/>
        <v>2815</v>
      </c>
      <c r="BQ181" s="27">
        <f t="shared" si="34"/>
        <v>21</v>
      </c>
      <c r="BR181" s="27">
        <f t="shared" si="34"/>
        <v>2781</v>
      </c>
      <c r="BS181" s="27">
        <f t="shared" si="34"/>
        <v>60</v>
      </c>
      <c r="BT181" s="27">
        <f t="shared" si="35"/>
        <v>2833</v>
      </c>
      <c r="BU181" s="27">
        <f t="shared" si="35"/>
        <v>26</v>
      </c>
      <c r="BV181" s="27"/>
      <c r="BW181" s="28">
        <f t="shared" si="44"/>
        <v>0.63536886692552308</v>
      </c>
    </row>
    <row r="182" spans="1:75" x14ac:dyDescent="0.25">
      <c r="A182" t="s">
        <v>3060</v>
      </c>
      <c r="B182" t="s">
        <v>3061</v>
      </c>
      <c r="C182" s="8">
        <f t="shared" si="38"/>
        <v>94</v>
      </c>
      <c r="D182" t="s">
        <v>2643</v>
      </c>
      <c r="E182" s="1">
        <v>0.69745057870370364</v>
      </c>
      <c r="F182">
        <v>25.946999999999999</v>
      </c>
      <c r="G182" t="s">
        <v>3062</v>
      </c>
      <c r="H182" s="9">
        <v>4.0659999999999998</v>
      </c>
      <c r="I182" s="9">
        <v>9.0999999999999998E-2</v>
      </c>
      <c r="J182" s="9">
        <v>0.27479999999999999</v>
      </c>
      <c r="K182" s="9">
        <v>7.4000000000000003E-3</v>
      </c>
      <c r="L182" s="9">
        <v>0.59885999999999995</v>
      </c>
      <c r="O182">
        <v>0.10780000000000001</v>
      </c>
      <c r="P182">
        <v>1.8E-3</v>
      </c>
      <c r="Q182">
        <v>0.42625999999999997</v>
      </c>
      <c r="R182">
        <v>7.9000000000000001E-2</v>
      </c>
      <c r="S182">
        <v>2.1000000000000001E-2</v>
      </c>
      <c r="T182" t="s">
        <v>5</v>
      </c>
      <c r="U182" t="s">
        <v>6</v>
      </c>
      <c r="V182" s="10">
        <v>1641</v>
      </c>
      <c r="W182">
        <v>18</v>
      </c>
      <c r="X182" s="10">
        <v>1562</v>
      </c>
      <c r="Y182">
        <v>37</v>
      </c>
      <c r="Z182">
        <v>1540</v>
      </c>
      <c r="AA182">
        <v>390</v>
      </c>
      <c r="AB182" s="10">
        <v>1744</v>
      </c>
      <c r="AC182">
        <v>31</v>
      </c>
      <c r="AD182">
        <v>-74</v>
      </c>
      <c r="AE182" t="s">
        <v>7</v>
      </c>
      <c r="AF182">
        <v>-8</v>
      </c>
      <c r="AG182" t="s">
        <v>7</v>
      </c>
      <c r="AH182">
        <v>-13</v>
      </c>
      <c r="AI182" t="s">
        <v>7</v>
      </c>
      <c r="AJ182">
        <v>96</v>
      </c>
      <c r="AK182" t="s">
        <v>7</v>
      </c>
      <c r="AL182">
        <v>110</v>
      </c>
      <c r="AM182" t="s">
        <v>7</v>
      </c>
      <c r="AN182">
        <v>808</v>
      </c>
      <c r="AO182" t="s">
        <v>7</v>
      </c>
      <c r="AP182">
        <v>1</v>
      </c>
      <c r="AQ182" t="s">
        <v>7</v>
      </c>
      <c r="AR182">
        <v>3.6390099999999999</v>
      </c>
      <c r="AS182">
        <v>9.7993720000000006E-2</v>
      </c>
      <c r="AT182">
        <v>8</v>
      </c>
      <c r="AU182" t="s">
        <v>7</v>
      </c>
      <c r="AV182">
        <v>694909972339145</v>
      </c>
      <c r="AW182" t="s">
        <v>7</v>
      </c>
      <c r="AZ182" s="13">
        <f t="shared" si="39"/>
        <v>5.9059633027522924</v>
      </c>
      <c r="BA182" s="14">
        <f t="shared" si="40"/>
        <v>1744</v>
      </c>
      <c r="BB182" s="14">
        <f t="shared" si="41"/>
        <v>31</v>
      </c>
      <c r="BC182" s="25"/>
      <c r="BD182" s="26"/>
      <c r="BE182" s="20" t="str">
        <f t="shared" si="42"/>
        <v>Z722081_64</v>
      </c>
      <c r="BF182" s="27">
        <f t="shared" si="36"/>
        <v>110</v>
      </c>
      <c r="BG182" s="27">
        <f t="shared" si="37"/>
        <v>96</v>
      </c>
      <c r="BH182" s="27">
        <f t="shared" si="43"/>
        <v>-74</v>
      </c>
      <c r="BI182" s="27">
        <f t="shared" ref="BI182:BL245" si="46">H182</f>
        <v>4.0659999999999998</v>
      </c>
      <c r="BJ182" s="27">
        <f t="shared" si="46"/>
        <v>9.0999999999999998E-2</v>
      </c>
      <c r="BK182" s="27">
        <f t="shared" si="46"/>
        <v>0.27479999999999999</v>
      </c>
      <c r="BL182" s="27">
        <f t="shared" si="45"/>
        <v>7.4000000000000003E-3</v>
      </c>
      <c r="BM182" s="27">
        <f t="shared" ref="BM182:BN245" si="47">O182</f>
        <v>0.10780000000000001</v>
      </c>
      <c r="BN182" s="27">
        <f t="shared" si="47"/>
        <v>1.8E-3</v>
      </c>
      <c r="BO182" s="27"/>
      <c r="BP182" s="27">
        <f t="shared" ref="BP182:BS245" si="48">V182</f>
        <v>1641</v>
      </c>
      <c r="BQ182" s="27">
        <f t="shared" si="48"/>
        <v>18</v>
      </c>
      <c r="BR182" s="27">
        <f t="shared" si="48"/>
        <v>1562</v>
      </c>
      <c r="BS182" s="27">
        <f t="shared" si="48"/>
        <v>37</v>
      </c>
      <c r="BT182" s="27">
        <f t="shared" ref="BT182:BU245" si="49">AB182</f>
        <v>1744</v>
      </c>
      <c r="BU182" s="27">
        <f t="shared" si="49"/>
        <v>31</v>
      </c>
      <c r="BV182" s="27"/>
      <c r="BW182" s="28">
        <f t="shared" si="44"/>
        <v>5.9059633027522924</v>
      </c>
    </row>
    <row r="183" spans="1:75" x14ac:dyDescent="0.25">
      <c r="A183" t="s">
        <v>3063</v>
      </c>
      <c r="B183" t="s">
        <v>3064</v>
      </c>
      <c r="C183" s="8">
        <f t="shared" si="38"/>
        <v>95</v>
      </c>
      <c r="D183" t="s">
        <v>2643</v>
      </c>
      <c r="E183" s="1">
        <v>0.69840914351851857</v>
      </c>
      <c r="F183">
        <v>25.131</v>
      </c>
      <c r="G183" t="s">
        <v>3065</v>
      </c>
      <c r="H183" s="9">
        <v>0.59499999999999997</v>
      </c>
      <c r="I183" s="9">
        <v>1.4999999999999999E-2</v>
      </c>
      <c r="J183" s="9">
        <v>7.5999999999999998E-2</v>
      </c>
      <c r="K183" s="9">
        <v>2.0999999999999999E-3</v>
      </c>
      <c r="L183" s="9">
        <v>0.39932000000000001</v>
      </c>
      <c r="O183">
        <v>5.7200000000000001E-2</v>
      </c>
      <c r="P183">
        <v>1.1999999999999999E-3</v>
      </c>
      <c r="Q183">
        <v>0.39473999999999998</v>
      </c>
      <c r="R183">
        <v>2.3900000000000001E-2</v>
      </c>
      <c r="S183">
        <v>6.4000000000000003E-3</v>
      </c>
      <c r="T183" t="s">
        <v>5</v>
      </c>
      <c r="U183" t="s">
        <v>6</v>
      </c>
      <c r="V183" s="10">
        <v>471.4</v>
      </c>
      <c r="W183">
        <v>9.4</v>
      </c>
      <c r="X183" s="10">
        <v>472</v>
      </c>
      <c r="Y183">
        <v>13</v>
      </c>
      <c r="Z183">
        <v>480</v>
      </c>
      <c r="AA183">
        <v>130</v>
      </c>
      <c r="AB183" s="10">
        <v>447</v>
      </c>
      <c r="AC183">
        <v>44</v>
      </c>
      <c r="AD183">
        <v>-25</v>
      </c>
      <c r="AE183" t="s">
        <v>7</v>
      </c>
      <c r="AF183">
        <v>-1</v>
      </c>
      <c r="AG183" t="s">
        <v>7</v>
      </c>
      <c r="AH183">
        <v>-4</v>
      </c>
      <c r="AI183" t="s">
        <v>7</v>
      </c>
      <c r="AJ183">
        <v>134</v>
      </c>
      <c r="AK183" t="s">
        <v>7</v>
      </c>
      <c r="AL183">
        <v>161</v>
      </c>
      <c r="AM183" t="s">
        <v>7</v>
      </c>
      <c r="AN183">
        <v>347</v>
      </c>
      <c r="AO183" t="s">
        <v>7</v>
      </c>
      <c r="AP183">
        <v>1</v>
      </c>
      <c r="AQ183" t="s">
        <v>7</v>
      </c>
      <c r="AR183">
        <v>13.15789</v>
      </c>
      <c r="AS183">
        <v>0.36357339999999999</v>
      </c>
      <c r="AT183">
        <v>137</v>
      </c>
      <c r="AU183" t="s">
        <v>7</v>
      </c>
      <c r="AV183">
        <v>273201525744604</v>
      </c>
      <c r="AW183" t="s">
        <v>7</v>
      </c>
      <c r="AZ183" s="13">
        <f t="shared" si="39"/>
        <v>0.12711864406780293</v>
      </c>
      <c r="BA183" s="14">
        <f t="shared" si="40"/>
        <v>472</v>
      </c>
      <c r="BB183" s="14">
        <f t="shared" si="41"/>
        <v>13</v>
      </c>
      <c r="BC183" s="25"/>
      <c r="BD183" s="26"/>
      <c r="BE183" s="20" t="str">
        <f t="shared" si="42"/>
        <v>Z722081_65</v>
      </c>
      <c r="BF183" s="27">
        <f t="shared" si="36"/>
        <v>161</v>
      </c>
      <c r="BG183" s="27">
        <f t="shared" si="37"/>
        <v>134</v>
      </c>
      <c r="BH183" s="27">
        <f t="shared" si="43"/>
        <v>-25</v>
      </c>
      <c r="BI183" s="27">
        <f t="shared" si="46"/>
        <v>0.59499999999999997</v>
      </c>
      <c r="BJ183" s="27">
        <f t="shared" si="46"/>
        <v>1.4999999999999999E-2</v>
      </c>
      <c r="BK183" s="27">
        <f t="shared" si="46"/>
        <v>7.5999999999999998E-2</v>
      </c>
      <c r="BL183" s="27">
        <f t="shared" si="45"/>
        <v>2.0999999999999999E-3</v>
      </c>
      <c r="BM183" s="27">
        <f t="shared" si="47"/>
        <v>5.7200000000000001E-2</v>
      </c>
      <c r="BN183" s="27">
        <f t="shared" si="47"/>
        <v>1.1999999999999999E-3</v>
      </c>
      <c r="BO183" s="27"/>
      <c r="BP183" s="27">
        <f t="shared" si="48"/>
        <v>471.4</v>
      </c>
      <c r="BQ183" s="27">
        <f t="shared" si="48"/>
        <v>9.4</v>
      </c>
      <c r="BR183" s="27">
        <f t="shared" si="48"/>
        <v>472</v>
      </c>
      <c r="BS183" s="27">
        <f t="shared" si="48"/>
        <v>13</v>
      </c>
      <c r="BT183" s="27">
        <f t="shared" si="49"/>
        <v>447</v>
      </c>
      <c r="BU183" s="27">
        <f t="shared" si="49"/>
        <v>44</v>
      </c>
      <c r="BV183" s="27"/>
      <c r="BW183" s="28">
        <f t="shared" si="44"/>
        <v>0.12711864406780293</v>
      </c>
    </row>
    <row r="184" spans="1:75" x14ac:dyDescent="0.25">
      <c r="A184" t="s">
        <v>3066</v>
      </c>
      <c r="B184" t="s">
        <v>3067</v>
      </c>
      <c r="C184" s="8">
        <f t="shared" si="38"/>
        <v>96</v>
      </c>
      <c r="D184" t="s">
        <v>2643</v>
      </c>
      <c r="E184" s="1">
        <v>0.69935856481481473</v>
      </c>
      <c r="F184">
        <v>25.097999999999999</v>
      </c>
      <c r="G184" t="s">
        <v>3068</v>
      </c>
      <c r="H184" s="9">
        <v>2.3570000000000002</v>
      </c>
      <c r="I184" s="9">
        <v>5.2999999999999999E-2</v>
      </c>
      <c r="J184" s="9">
        <v>0.2102</v>
      </c>
      <c r="K184" s="9">
        <v>5.7000000000000002E-3</v>
      </c>
      <c r="L184" s="9">
        <v>0.59692999999999996</v>
      </c>
      <c r="O184">
        <v>8.1699999999999995E-2</v>
      </c>
      <c r="P184">
        <v>1.4E-3</v>
      </c>
      <c r="Q184">
        <v>0.39113999999999999</v>
      </c>
      <c r="R184">
        <v>0.06</v>
      </c>
      <c r="S184">
        <v>1.6E-2</v>
      </c>
      <c r="T184" t="s">
        <v>5</v>
      </c>
      <c r="U184" t="s">
        <v>6</v>
      </c>
      <c r="V184" s="10">
        <v>1224</v>
      </c>
      <c r="W184">
        <v>16</v>
      </c>
      <c r="X184" s="10">
        <v>1227</v>
      </c>
      <c r="Y184">
        <v>30</v>
      </c>
      <c r="Z184">
        <v>1180</v>
      </c>
      <c r="AA184">
        <v>310</v>
      </c>
      <c r="AB184" s="10">
        <v>1218</v>
      </c>
      <c r="AC184">
        <v>33</v>
      </c>
      <c r="AD184">
        <v>-131</v>
      </c>
      <c r="AE184" t="s">
        <v>7</v>
      </c>
      <c r="AF184">
        <v>-11</v>
      </c>
      <c r="AG184" t="s">
        <v>7</v>
      </c>
      <c r="AH184">
        <v>-27</v>
      </c>
      <c r="AI184" t="s">
        <v>7</v>
      </c>
      <c r="AJ184">
        <v>179</v>
      </c>
      <c r="AK184" t="s">
        <v>7</v>
      </c>
      <c r="AL184">
        <v>206</v>
      </c>
      <c r="AM184" t="s">
        <v>7</v>
      </c>
      <c r="AN184">
        <v>1136</v>
      </c>
      <c r="AO184" t="s">
        <v>7</v>
      </c>
      <c r="AP184">
        <v>1</v>
      </c>
      <c r="AQ184" t="s">
        <v>7</v>
      </c>
      <c r="AR184">
        <v>4.7573740000000004</v>
      </c>
      <c r="AS184">
        <v>0.12900590000000001</v>
      </c>
      <c r="AT184">
        <v>-17</v>
      </c>
      <c r="AU184" t="s">
        <v>7</v>
      </c>
      <c r="AV184">
        <v>996335020837539</v>
      </c>
      <c r="AW184" t="s">
        <v>7</v>
      </c>
      <c r="AZ184" s="13">
        <f t="shared" si="39"/>
        <v>-0.49261083743843415</v>
      </c>
      <c r="BA184" s="14">
        <f t="shared" si="40"/>
        <v>1218</v>
      </c>
      <c r="BB184" s="14">
        <f t="shared" si="41"/>
        <v>33</v>
      </c>
      <c r="BC184" s="25"/>
      <c r="BD184" s="26"/>
      <c r="BE184" s="20" t="str">
        <f t="shared" si="42"/>
        <v>Z722081_66</v>
      </c>
      <c r="BF184" s="27">
        <f t="shared" si="36"/>
        <v>206</v>
      </c>
      <c r="BG184" s="27">
        <f t="shared" si="37"/>
        <v>179</v>
      </c>
      <c r="BH184" s="27">
        <f t="shared" si="43"/>
        <v>-131</v>
      </c>
      <c r="BI184" s="27">
        <f t="shared" si="46"/>
        <v>2.3570000000000002</v>
      </c>
      <c r="BJ184" s="27">
        <f t="shared" si="46"/>
        <v>5.2999999999999999E-2</v>
      </c>
      <c r="BK184" s="27">
        <f t="shared" si="46"/>
        <v>0.2102</v>
      </c>
      <c r="BL184" s="27">
        <f t="shared" si="45"/>
        <v>5.7000000000000002E-3</v>
      </c>
      <c r="BM184" s="27">
        <f t="shared" si="47"/>
        <v>8.1699999999999995E-2</v>
      </c>
      <c r="BN184" s="27">
        <f t="shared" si="47"/>
        <v>1.4E-3</v>
      </c>
      <c r="BO184" s="27"/>
      <c r="BP184" s="27">
        <f t="shared" si="48"/>
        <v>1224</v>
      </c>
      <c r="BQ184" s="27">
        <f t="shared" si="48"/>
        <v>16</v>
      </c>
      <c r="BR184" s="27">
        <f t="shared" si="48"/>
        <v>1227</v>
      </c>
      <c r="BS184" s="27">
        <f t="shared" si="48"/>
        <v>30</v>
      </c>
      <c r="BT184" s="27">
        <f t="shared" si="49"/>
        <v>1218</v>
      </c>
      <c r="BU184" s="27">
        <f t="shared" si="49"/>
        <v>33</v>
      </c>
      <c r="BV184" s="27"/>
      <c r="BW184" s="28">
        <f t="shared" si="44"/>
        <v>-0.49261083743843415</v>
      </c>
    </row>
    <row r="185" spans="1:75" x14ac:dyDescent="0.25">
      <c r="A185" t="s">
        <v>3069</v>
      </c>
      <c r="B185" t="s">
        <v>3070</v>
      </c>
      <c r="C185" s="8">
        <f t="shared" si="38"/>
        <v>97</v>
      </c>
      <c r="D185" t="s">
        <v>2643</v>
      </c>
      <c r="E185" s="1">
        <v>0.70030914351851858</v>
      </c>
      <c r="F185">
        <v>25.971</v>
      </c>
      <c r="G185" t="s">
        <v>3071</v>
      </c>
      <c r="H185" s="9">
        <v>5.83</v>
      </c>
      <c r="I185" s="9">
        <v>0.13</v>
      </c>
      <c r="J185" s="9">
        <v>0.35110000000000002</v>
      </c>
      <c r="K185" s="9">
        <v>9.4999999999999998E-3</v>
      </c>
      <c r="L185" s="9">
        <v>0.60992000000000002</v>
      </c>
      <c r="O185">
        <v>0.12089999999999999</v>
      </c>
      <c r="P185">
        <v>2E-3</v>
      </c>
      <c r="Q185">
        <v>0.50275000000000003</v>
      </c>
      <c r="R185">
        <v>0.10199999999999999</v>
      </c>
      <c r="S185">
        <v>2.7E-2</v>
      </c>
      <c r="T185" t="s">
        <v>5</v>
      </c>
      <c r="U185" t="s">
        <v>6</v>
      </c>
      <c r="V185" s="10">
        <v>1946</v>
      </c>
      <c r="W185">
        <v>19</v>
      </c>
      <c r="X185" s="10">
        <v>1935</v>
      </c>
      <c r="Y185">
        <v>45</v>
      </c>
      <c r="Z185">
        <v>1960</v>
      </c>
      <c r="AA185">
        <v>500</v>
      </c>
      <c r="AB185" s="10">
        <v>1955</v>
      </c>
      <c r="AC185">
        <v>29</v>
      </c>
      <c r="AD185">
        <v>-137</v>
      </c>
      <c r="AE185" t="s">
        <v>7</v>
      </c>
      <c r="AF185">
        <v>-17</v>
      </c>
      <c r="AG185" t="s">
        <v>7</v>
      </c>
      <c r="AH185">
        <v>-37</v>
      </c>
      <c r="AI185" t="s">
        <v>7</v>
      </c>
      <c r="AJ185">
        <v>105</v>
      </c>
      <c r="AK185" t="s">
        <v>7</v>
      </c>
      <c r="AL185">
        <v>154</v>
      </c>
      <c r="AM185" t="s">
        <v>7</v>
      </c>
      <c r="AN185">
        <v>1455</v>
      </c>
      <c r="AO185" t="s">
        <v>7</v>
      </c>
      <c r="AP185">
        <v>1</v>
      </c>
      <c r="AQ185" t="s">
        <v>7</v>
      </c>
      <c r="AR185">
        <v>2.8481909999999999</v>
      </c>
      <c r="AS185">
        <v>7.7065850000000005E-2</v>
      </c>
      <c r="AT185">
        <v>-2</v>
      </c>
      <c r="AU185" t="s">
        <v>7</v>
      </c>
      <c r="AV185">
        <v>952217566057295</v>
      </c>
      <c r="AW185" t="s">
        <v>7</v>
      </c>
      <c r="AZ185" s="13">
        <f t="shared" si="39"/>
        <v>0.46035805626598592</v>
      </c>
      <c r="BA185" s="14">
        <f t="shared" si="40"/>
        <v>1955</v>
      </c>
      <c r="BB185" s="14">
        <f t="shared" si="41"/>
        <v>29</v>
      </c>
      <c r="BC185" s="25"/>
      <c r="BD185" s="26"/>
      <c r="BE185" s="20" t="str">
        <f t="shared" si="42"/>
        <v>Z722081_67</v>
      </c>
      <c r="BF185" s="27">
        <f t="shared" si="36"/>
        <v>154</v>
      </c>
      <c r="BG185" s="27">
        <f t="shared" si="37"/>
        <v>105</v>
      </c>
      <c r="BH185" s="27">
        <f t="shared" si="43"/>
        <v>-137</v>
      </c>
      <c r="BI185" s="27">
        <f t="shared" si="46"/>
        <v>5.83</v>
      </c>
      <c r="BJ185" s="27">
        <f t="shared" si="46"/>
        <v>0.13</v>
      </c>
      <c r="BK185" s="27">
        <f t="shared" si="46"/>
        <v>0.35110000000000002</v>
      </c>
      <c r="BL185" s="27">
        <f t="shared" si="45"/>
        <v>9.4999999999999998E-3</v>
      </c>
      <c r="BM185" s="27">
        <f t="shared" si="47"/>
        <v>0.12089999999999999</v>
      </c>
      <c r="BN185" s="27">
        <f t="shared" si="47"/>
        <v>2E-3</v>
      </c>
      <c r="BO185" s="27"/>
      <c r="BP185" s="27">
        <f t="shared" si="48"/>
        <v>1946</v>
      </c>
      <c r="BQ185" s="27">
        <f t="shared" si="48"/>
        <v>19</v>
      </c>
      <c r="BR185" s="27">
        <f t="shared" si="48"/>
        <v>1935</v>
      </c>
      <c r="BS185" s="27">
        <f t="shared" si="48"/>
        <v>45</v>
      </c>
      <c r="BT185" s="27">
        <f t="shared" si="49"/>
        <v>1955</v>
      </c>
      <c r="BU185" s="27">
        <f t="shared" si="49"/>
        <v>29</v>
      </c>
      <c r="BV185" s="27"/>
      <c r="BW185" s="28">
        <f t="shared" si="44"/>
        <v>0.46035805626598592</v>
      </c>
    </row>
    <row r="186" spans="1:75" x14ac:dyDescent="0.25">
      <c r="A186" t="s">
        <v>3072</v>
      </c>
      <c r="B186" t="s">
        <v>3073</v>
      </c>
      <c r="C186" s="8">
        <f t="shared" si="38"/>
        <v>98</v>
      </c>
      <c r="D186" t="s">
        <v>2643</v>
      </c>
      <c r="E186" s="1">
        <v>0.70130972222222221</v>
      </c>
      <c r="F186">
        <v>20.518000000000001</v>
      </c>
      <c r="G186" t="s">
        <v>3074</v>
      </c>
      <c r="H186" s="9">
        <v>4.1289999999999996</v>
      </c>
      <c r="I186" s="9">
        <v>9.1999999999999998E-2</v>
      </c>
      <c r="J186" s="9">
        <v>0.28439999999999999</v>
      </c>
      <c r="K186" s="9">
        <v>7.7000000000000002E-3</v>
      </c>
      <c r="L186" s="9">
        <v>0.60265000000000002</v>
      </c>
      <c r="O186">
        <v>0.1045</v>
      </c>
      <c r="P186">
        <v>1.8E-3</v>
      </c>
      <c r="Q186">
        <v>0.47348000000000001</v>
      </c>
      <c r="R186">
        <v>8.2000000000000003E-2</v>
      </c>
      <c r="S186">
        <v>2.1999999999999999E-2</v>
      </c>
      <c r="T186" t="s">
        <v>5</v>
      </c>
      <c r="U186" t="s">
        <v>6</v>
      </c>
      <c r="V186" s="10">
        <v>1656</v>
      </c>
      <c r="W186">
        <v>19</v>
      </c>
      <c r="X186" s="10">
        <v>1611</v>
      </c>
      <c r="Y186">
        <v>39</v>
      </c>
      <c r="Z186">
        <v>1590</v>
      </c>
      <c r="AA186">
        <v>410</v>
      </c>
      <c r="AB186" s="10">
        <v>1692</v>
      </c>
      <c r="AC186">
        <v>32</v>
      </c>
      <c r="AD186">
        <v>-158</v>
      </c>
      <c r="AE186" t="s">
        <v>7</v>
      </c>
      <c r="AF186">
        <v>-17</v>
      </c>
      <c r="AG186" t="s">
        <v>7</v>
      </c>
      <c r="AH186">
        <v>-37</v>
      </c>
      <c r="AI186" t="s">
        <v>7</v>
      </c>
      <c r="AJ186">
        <v>117</v>
      </c>
      <c r="AK186" t="s">
        <v>7</v>
      </c>
      <c r="AL186">
        <v>152</v>
      </c>
      <c r="AM186" t="s">
        <v>7</v>
      </c>
      <c r="AN186">
        <v>1157</v>
      </c>
      <c r="AO186" t="s">
        <v>7</v>
      </c>
      <c r="AP186">
        <v>1</v>
      </c>
      <c r="AQ186" t="s">
        <v>7</v>
      </c>
      <c r="AR186">
        <v>3.5161739999999999</v>
      </c>
      <c r="AS186">
        <v>9.5198809999999995E-2</v>
      </c>
      <c r="AT186">
        <v>2</v>
      </c>
      <c r="AU186" t="s">
        <v>7</v>
      </c>
      <c r="AV186">
        <v>903143695829531</v>
      </c>
      <c r="AW186" t="s">
        <v>7</v>
      </c>
      <c r="AZ186" s="13">
        <f t="shared" si="39"/>
        <v>2.1276595744680882</v>
      </c>
      <c r="BA186" s="14">
        <f t="shared" si="40"/>
        <v>1692</v>
      </c>
      <c r="BB186" s="14">
        <f t="shared" si="41"/>
        <v>32</v>
      </c>
      <c r="BC186" s="25"/>
      <c r="BD186" s="26"/>
      <c r="BE186" s="20" t="str">
        <f t="shared" si="42"/>
        <v>Z722081_68</v>
      </c>
      <c r="BF186" s="27">
        <f t="shared" si="36"/>
        <v>152</v>
      </c>
      <c r="BG186" s="27">
        <f t="shared" si="37"/>
        <v>117</v>
      </c>
      <c r="BH186" s="27">
        <f t="shared" si="43"/>
        <v>-158</v>
      </c>
      <c r="BI186" s="27">
        <f t="shared" si="46"/>
        <v>4.1289999999999996</v>
      </c>
      <c r="BJ186" s="27">
        <f t="shared" si="46"/>
        <v>9.1999999999999998E-2</v>
      </c>
      <c r="BK186" s="27">
        <f t="shared" si="46"/>
        <v>0.28439999999999999</v>
      </c>
      <c r="BL186" s="27">
        <f t="shared" si="45"/>
        <v>7.7000000000000002E-3</v>
      </c>
      <c r="BM186" s="27">
        <f t="shared" si="47"/>
        <v>0.1045</v>
      </c>
      <c r="BN186" s="27">
        <f t="shared" si="47"/>
        <v>1.8E-3</v>
      </c>
      <c r="BO186" s="27"/>
      <c r="BP186" s="27">
        <f t="shared" si="48"/>
        <v>1656</v>
      </c>
      <c r="BQ186" s="27">
        <f t="shared" si="48"/>
        <v>19</v>
      </c>
      <c r="BR186" s="27">
        <f t="shared" si="48"/>
        <v>1611</v>
      </c>
      <c r="BS186" s="27">
        <f t="shared" si="48"/>
        <v>39</v>
      </c>
      <c r="BT186" s="27">
        <f t="shared" si="49"/>
        <v>1692</v>
      </c>
      <c r="BU186" s="27">
        <f t="shared" si="49"/>
        <v>32</v>
      </c>
      <c r="BV186" s="27"/>
      <c r="BW186" s="28">
        <f t="shared" si="44"/>
        <v>2.1276595744680882</v>
      </c>
    </row>
    <row r="187" spans="1:75" x14ac:dyDescent="0.25">
      <c r="A187" t="s">
        <v>3075</v>
      </c>
      <c r="B187" t="s">
        <v>3076</v>
      </c>
      <c r="C187" s="8">
        <f t="shared" si="38"/>
        <v>99</v>
      </c>
      <c r="D187" t="s">
        <v>2643</v>
      </c>
      <c r="E187" s="1">
        <v>0.70224907407407411</v>
      </c>
      <c r="F187">
        <v>21.356999999999999</v>
      </c>
      <c r="G187" t="s">
        <v>3077</v>
      </c>
      <c r="H187" s="9">
        <v>2.6320000000000001</v>
      </c>
      <c r="I187" s="9">
        <v>0.06</v>
      </c>
      <c r="J187" s="9">
        <v>0.224</v>
      </c>
      <c r="K187" s="9">
        <v>6.1999999999999998E-3</v>
      </c>
      <c r="L187" s="9">
        <v>0.53013999999999994</v>
      </c>
      <c r="O187">
        <v>8.4599999999999995E-2</v>
      </c>
      <c r="P187">
        <v>1.4E-3</v>
      </c>
      <c r="Q187">
        <v>0.49243999999999999</v>
      </c>
      <c r="R187">
        <v>6.5000000000000002E-2</v>
      </c>
      <c r="S187">
        <v>1.7999999999999999E-2</v>
      </c>
      <c r="T187" t="s">
        <v>5</v>
      </c>
      <c r="U187" t="s">
        <v>6</v>
      </c>
      <c r="V187" s="10">
        <v>1306</v>
      </c>
      <c r="W187">
        <v>17</v>
      </c>
      <c r="X187" s="10">
        <v>1300</v>
      </c>
      <c r="Y187">
        <v>32</v>
      </c>
      <c r="Z187">
        <v>1280</v>
      </c>
      <c r="AA187">
        <v>340</v>
      </c>
      <c r="AB187" s="10">
        <v>1291</v>
      </c>
      <c r="AC187">
        <v>34</v>
      </c>
      <c r="AD187">
        <v>-165</v>
      </c>
      <c r="AE187" t="s">
        <v>7</v>
      </c>
      <c r="AF187">
        <v>-14</v>
      </c>
      <c r="AG187" t="s">
        <v>7</v>
      </c>
      <c r="AH187">
        <v>-22</v>
      </c>
      <c r="AI187" t="s">
        <v>7</v>
      </c>
      <c r="AJ187">
        <v>118</v>
      </c>
      <c r="AK187" t="s">
        <v>7</v>
      </c>
      <c r="AL187">
        <v>96</v>
      </c>
      <c r="AM187" t="s">
        <v>7</v>
      </c>
      <c r="AN187">
        <v>576</v>
      </c>
      <c r="AO187" t="s">
        <v>7</v>
      </c>
      <c r="AP187">
        <v>1</v>
      </c>
      <c r="AQ187" t="s">
        <v>7</v>
      </c>
      <c r="AR187">
        <v>4.4642860000000004</v>
      </c>
      <c r="AS187">
        <v>0.1235651</v>
      </c>
      <c r="AT187">
        <v>-8</v>
      </c>
      <c r="AU187" t="s">
        <v>7</v>
      </c>
      <c r="AV187">
        <v>666603726198170</v>
      </c>
      <c r="AW187" t="s">
        <v>7</v>
      </c>
      <c r="AZ187" s="13">
        <f t="shared" si="39"/>
        <v>-1.161890007745936</v>
      </c>
      <c r="BA187" s="14">
        <f t="shared" si="40"/>
        <v>1291</v>
      </c>
      <c r="BB187" s="14">
        <f t="shared" si="41"/>
        <v>34</v>
      </c>
      <c r="BC187" s="25"/>
      <c r="BD187" s="26"/>
      <c r="BE187" s="20" t="str">
        <f t="shared" si="42"/>
        <v>Z722081_69</v>
      </c>
      <c r="BF187" s="27">
        <f t="shared" si="36"/>
        <v>96</v>
      </c>
      <c r="BG187" s="27">
        <f t="shared" si="37"/>
        <v>118</v>
      </c>
      <c r="BH187" s="27">
        <f t="shared" si="43"/>
        <v>-165</v>
      </c>
      <c r="BI187" s="27">
        <f t="shared" si="46"/>
        <v>2.6320000000000001</v>
      </c>
      <c r="BJ187" s="27">
        <f t="shared" si="46"/>
        <v>0.06</v>
      </c>
      <c r="BK187" s="27">
        <f t="shared" si="46"/>
        <v>0.224</v>
      </c>
      <c r="BL187" s="27">
        <f t="shared" si="45"/>
        <v>6.1999999999999998E-3</v>
      </c>
      <c r="BM187" s="27">
        <f t="shared" si="47"/>
        <v>8.4599999999999995E-2</v>
      </c>
      <c r="BN187" s="27">
        <f t="shared" si="47"/>
        <v>1.4E-3</v>
      </c>
      <c r="BO187" s="27"/>
      <c r="BP187" s="27">
        <f t="shared" si="48"/>
        <v>1306</v>
      </c>
      <c r="BQ187" s="27">
        <f t="shared" si="48"/>
        <v>17</v>
      </c>
      <c r="BR187" s="27">
        <f t="shared" si="48"/>
        <v>1300</v>
      </c>
      <c r="BS187" s="27">
        <f t="shared" si="48"/>
        <v>32</v>
      </c>
      <c r="BT187" s="27">
        <f t="shared" si="49"/>
        <v>1291</v>
      </c>
      <c r="BU187" s="27">
        <f t="shared" si="49"/>
        <v>34</v>
      </c>
      <c r="BV187" s="27"/>
      <c r="BW187" s="28">
        <f t="shared" si="44"/>
        <v>-1.161890007745936</v>
      </c>
    </row>
    <row r="188" spans="1:75" x14ac:dyDescent="0.25">
      <c r="A188" t="s">
        <v>3078</v>
      </c>
      <c r="B188" t="s">
        <v>3079</v>
      </c>
      <c r="C188" s="8">
        <f t="shared" si="38"/>
        <v>100</v>
      </c>
      <c r="D188" t="s">
        <v>2643</v>
      </c>
      <c r="E188" s="1">
        <v>0.7031680555555555</v>
      </c>
      <c r="F188">
        <v>23.954999999999998</v>
      </c>
      <c r="G188" t="s">
        <v>3080</v>
      </c>
      <c r="H188" s="9">
        <v>0.54500000000000004</v>
      </c>
      <c r="I188" s="9">
        <v>1.2999999999999999E-2</v>
      </c>
      <c r="J188" s="9">
        <v>7.0699999999999999E-2</v>
      </c>
      <c r="K188" s="9">
        <v>1.9E-3</v>
      </c>
      <c r="L188" s="9">
        <v>0.42453999999999997</v>
      </c>
      <c r="O188">
        <v>5.5899999999999998E-2</v>
      </c>
      <c r="P188">
        <v>1.1000000000000001E-3</v>
      </c>
      <c r="Q188">
        <v>0.43332999999999999</v>
      </c>
      <c r="R188">
        <v>2.1899999999999999E-2</v>
      </c>
      <c r="S188">
        <v>5.8999999999999999E-3</v>
      </c>
      <c r="T188" t="s">
        <v>5</v>
      </c>
      <c r="U188" t="s">
        <v>6</v>
      </c>
      <c r="V188" s="10">
        <v>440.6</v>
      </c>
      <c r="W188">
        <v>8.6999999999999993</v>
      </c>
      <c r="X188" s="10">
        <v>440</v>
      </c>
      <c r="Y188">
        <v>12</v>
      </c>
      <c r="Z188">
        <v>440</v>
      </c>
      <c r="AA188">
        <v>120</v>
      </c>
      <c r="AB188" s="10">
        <v>413</v>
      </c>
      <c r="AC188">
        <v>44</v>
      </c>
      <c r="AD188">
        <v>-60</v>
      </c>
      <c r="AE188" t="s">
        <v>7</v>
      </c>
      <c r="AF188">
        <v>-4</v>
      </c>
      <c r="AG188" t="s">
        <v>7</v>
      </c>
      <c r="AH188">
        <v>-3</v>
      </c>
      <c r="AI188" t="s">
        <v>7</v>
      </c>
      <c r="AJ188">
        <v>175</v>
      </c>
      <c r="AK188" t="s">
        <v>7</v>
      </c>
      <c r="AL188">
        <v>55</v>
      </c>
      <c r="AM188" t="s">
        <v>7</v>
      </c>
      <c r="AN188">
        <v>112</v>
      </c>
      <c r="AO188" t="s">
        <v>7</v>
      </c>
      <c r="AP188">
        <v>3</v>
      </c>
      <c r="AQ188" t="s">
        <v>7</v>
      </c>
      <c r="AR188">
        <v>14.144270000000001</v>
      </c>
      <c r="AS188">
        <v>0.38011479999999997</v>
      </c>
      <c r="AT188">
        <v>48</v>
      </c>
      <c r="AU188" t="s">
        <v>7</v>
      </c>
      <c r="AV188">
        <v>279549803424875</v>
      </c>
      <c r="AW188" t="s">
        <v>7</v>
      </c>
      <c r="AZ188" s="13">
        <f t="shared" si="39"/>
        <v>-0.13636363636364557</v>
      </c>
      <c r="BA188" s="14">
        <f t="shared" si="40"/>
        <v>440</v>
      </c>
      <c r="BB188" s="14">
        <f t="shared" si="41"/>
        <v>12</v>
      </c>
      <c r="BC188" s="25"/>
      <c r="BD188" s="26"/>
      <c r="BE188" s="20" t="str">
        <f t="shared" si="42"/>
        <v>Z722081_70</v>
      </c>
      <c r="BF188" s="27">
        <f t="shared" si="36"/>
        <v>55</v>
      </c>
      <c r="BG188" s="27">
        <f t="shared" si="37"/>
        <v>175</v>
      </c>
      <c r="BH188" s="27">
        <f t="shared" si="43"/>
        <v>-60</v>
      </c>
      <c r="BI188" s="27">
        <f t="shared" si="46"/>
        <v>0.54500000000000004</v>
      </c>
      <c r="BJ188" s="27">
        <f t="shared" si="46"/>
        <v>1.2999999999999999E-2</v>
      </c>
      <c r="BK188" s="27">
        <f t="shared" si="46"/>
        <v>7.0699999999999999E-2</v>
      </c>
      <c r="BL188" s="27">
        <f t="shared" si="45"/>
        <v>1.9E-3</v>
      </c>
      <c r="BM188" s="27">
        <f t="shared" si="47"/>
        <v>5.5899999999999998E-2</v>
      </c>
      <c r="BN188" s="27">
        <f t="shared" si="47"/>
        <v>1.1000000000000001E-3</v>
      </c>
      <c r="BO188" s="27"/>
      <c r="BP188" s="27">
        <f t="shared" si="48"/>
        <v>440.6</v>
      </c>
      <c r="BQ188" s="27">
        <f t="shared" si="48"/>
        <v>8.6999999999999993</v>
      </c>
      <c r="BR188" s="27">
        <f t="shared" si="48"/>
        <v>440</v>
      </c>
      <c r="BS188" s="27">
        <f t="shared" si="48"/>
        <v>12</v>
      </c>
      <c r="BT188" s="27">
        <f t="shared" si="49"/>
        <v>413</v>
      </c>
      <c r="BU188" s="27">
        <f t="shared" si="49"/>
        <v>44</v>
      </c>
      <c r="BV188" s="27"/>
      <c r="BW188" s="28">
        <f t="shared" si="44"/>
        <v>-0.13636363636364557</v>
      </c>
    </row>
    <row r="189" spans="1:75" x14ac:dyDescent="0.25">
      <c r="A189" t="s">
        <v>3081</v>
      </c>
      <c r="B189" t="s">
        <v>3082</v>
      </c>
      <c r="C189" s="8">
        <f t="shared" si="38"/>
        <v>107</v>
      </c>
      <c r="D189" t="s">
        <v>2643</v>
      </c>
      <c r="E189" s="1">
        <v>0.71005289351851852</v>
      </c>
      <c r="F189">
        <v>26.106000000000002</v>
      </c>
      <c r="G189" t="s">
        <v>3083</v>
      </c>
      <c r="H189" s="9">
        <v>2.702</v>
      </c>
      <c r="I189" s="9">
        <v>5.8999999999999997E-2</v>
      </c>
      <c r="J189" s="9">
        <v>0.2283</v>
      </c>
      <c r="K189" s="9">
        <v>6.1000000000000004E-3</v>
      </c>
      <c r="L189" s="9">
        <v>0.62404000000000004</v>
      </c>
      <c r="O189">
        <v>8.6800000000000002E-2</v>
      </c>
      <c r="P189">
        <v>1.4E-3</v>
      </c>
      <c r="Q189">
        <v>0.49258000000000002</v>
      </c>
      <c r="R189">
        <v>6.9000000000000006E-2</v>
      </c>
      <c r="S189">
        <v>1.7999999999999999E-2</v>
      </c>
      <c r="T189" t="s">
        <v>5</v>
      </c>
      <c r="U189" t="s">
        <v>6</v>
      </c>
      <c r="V189" s="10">
        <v>1324</v>
      </c>
      <c r="W189">
        <v>16</v>
      </c>
      <c r="X189" s="10">
        <v>1324</v>
      </c>
      <c r="Y189">
        <v>32</v>
      </c>
      <c r="Z189">
        <v>1340</v>
      </c>
      <c r="AA189">
        <v>350</v>
      </c>
      <c r="AB189" s="10">
        <v>1338</v>
      </c>
      <c r="AC189">
        <v>30</v>
      </c>
      <c r="AD189">
        <v>-421</v>
      </c>
      <c r="AE189" t="s">
        <v>7</v>
      </c>
      <c r="AF189">
        <v>-36</v>
      </c>
      <c r="AG189" t="s">
        <v>7</v>
      </c>
      <c r="AH189">
        <v>-35</v>
      </c>
      <c r="AI189" t="s">
        <v>7</v>
      </c>
      <c r="AJ189">
        <v>309</v>
      </c>
      <c r="AK189" t="s">
        <v>7</v>
      </c>
      <c r="AL189">
        <v>141</v>
      </c>
      <c r="AM189" t="s">
        <v>7</v>
      </c>
      <c r="AN189">
        <v>907</v>
      </c>
      <c r="AO189" t="s">
        <v>7</v>
      </c>
      <c r="AP189">
        <v>2</v>
      </c>
      <c r="AQ189" t="s">
        <v>7</v>
      </c>
      <c r="AR189">
        <v>4.3802009999999996</v>
      </c>
      <c r="AS189">
        <v>0.1170356</v>
      </c>
      <c r="AT189">
        <v>-6</v>
      </c>
      <c r="AU189" t="s">
        <v>7</v>
      </c>
      <c r="AV189">
        <v>1659985949392080</v>
      </c>
      <c r="AW189" t="s">
        <v>7</v>
      </c>
      <c r="AZ189" s="13">
        <f t="shared" si="39"/>
        <v>1.0463378176382654</v>
      </c>
      <c r="BA189" s="14">
        <f t="shared" si="40"/>
        <v>1338</v>
      </c>
      <c r="BB189" s="14">
        <f t="shared" si="41"/>
        <v>30</v>
      </c>
      <c r="BC189" s="25"/>
      <c r="BD189" s="26"/>
      <c r="BE189" s="20" t="str">
        <f t="shared" si="42"/>
        <v>Z722081_71</v>
      </c>
      <c r="BF189" s="27">
        <f t="shared" si="36"/>
        <v>141</v>
      </c>
      <c r="BG189" s="27">
        <f t="shared" si="37"/>
        <v>309</v>
      </c>
      <c r="BH189" s="27">
        <f t="shared" si="43"/>
        <v>-421</v>
      </c>
      <c r="BI189" s="27">
        <f t="shared" si="46"/>
        <v>2.702</v>
      </c>
      <c r="BJ189" s="27">
        <f t="shared" si="46"/>
        <v>5.8999999999999997E-2</v>
      </c>
      <c r="BK189" s="27">
        <f t="shared" si="46"/>
        <v>0.2283</v>
      </c>
      <c r="BL189" s="27">
        <f t="shared" si="45"/>
        <v>6.1000000000000004E-3</v>
      </c>
      <c r="BM189" s="27">
        <f t="shared" si="47"/>
        <v>8.6800000000000002E-2</v>
      </c>
      <c r="BN189" s="27">
        <f t="shared" si="47"/>
        <v>1.4E-3</v>
      </c>
      <c r="BO189" s="27"/>
      <c r="BP189" s="27">
        <f t="shared" si="48"/>
        <v>1324</v>
      </c>
      <c r="BQ189" s="27">
        <f t="shared" si="48"/>
        <v>16</v>
      </c>
      <c r="BR189" s="27">
        <f t="shared" si="48"/>
        <v>1324</v>
      </c>
      <c r="BS189" s="27">
        <f t="shared" si="48"/>
        <v>32</v>
      </c>
      <c r="BT189" s="27">
        <f t="shared" si="49"/>
        <v>1338</v>
      </c>
      <c r="BU189" s="27">
        <f t="shared" si="49"/>
        <v>30</v>
      </c>
      <c r="BV189" s="27"/>
      <c r="BW189" s="28">
        <f t="shared" si="44"/>
        <v>1.0463378176382654</v>
      </c>
    </row>
    <row r="190" spans="1:75" x14ac:dyDescent="0.25">
      <c r="A190" t="s">
        <v>3084</v>
      </c>
      <c r="B190" t="s">
        <v>3085</v>
      </c>
      <c r="C190" s="8">
        <f t="shared" si="38"/>
        <v>108</v>
      </c>
      <c r="D190" t="s">
        <v>2643</v>
      </c>
      <c r="E190" s="1">
        <v>0.71100416666666666</v>
      </c>
      <c r="F190">
        <v>19.103000000000002</v>
      </c>
      <c r="G190" t="s">
        <v>3086</v>
      </c>
      <c r="H190" s="9">
        <v>4.0389999999999997</v>
      </c>
      <c r="I190" s="9">
        <v>8.8999999999999996E-2</v>
      </c>
      <c r="J190" s="9">
        <v>0.28849999999999998</v>
      </c>
      <c r="K190" s="9">
        <v>7.7000000000000002E-3</v>
      </c>
      <c r="L190" s="9">
        <v>0.52010000000000001</v>
      </c>
      <c r="O190">
        <v>0.1019</v>
      </c>
      <c r="P190">
        <v>1.6999999999999999E-3</v>
      </c>
      <c r="Q190">
        <v>0.46111999999999997</v>
      </c>
      <c r="R190">
        <v>9.0999999999999998E-2</v>
      </c>
      <c r="S190">
        <v>2.4E-2</v>
      </c>
      <c r="T190" t="s">
        <v>5</v>
      </c>
      <c r="U190" t="s">
        <v>6</v>
      </c>
      <c r="V190" s="10">
        <v>1636</v>
      </c>
      <c r="W190">
        <v>19</v>
      </c>
      <c r="X190" s="10">
        <v>1629</v>
      </c>
      <c r="Y190">
        <v>38</v>
      </c>
      <c r="Z190">
        <v>1760</v>
      </c>
      <c r="AA190">
        <v>450</v>
      </c>
      <c r="AB190" s="10">
        <v>1643</v>
      </c>
      <c r="AC190">
        <v>31</v>
      </c>
      <c r="AD190">
        <v>-384</v>
      </c>
      <c r="AE190" t="s">
        <v>7</v>
      </c>
      <c r="AF190">
        <v>-42</v>
      </c>
      <c r="AG190" t="s">
        <v>7</v>
      </c>
      <c r="AH190">
        <v>-27</v>
      </c>
      <c r="AI190" t="s">
        <v>7</v>
      </c>
      <c r="AJ190">
        <v>224</v>
      </c>
      <c r="AK190" t="s">
        <v>7</v>
      </c>
      <c r="AL190">
        <v>86</v>
      </c>
      <c r="AM190" t="s">
        <v>7</v>
      </c>
      <c r="AN190">
        <v>729</v>
      </c>
      <c r="AO190" t="s">
        <v>7</v>
      </c>
      <c r="AP190">
        <v>3</v>
      </c>
      <c r="AQ190" t="s">
        <v>7</v>
      </c>
      <c r="AR190">
        <v>3.466205</v>
      </c>
      <c r="AS190">
        <v>9.2512220000000006E-2</v>
      </c>
      <c r="AT190">
        <v>-7</v>
      </c>
      <c r="AU190" t="s">
        <v>7</v>
      </c>
      <c r="AV190">
        <v>1441566101479430</v>
      </c>
      <c r="AW190" t="s">
        <v>7</v>
      </c>
      <c r="AZ190" s="13">
        <f t="shared" si="39"/>
        <v>0.42604990870359627</v>
      </c>
      <c r="BA190" s="14">
        <f t="shared" si="40"/>
        <v>1643</v>
      </c>
      <c r="BB190" s="14">
        <f t="shared" si="41"/>
        <v>31</v>
      </c>
      <c r="BC190" s="25"/>
      <c r="BD190" s="26"/>
      <c r="BE190" s="20" t="str">
        <f t="shared" si="42"/>
        <v>Z722081_72</v>
      </c>
      <c r="BF190" s="27">
        <f t="shared" si="36"/>
        <v>86</v>
      </c>
      <c r="BG190" s="27">
        <f t="shared" si="37"/>
        <v>224</v>
      </c>
      <c r="BH190" s="27">
        <f t="shared" si="43"/>
        <v>-384</v>
      </c>
      <c r="BI190" s="27">
        <f t="shared" si="46"/>
        <v>4.0389999999999997</v>
      </c>
      <c r="BJ190" s="27">
        <f t="shared" si="46"/>
        <v>8.8999999999999996E-2</v>
      </c>
      <c r="BK190" s="27">
        <f t="shared" si="46"/>
        <v>0.28849999999999998</v>
      </c>
      <c r="BL190" s="27">
        <f t="shared" si="45"/>
        <v>7.7000000000000002E-3</v>
      </c>
      <c r="BM190" s="27">
        <f t="shared" si="47"/>
        <v>0.1019</v>
      </c>
      <c r="BN190" s="27">
        <f t="shared" si="47"/>
        <v>1.6999999999999999E-3</v>
      </c>
      <c r="BO190" s="27"/>
      <c r="BP190" s="27">
        <f t="shared" si="48"/>
        <v>1636</v>
      </c>
      <c r="BQ190" s="27">
        <f t="shared" si="48"/>
        <v>19</v>
      </c>
      <c r="BR190" s="27">
        <f t="shared" si="48"/>
        <v>1629</v>
      </c>
      <c r="BS190" s="27">
        <f t="shared" si="48"/>
        <v>38</v>
      </c>
      <c r="BT190" s="27">
        <f t="shared" si="49"/>
        <v>1643</v>
      </c>
      <c r="BU190" s="27">
        <f t="shared" si="49"/>
        <v>31</v>
      </c>
      <c r="BV190" s="27"/>
      <c r="BW190" s="28">
        <f t="shared" si="44"/>
        <v>0.42604990870359627</v>
      </c>
    </row>
    <row r="191" spans="1:75" x14ac:dyDescent="0.25">
      <c r="A191" t="s">
        <v>3087</v>
      </c>
      <c r="B191" t="s">
        <v>3088</v>
      </c>
      <c r="C191" s="8">
        <f t="shared" si="38"/>
        <v>109</v>
      </c>
      <c r="D191" t="s">
        <v>2643</v>
      </c>
      <c r="E191" s="1">
        <v>0.71201226851851851</v>
      </c>
      <c r="F191">
        <v>19.82</v>
      </c>
      <c r="G191" t="s">
        <v>3089</v>
      </c>
      <c r="H191" s="9">
        <v>2.0550000000000002</v>
      </c>
      <c r="I191" s="9">
        <v>4.3999999999999997E-2</v>
      </c>
      <c r="J191" s="9">
        <v>0.18690000000000001</v>
      </c>
      <c r="K191" s="9">
        <v>5.1000000000000004E-3</v>
      </c>
      <c r="L191" s="9">
        <v>0.58321000000000001</v>
      </c>
      <c r="O191">
        <v>7.9000000000000001E-2</v>
      </c>
      <c r="P191">
        <v>1.2999999999999999E-3</v>
      </c>
      <c r="Q191">
        <v>0.62636000000000003</v>
      </c>
      <c r="R191">
        <v>5.6000000000000001E-2</v>
      </c>
      <c r="S191">
        <v>1.4999999999999999E-2</v>
      </c>
      <c r="T191" t="s">
        <v>5</v>
      </c>
      <c r="U191" t="s">
        <v>6</v>
      </c>
      <c r="V191" s="10">
        <v>1133</v>
      </c>
      <c r="W191">
        <v>15</v>
      </c>
      <c r="X191" s="10">
        <v>1104</v>
      </c>
      <c r="Y191">
        <v>27</v>
      </c>
      <c r="Z191">
        <v>1110</v>
      </c>
      <c r="AA191">
        <v>290</v>
      </c>
      <c r="AB191" s="10">
        <v>1156</v>
      </c>
      <c r="AC191">
        <v>32</v>
      </c>
      <c r="AD191">
        <v>-451</v>
      </c>
      <c r="AE191" t="s">
        <v>7</v>
      </c>
      <c r="AF191">
        <v>-37</v>
      </c>
      <c r="AG191" t="s">
        <v>7</v>
      </c>
      <c r="AH191">
        <v>-48</v>
      </c>
      <c r="AI191" t="s">
        <v>7</v>
      </c>
      <c r="AJ191">
        <v>311</v>
      </c>
      <c r="AK191" t="s">
        <v>7</v>
      </c>
      <c r="AL191">
        <v>196</v>
      </c>
      <c r="AM191" t="s">
        <v>7</v>
      </c>
      <c r="AN191">
        <v>1037</v>
      </c>
      <c r="AO191" t="s">
        <v>7</v>
      </c>
      <c r="AP191">
        <v>2</v>
      </c>
      <c r="AQ191" t="s">
        <v>7</v>
      </c>
      <c r="AR191">
        <v>5.3504550000000002</v>
      </c>
      <c r="AS191">
        <v>0.14599960000000001</v>
      </c>
      <c r="AT191">
        <v>-2</v>
      </c>
      <c r="AU191" t="s">
        <v>7</v>
      </c>
      <c r="AV191">
        <v>1416346609977750</v>
      </c>
      <c r="AW191" t="s">
        <v>7</v>
      </c>
      <c r="AZ191" s="13">
        <f t="shared" si="39"/>
        <v>1.9896193771626325</v>
      </c>
      <c r="BA191" s="14">
        <f t="shared" si="40"/>
        <v>1156</v>
      </c>
      <c r="BB191" s="14">
        <f t="shared" si="41"/>
        <v>32</v>
      </c>
      <c r="BC191" s="25"/>
      <c r="BD191" s="26"/>
      <c r="BE191" s="20" t="str">
        <f t="shared" si="42"/>
        <v>Z722081_73</v>
      </c>
      <c r="BF191" s="27">
        <f t="shared" si="36"/>
        <v>196</v>
      </c>
      <c r="BG191" s="27">
        <f t="shared" si="37"/>
        <v>311</v>
      </c>
      <c r="BH191" s="27">
        <f t="shared" si="43"/>
        <v>-451</v>
      </c>
      <c r="BI191" s="27">
        <f t="shared" si="46"/>
        <v>2.0550000000000002</v>
      </c>
      <c r="BJ191" s="27">
        <f t="shared" si="46"/>
        <v>4.3999999999999997E-2</v>
      </c>
      <c r="BK191" s="27">
        <f t="shared" si="46"/>
        <v>0.18690000000000001</v>
      </c>
      <c r="BL191" s="27">
        <f t="shared" si="45"/>
        <v>5.1000000000000004E-3</v>
      </c>
      <c r="BM191" s="27">
        <f t="shared" si="47"/>
        <v>7.9000000000000001E-2</v>
      </c>
      <c r="BN191" s="27">
        <f t="shared" si="47"/>
        <v>1.2999999999999999E-3</v>
      </c>
      <c r="BO191" s="27"/>
      <c r="BP191" s="27">
        <f t="shared" si="48"/>
        <v>1133</v>
      </c>
      <c r="BQ191" s="27">
        <f t="shared" si="48"/>
        <v>15</v>
      </c>
      <c r="BR191" s="27">
        <f t="shared" si="48"/>
        <v>1104</v>
      </c>
      <c r="BS191" s="27">
        <f t="shared" si="48"/>
        <v>27</v>
      </c>
      <c r="BT191" s="27">
        <f t="shared" si="49"/>
        <v>1156</v>
      </c>
      <c r="BU191" s="27">
        <f t="shared" si="49"/>
        <v>32</v>
      </c>
      <c r="BV191" s="27"/>
      <c r="BW191" s="28">
        <f t="shared" si="44"/>
        <v>1.9896193771626325</v>
      </c>
    </row>
    <row r="192" spans="1:75" x14ac:dyDescent="0.25">
      <c r="A192" t="s">
        <v>3090</v>
      </c>
      <c r="B192" t="s">
        <v>3091</v>
      </c>
      <c r="C192" s="8">
        <f t="shared" si="38"/>
        <v>110</v>
      </c>
      <c r="D192" t="s">
        <v>2643</v>
      </c>
      <c r="E192" s="1">
        <v>0.71296481481481477</v>
      </c>
      <c r="F192">
        <v>19.524999999999999</v>
      </c>
      <c r="G192" t="s">
        <v>3092</v>
      </c>
      <c r="H192" s="9">
        <v>1.504</v>
      </c>
      <c r="I192" s="9">
        <v>3.3000000000000002E-2</v>
      </c>
      <c r="J192" s="9">
        <v>0.15079999999999999</v>
      </c>
      <c r="K192" s="9">
        <v>4.1000000000000003E-3</v>
      </c>
      <c r="L192" s="9">
        <v>0.49065999999999999</v>
      </c>
      <c r="O192">
        <v>7.1900000000000006E-2</v>
      </c>
      <c r="P192">
        <v>1.1999999999999999E-3</v>
      </c>
      <c r="Q192">
        <v>0.47566000000000003</v>
      </c>
      <c r="R192">
        <v>4.3999999999999997E-2</v>
      </c>
      <c r="S192">
        <v>1.2E-2</v>
      </c>
      <c r="T192" t="s">
        <v>5</v>
      </c>
      <c r="U192" t="s">
        <v>6</v>
      </c>
      <c r="V192" s="10">
        <v>929</v>
      </c>
      <c r="W192">
        <v>13</v>
      </c>
      <c r="X192" s="10">
        <v>904</v>
      </c>
      <c r="Y192">
        <v>23</v>
      </c>
      <c r="Z192">
        <v>870</v>
      </c>
      <c r="AA192">
        <v>240</v>
      </c>
      <c r="AB192" s="10">
        <v>962</v>
      </c>
      <c r="AC192">
        <v>35</v>
      </c>
      <c r="AD192">
        <v>-184</v>
      </c>
      <c r="AE192" t="s">
        <v>7</v>
      </c>
      <c r="AF192">
        <v>-13</v>
      </c>
      <c r="AG192" t="s">
        <v>7</v>
      </c>
      <c r="AH192">
        <v>-9</v>
      </c>
      <c r="AI192" t="s">
        <v>7</v>
      </c>
      <c r="AJ192">
        <v>158</v>
      </c>
      <c r="AK192" t="s">
        <v>7</v>
      </c>
      <c r="AL192">
        <v>44</v>
      </c>
      <c r="AM192" t="s">
        <v>7</v>
      </c>
      <c r="AN192">
        <v>184</v>
      </c>
      <c r="AO192" t="s">
        <v>7</v>
      </c>
      <c r="AP192">
        <v>3</v>
      </c>
      <c r="AQ192" t="s">
        <v>7</v>
      </c>
      <c r="AR192">
        <v>6.6313000000000004</v>
      </c>
      <c r="AS192">
        <v>0.18029400000000001</v>
      </c>
      <c r="AT192">
        <v>-9</v>
      </c>
      <c r="AU192" t="s">
        <v>7</v>
      </c>
      <c r="AV192">
        <v>539239517012511</v>
      </c>
      <c r="AW192" t="s">
        <v>7</v>
      </c>
      <c r="AZ192" s="13">
        <f t="shared" si="39"/>
        <v>-2.7654867256637239</v>
      </c>
      <c r="BA192" s="14">
        <f t="shared" si="40"/>
        <v>904</v>
      </c>
      <c r="BB192" s="14">
        <f t="shared" si="41"/>
        <v>23</v>
      </c>
      <c r="BC192" s="25"/>
      <c r="BD192" s="26"/>
      <c r="BE192" s="20" t="str">
        <f t="shared" si="42"/>
        <v>Z722081_74</v>
      </c>
      <c r="BF192" s="27">
        <f t="shared" si="36"/>
        <v>44</v>
      </c>
      <c r="BG192" s="27">
        <f t="shared" si="37"/>
        <v>158</v>
      </c>
      <c r="BH192" s="27">
        <f t="shared" si="43"/>
        <v>-184</v>
      </c>
      <c r="BI192" s="27">
        <f t="shared" si="46"/>
        <v>1.504</v>
      </c>
      <c r="BJ192" s="27">
        <f t="shared" si="46"/>
        <v>3.3000000000000002E-2</v>
      </c>
      <c r="BK192" s="27">
        <f t="shared" si="46"/>
        <v>0.15079999999999999</v>
      </c>
      <c r="BL192" s="27">
        <f t="shared" si="45"/>
        <v>4.1000000000000003E-3</v>
      </c>
      <c r="BM192" s="27">
        <f t="shared" si="47"/>
        <v>7.1900000000000006E-2</v>
      </c>
      <c r="BN192" s="27">
        <f t="shared" si="47"/>
        <v>1.1999999999999999E-3</v>
      </c>
      <c r="BO192" s="27"/>
      <c r="BP192" s="27">
        <f t="shared" si="48"/>
        <v>929</v>
      </c>
      <c r="BQ192" s="27">
        <f t="shared" si="48"/>
        <v>13</v>
      </c>
      <c r="BR192" s="27">
        <f t="shared" si="48"/>
        <v>904</v>
      </c>
      <c r="BS192" s="27">
        <f t="shared" si="48"/>
        <v>23</v>
      </c>
      <c r="BT192" s="27">
        <f t="shared" si="49"/>
        <v>962</v>
      </c>
      <c r="BU192" s="27">
        <f t="shared" si="49"/>
        <v>35</v>
      </c>
      <c r="BV192" s="27"/>
      <c r="BW192" s="28">
        <f t="shared" si="44"/>
        <v>-2.7654867256637239</v>
      </c>
    </row>
    <row r="193" spans="1:75" x14ac:dyDescent="0.25">
      <c r="A193" t="s">
        <v>3093</v>
      </c>
      <c r="B193" t="s">
        <v>3094</v>
      </c>
      <c r="C193" s="8">
        <f t="shared" si="38"/>
        <v>111</v>
      </c>
      <c r="D193" t="s">
        <v>2643</v>
      </c>
      <c r="E193" s="1">
        <v>0.71386527777777775</v>
      </c>
      <c r="F193">
        <v>23.72</v>
      </c>
      <c r="G193" t="s">
        <v>3095</v>
      </c>
      <c r="H193" s="9">
        <v>2.0680000000000001</v>
      </c>
      <c r="I193" s="9">
        <v>5.1999999999999998E-2</v>
      </c>
      <c r="J193" s="9">
        <v>0.18959999999999999</v>
      </c>
      <c r="K193" s="9">
        <v>5.4000000000000003E-3</v>
      </c>
      <c r="L193" s="9">
        <v>0.51892000000000005</v>
      </c>
      <c r="O193">
        <v>7.9699999999999993E-2</v>
      </c>
      <c r="P193">
        <v>1.6000000000000001E-3</v>
      </c>
      <c r="Q193">
        <v>0.40769</v>
      </c>
      <c r="R193">
        <v>6.2E-2</v>
      </c>
      <c r="S193">
        <v>1.7000000000000001E-2</v>
      </c>
      <c r="T193" t="s">
        <v>5</v>
      </c>
      <c r="U193" t="s">
        <v>6</v>
      </c>
      <c r="V193" s="10">
        <v>1129</v>
      </c>
      <c r="W193">
        <v>17</v>
      </c>
      <c r="X193" s="10">
        <v>1116</v>
      </c>
      <c r="Y193">
        <v>29</v>
      </c>
      <c r="Z193">
        <v>1220</v>
      </c>
      <c r="AA193">
        <v>320</v>
      </c>
      <c r="AB193" s="10">
        <v>1142</v>
      </c>
      <c r="AC193">
        <v>42</v>
      </c>
      <c r="AD193">
        <v>-49</v>
      </c>
      <c r="AE193" t="s">
        <v>7</v>
      </c>
      <c r="AF193">
        <v>-4</v>
      </c>
      <c r="AG193" t="s">
        <v>7</v>
      </c>
      <c r="AH193">
        <v>-8</v>
      </c>
      <c r="AI193" t="s">
        <v>7</v>
      </c>
      <c r="AJ193">
        <v>43</v>
      </c>
      <c r="AK193" t="s">
        <v>7</v>
      </c>
      <c r="AL193">
        <v>39</v>
      </c>
      <c r="AM193" t="s">
        <v>7</v>
      </c>
      <c r="AN193">
        <v>228</v>
      </c>
      <c r="AO193" t="s">
        <v>7</v>
      </c>
      <c r="AP193">
        <v>1</v>
      </c>
      <c r="AQ193" t="s">
        <v>7</v>
      </c>
      <c r="AR193">
        <v>5.2742620000000002</v>
      </c>
      <c r="AS193">
        <v>0.1502163</v>
      </c>
      <c r="AT193">
        <v>-17</v>
      </c>
      <c r="AU193" t="s">
        <v>7</v>
      </c>
      <c r="AV193">
        <v>208356336514405</v>
      </c>
      <c r="AW193" t="s">
        <v>7</v>
      </c>
      <c r="AZ193" s="13">
        <f t="shared" si="39"/>
        <v>1.1383537653239961</v>
      </c>
      <c r="BA193" s="14">
        <f t="shared" si="40"/>
        <v>1142</v>
      </c>
      <c r="BB193" s="14">
        <f t="shared" si="41"/>
        <v>42</v>
      </c>
      <c r="BC193" s="25"/>
      <c r="BD193" s="26"/>
      <c r="BE193" s="20" t="str">
        <f t="shared" si="42"/>
        <v>Z722081_75</v>
      </c>
      <c r="BF193" s="27">
        <f t="shared" si="36"/>
        <v>39</v>
      </c>
      <c r="BG193" s="27">
        <f t="shared" si="37"/>
        <v>43</v>
      </c>
      <c r="BH193" s="27">
        <f t="shared" si="43"/>
        <v>-49</v>
      </c>
      <c r="BI193" s="27">
        <f t="shared" si="46"/>
        <v>2.0680000000000001</v>
      </c>
      <c r="BJ193" s="27">
        <f t="shared" si="46"/>
        <v>5.1999999999999998E-2</v>
      </c>
      <c r="BK193" s="27">
        <f t="shared" si="46"/>
        <v>0.18959999999999999</v>
      </c>
      <c r="BL193" s="27">
        <f t="shared" si="45"/>
        <v>5.4000000000000003E-3</v>
      </c>
      <c r="BM193" s="27">
        <f t="shared" si="47"/>
        <v>7.9699999999999993E-2</v>
      </c>
      <c r="BN193" s="27">
        <f t="shared" si="47"/>
        <v>1.6000000000000001E-3</v>
      </c>
      <c r="BO193" s="27"/>
      <c r="BP193" s="27">
        <f t="shared" si="48"/>
        <v>1129</v>
      </c>
      <c r="BQ193" s="27">
        <f t="shared" si="48"/>
        <v>17</v>
      </c>
      <c r="BR193" s="27">
        <f t="shared" si="48"/>
        <v>1116</v>
      </c>
      <c r="BS193" s="27">
        <f t="shared" si="48"/>
        <v>29</v>
      </c>
      <c r="BT193" s="27">
        <f t="shared" si="49"/>
        <v>1142</v>
      </c>
      <c r="BU193" s="27">
        <f t="shared" si="49"/>
        <v>42</v>
      </c>
      <c r="BV193" s="27"/>
      <c r="BW193" s="28">
        <f t="shared" si="44"/>
        <v>1.1383537653239961</v>
      </c>
    </row>
    <row r="194" spans="1:75" x14ac:dyDescent="0.25">
      <c r="A194" t="s">
        <v>3096</v>
      </c>
      <c r="B194" t="s">
        <v>3097</v>
      </c>
      <c r="C194" s="8">
        <f t="shared" si="38"/>
        <v>112</v>
      </c>
      <c r="D194" t="s">
        <v>2643</v>
      </c>
      <c r="E194" s="1">
        <v>0.71485983796296304</v>
      </c>
      <c r="F194">
        <v>14.337</v>
      </c>
      <c r="G194" t="s">
        <v>3098</v>
      </c>
      <c r="H194" s="9">
        <v>4.3280000000000003</v>
      </c>
      <c r="I194" s="9">
        <v>9.7000000000000003E-2</v>
      </c>
      <c r="J194" s="9">
        <v>0.2969</v>
      </c>
      <c r="K194" s="9">
        <v>8.2000000000000007E-3</v>
      </c>
      <c r="L194" s="9">
        <v>0.52788999999999997</v>
      </c>
      <c r="O194">
        <v>0.1062</v>
      </c>
      <c r="P194">
        <v>1.8E-3</v>
      </c>
      <c r="Q194">
        <v>0.48982999999999999</v>
      </c>
      <c r="R194">
        <v>9.0999999999999998E-2</v>
      </c>
      <c r="S194">
        <v>2.4E-2</v>
      </c>
      <c r="T194" t="s">
        <v>5</v>
      </c>
      <c r="U194" t="s">
        <v>6</v>
      </c>
      <c r="V194" s="10">
        <v>1694</v>
      </c>
      <c r="W194">
        <v>19</v>
      </c>
      <c r="X194" s="10">
        <v>1672</v>
      </c>
      <c r="Y194">
        <v>41</v>
      </c>
      <c r="Z194">
        <v>1760</v>
      </c>
      <c r="AA194">
        <v>440</v>
      </c>
      <c r="AB194" s="10">
        <v>1710</v>
      </c>
      <c r="AC194">
        <v>33</v>
      </c>
      <c r="AD194">
        <v>-190</v>
      </c>
      <c r="AE194" t="s">
        <v>7</v>
      </c>
      <c r="AF194">
        <v>-20</v>
      </c>
      <c r="AG194" t="s">
        <v>7</v>
      </c>
      <c r="AH194">
        <v>-57</v>
      </c>
      <c r="AI194" t="s">
        <v>7</v>
      </c>
      <c r="AJ194">
        <v>96</v>
      </c>
      <c r="AK194" t="s">
        <v>7</v>
      </c>
      <c r="AL194">
        <v>161</v>
      </c>
      <c r="AM194" t="s">
        <v>7</v>
      </c>
      <c r="AN194">
        <v>1352</v>
      </c>
      <c r="AO194" t="s">
        <v>7</v>
      </c>
      <c r="AP194">
        <v>1</v>
      </c>
      <c r="AQ194" t="s">
        <v>7</v>
      </c>
      <c r="AR194">
        <v>3.3681369999999999</v>
      </c>
      <c r="AS194">
        <v>9.3023670000000003E-2</v>
      </c>
      <c r="AT194">
        <v>-4</v>
      </c>
      <c r="AU194" t="s">
        <v>7</v>
      </c>
      <c r="AV194">
        <v>800007324370132</v>
      </c>
      <c r="AW194" t="s">
        <v>7</v>
      </c>
      <c r="AZ194" s="13">
        <f t="shared" si="39"/>
        <v>0.93567251461987855</v>
      </c>
      <c r="BA194" s="14">
        <f t="shared" si="40"/>
        <v>1710</v>
      </c>
      <c r="BB194" s="14">
        <f t="shared" si="41"/>
        <v>33</v>
      </c>
      <c r="BC194" s="25"/>
      <c r="BD194" s="26"/>
      <c r="BE194" s="20" t="str">
        <f t="shared" si="42"/>
        <v>Z722081_76</v>
      </c>
      <c r="BF194" s="27">
        <f t="shared" ref="BF194:BF257" si="50">AL194</f>
        <v>161</v>
      </c>
      <c r="BG194" s="27">
        <f t="shared" ref="BG194:BG257" si="51">AJ194</f>
        <v>96</v>
      </c>
      <c r="BH194" s="27">
        <f t="shared" si="43"/>
        <v>-190</v>
      </c>
      <c r="BI194" s="27">
        <f t="shared" si="46"/>
        <v>4.3280000000000003</v>
      </c>
      <c r="BJ194" s="27">
        <f t="shared" si="46"/>
        <v>9.7000000000000003E-2</v>
      </c>
      <c r="BK194" s="27">
        <f t="shared" si="46"/>
        <v>0.2969</v>
      </c>
      <c r="BL194" s="27">
        <f t="shared" si="45"/>
        <v>8.2000000000000007E-3</v>
      </c>
      <c r="BM194" s="27">
        <f t="shared" si="47"/>
        <v>0.1062</v>
      </c>
      <c r="BN194" s="27">
        <f t="shared" si="47"/>
        <v>1.8E-3</v>
      </c>
      <c r="BO194" s="27"/>
      <c r="BP194" s="27">
        <f t="shared" si="48"/>
        <v>1694</v>
      </c>
      <c r="BQ194" s="27">
        <f t="shared" si="48"/>
        <v>19</v>
      </c>
      <c r="BR194" s="27">
        <f t="shared" si="48"/>
        <v>1672</v>
      </c>
      <c r="BS194" s="27">
        <f t="shared" si="48"/>
        <v>41</v>
      </c>
      <c r="BT194" s="27">
        <f t="shared" si="49"/>
        <v>1710</v>
      </c>
      <c r="BU194" s="27">
        <f t="shared" si="49"/>
        <v>33</v>
      </c>
      <c r="BV194" s="27"/>
      <c r="BW194" s="28">
        <f t="shared" si="44"/>
        <v>0.93567251461987855</v>
      </c>
    </row>
    <row r="195" spans="1:75" x14ac:dyDescent="0.25">
      <c r="A195" t="s">
        <v>3099</v>
      </c>
      <c r="B195" t="s">
        <v>3100</v>
      </c>
      <c r="C195" s="8">
        <f t="shared" ref="C195:C258" si="52">LEFT(B195,5)-19649+1</f>
        <v>113</v>
      </c>
      <c r="D195" t="s">
        <v>2643</v>
      </c>
      <c r="E195" s="1">
        <v>0.7158141203703704</v>
      </c>
      <c r="F195">
        <v>22.34</v>
      </c>
      <c r="G195" t="s">
        <v>3101</v>
      </c>
      <c r="H195" s="9">
        <v>2.4</v>
      </c>
      <c r="I195" s="9">
        <v>5.6000000000000001E-2</v>
      </c>
      <c r="J195" s="9">
        <v>0.21410000000000001</v>
      </c>
      <c r="K195" s="9">
        <v>6.0000000000000001E-3</v>
      </c>
      <c r="L195" s="9">
        <v>0.48515999999999998</v>
      </c>
      <c r="O195">
        <v>8.1199999999999994E-2</v>
      </c>
      <c r="P195">
        <v>1.5E-3</v>
      </c>
      <c r="Q195">
        <v>0.48429</v>
      </c>
      <c r="R195">
        <v>6.7000000000000004E-2</v>
      </c>
      <c r="S195">
        <v>1.7999999999999999E-2</v>
      </c>
      <c r="T195" t="s">
        <v>5</v>
      </c>
      <c r="U195" t="s">
        <v>6</v>
      </c>
      <c r="V195" s="10">
        <v>1238</v>
      </c>
      <c r="W195">
        <v>17</v>
      </c>
      <c r="X195" s="10">
        <v>1248</v>
      </c>
      <c r="Y195">
        <v>32</v>
      </c>
      <c r="Z195">
        <v>1320</v>
      </c>
      <c r="AA195">
        <v>340</v>
      </c>
      <c r="AB195" s="10">
        <v>1199</v>
      </c>
      <c r="AC195">
        <v>36</v>
      </c>
      <c r="AD195">
        <v>-94</v>
      </c>
      <c r="AE195" t="s">
        <v>7</v>
      </c>
      <c r="AF195">
        <v>-7</v>
      </c>
      <c r="AG195" t="s">
        <v>7</v>
      </c>
      <c r="AH195">
        <v>-25</v>
      </c>
      <c r="AI195" t="s">
        <v>7</v>
      </c>
      <c r="AJ195">
        <v>80</v>
      </c>
      <c r="AK195" t="s">
        <v>7</v>
      </c>
      <c r="AL195">
        <v>111</v>
      </c>
      <c r="AM195" t="s">
        <v>7</v>
      </c>
      <c r="AN195">
        <v>697</v>
      </c>
      <c r="AO195" t="s">
        <v>7</v>
      </c>
      <c r="AP195">
        <v>1</v>
      </c>
      <c r="AQ195" t="s">
        <v>7</v>
      </c>
      <c r="AR195">
        <v>4.6707150000000004</v>
      </c>
      <c r="AS195">
        <v>0.1308935</v>
      </c>
      <c r="AT195">
        <v>-16</v>
      </c>
      <c r="AU195" t="s">
        <v>7</v>
      </c>
      <c r="AV195">
        <v>474945949405470</v>
      </c>
      <c r="AW195" t="s">
        <v>7</v>
      </c>
      <c r="AZ195" s="13">
        <f t="shared" ref="AZ195:AZ258" si="53">IF(X195&lt;1000,(1-(V195/X195))*100,(1-(V195/AB195))*100)</f>
        <v>-3.252710592160124</v>
      </c>
      <c r="BA195" s="14">
        <f t="shared" ref="BA195:BA258" si="54">IF(X195&lt;1000,X195,AB195)</f>
        <v>1199</v>
      </c>
      <c r="BB195" s="14">
        <f t="shared" ref="BB195:BB258" si="55">IF(X195&lt;1000,Y195,AC195)</f>
        <v>36</v>
      </c>
      <c r="BC195" s="25"/>
      <c r="BD195" s="26"/>
      <c r="BE195" s="20" t="str">
        <f t="shared" ref="BE195:BE258" si="56">A195</f>
        <v>Z722081_77</v>
      </c>
      <c r="BF195" s="27">
        <f t="shared" si="50"/>
        <v>111</v>
      </c>
      <c r="BG195" s="27">
        <f t="shared" si="51"/>
        <v>80</v>
      </c>
      <c r="BH195" s="27">
        <f t="shared" ref="BH195:BH258" si="57">AD195</f>
        <v>-94</v>
      </c>
      <c r="BI195" s="27">
        <f t="shared" si="46"/>
        <v>2.4</v>
      </c>
      <c r="BJ195" s="27">
        <f t="shared" si="46"/>
        <v>5.6000000000000001E-2</v>
      </c>
      <c r="BK195" s="27">
        <f t="shared" si="46"/>
        <v>0.21410000000000001</v>
      </c>
      <c r="BL195" s="27">
        <f t="shared" si="45"/>
        <v>6.0000000000000001E-3</v>
      </c>
      <c r="BM195" s="27">
        <f t="shared" si="47"/>
        <v>8.1199999999999994E-2</v>
      </c>
      <c r="BN195" s="27">
        <f t="shared" si="47"/>
        <v>1.5E-3</v>
      </c>
      <c r="BO195" s="27"/>
      <c r="BP195" s="27">
        <f t="shared" si="48"/>
        <v>1238</v>
      </c>
      <c r="BQ195" s="27">
        <f t="shared" si="48"/>
        <v>17</v>
      </c>
      <c r="BR195" s="27">
        <f t="shared" si="48"/>
        <v>1248</v>
      </c>
      <c r="BS195" s="27">
        <f t="shared" si="48"/>
        <v>32</v>
      </c>
      <c r="BT195" s="27">
        <f t="shared" si="49"/>
        <v>1199</v>
      </c>
      <c r="BU195" s="27">
        <f t="shared" si="49"/>
        <v>36</v>
      </c>
      <c r="BV195" s="27"/>
      <c r="BW195" s="28">
        <f t="shared" ref="BW195:BW258" si="58">AZ195</f>
        <v>-3.252710592160124</v>
      </c>
    </row>
    <row r="196" spans="1:75" x14ac:dyDescent="0.25">
      <c r="A196" t="s">
        <v>3102</v>
      </c>
      <c r="B196" t="s">
        <v>3103</v>
      </c>
      <c r="C196" s="8">
        <f t="shared" si="52"/>
        <v>114</v>
      </c>
      <c r="D196" t="s">
        <v>2643</v>
      </c>
      <c r="E196" s="1">
        <v>0.71672905092592598</v>
      </c>
      <c r="F196">
        <v>16.196000000000002</v>
      </c>
      <c r="G196" t="s">
        <v>3104</v>
      </c>
      <c r="H196" s="9">
        <v>6.06</v>
      </c>
      <c r="I196" s="9">
        <v>0.15</v>
      </c>
      <c r="J196" s="9">
        <v>0.36109999999999998</v>
      </c>
      <c r="K196" s="9">
        <v>9.7000000000000003E-3</v>
      </c>
      <c r="L196" s="9">
        <v>0.58755000000000002</v>
      </c>
      <c r="O196">
        <v>0.1231</v>
      </c>
      <c r="P196">
        <v>2.3999999999999998E-3</v>
      </c>
      <c r="Q196">
        <v>0.55325000000000002</v>
      </c>
      <c r="R196">
        <v>0.10100000000000001</v>
      </c>
      <c r="S196">
        <v>0.03</v>
      </c>
      <c r="T196" t="s">
        <v>5</v>
      </c>
      <c r="U196" t="s">
        <v>6</v>
      </c>
      <c r="V196" s="10">
        <v>1979</v>
      </c>
      <c r="W196">
        <v>21</v>
      </c>
      <c r="X196" s="10">
        <v>1978</v>
      </c>
      <c r="Y196">
        <v>45</v>
      </c>
      <c r="Z196">
        <v>1950</v>
      </c>
      <c r="AA196">
        <v>530</v>
      </c>
      <c r="AB196" s="10">
        <v>1990</v>
      </c>
      <c r="AC196">
        <v>32</v>
      </c>
      <c r="AD196">
        <v>-163</v>
      </c>
      <c r="AE196" t="s">
        <v>7</v>
      </c>
      <c r="AF196">
        <v>-19</v>
      </c>
      <c r="AG196" t="s">
        <v>7</v>
      </c>
      <c r="AH196">
        <v>-31</v>
      </c>
      <c r="AI196" t="s">
        <v>7</v>
      </c>
      <c r="AJ196">
        <v>85</v>
      </c>
      <c r="AK196" t="s">
        <v>7</v>
      </c>
      <c r="AL196">
        <v>96</v>
      </c>
      <c r="AM196" t="s">
        <v>7</v>
      </c>
      <c r="AN196">
        <v>913</v>
      </c>
      <c r="AO196" t="s">
        <v>7</v>
      </c>
      <c r="AP196">
        <v>1</v>
      </c>
      <c r="AQ196" t="s">
        <v>7</v>
      </c>
      <c r="AR196">
        <v>2.7693159999999999</v>
      </c>
      <c r="AS196">
        <v>7.4390380000000006E-2</v>
      </c>
      <c r="AT196">
        <v>-4</v>
      </c>
      <c r="AU196" t="s">
        <v>7</v>
      </c>
      <c r="AV196">
        <v>736119657731985</v>
      </c>
      <c r="AW196" t="s">
        <v>7</v>
      </c>
      <c r="AZ196" s="13">
        <f t="shared" si="53"/>
        <v>0.55276381909548089</v>
      </c>
      <c r="BA196" s="14">
        <f t="shared" si="54"/>
        <v>1990</v>
      </c>
      <c r="BB196" s="14">
        <f t="shared" si="55"/>
        <v>32</v>
      </c>
      <c r="BC196" s="25"/>
      <c r="BD196" s="26"/>
      <c r="BE196" s="20" t="str">
        <f t="shared" si="56"/>
        <v>Z722081_78</v>
      </c>
      <c r="BF196" s="27">
        <f t="shared" si="50"/>
        <v>96</v>
      </c>
      <c r="BG196" s="27">
        <f t="shared" si="51"/>
        <v>85</v>
      </c>
      <c r="BH196" s="27">
        <f t="shared" si="57"/>
        <v>-163</v>
      </c>
      <c r="BI196" s="27">
        <f t="shared" si="46"/>
        <v>6.06</v>
      </c>
      <c r="BJ196" s="27">
        <f t="shared" si="46"/>
        <v>0.15</v>
      </c>
      <c r="BK196" s="27">
        <f t="shared" si="46"/>
        <v>0.36109999999999998</v>
      </c>
      <c r="BL196" s="27">
        <f t="shared" si="45"/>
        <v>9.7000000000000003E-3</v>
      </c>
      <c r="BM196" s="27">
        <f t="shared" si="47"/>
        <v>0.1231</v>
      </c>
      <c r="BN196" s="27">
        <f t="shared" si="47"/>
        <v>2.3999999999999998E-3</v>
      </c>
      <c r="BO196" s="27"/>
      <c r="BP196" s="27">
        <f t="shared" si="48"/>
        <v>1979</v>
      </c>
      <c r="BQ196" s="27">
        <f t="shared" si="48"/>
        <v>21</v>
      </c>
      <c r="BR196" s="27">
        <f t="shared" si="48"/>
        <v>1978</v>
      </c>
      <c r="BS196" s="27">
        <f t="shared" si="48"/>
        <v>45</v>
      </c>
      <c r="BT196" s="27">
        <f t="shared" si="49"/>
        <v>1990</v>
      </c>
      <c r="BU196" s="27">
        <f t="shared" si="49"/>
        <v>32</v>
      </c>
      <c r="BV196" s="27"/>
      <c r="BW196" s="28">
        <f t="shared" si="58"/>
        <v>0.55276381909548089</v>
      </c>
    </row>
    <row r="197" spans="1:75" x14ac:dyDescent="0.25">
      <c r="A197" t="s">
        <v>3105</v>
      </c>
      <c r="B197" t="s">
        <v>3106</v>
      </c>
      <c r="C197" s="8">
        <f t="shared" si="52"/>
        <v>115</v>
      </c>
      <c r="D197" t="s">
        <v>2643</v>
      </c>
      <c r="E197" s="1">
        <v>0.71768356481481488</v>
      </c>
      <c r="F197">
        <v>23.821000000000002</v>
      </c>
      <c r="G197" t="s">
        <v>3107</v>
      </c>
      <c r="H197" s="9">
        <v>0.59499999999999997</v>
      </c>
      <c r="I197" s="9">
        <v>1.6E-2</v>
      </c>
      <c r="J197" s="9">
        <v>7.5800000000000006E-2</v>
      </c>
      <c r="K197" s="9">
        <v>2.2000000000000001E-3</v>
      </c>
      <c r="L197" s="9">
        <v>0.39113999999999999</v>
      </c>
      <c r="O197">
        <v>5.7000000000000002E-2</v>
      </c>
      <c r="P197">
        <v>1.2999999999999999E-3</v>
      </c>
      <c r="Q197">
        <v>0.49402000000000001</v>
      </c>
      <c r="R197">
        <v>2.5100000000000001E-2</v>
      </c>
      <c r="S197">
        <v>6.7999999999999996E-3</v>
      </c>
      <c r="T197" t="s">
        <v>5</v>
      </c>
      <c r="U197" t="s">
        <v>6</v>
      </c>
      <c r="V197" s="10">
        <v>469.5</v>
      </c>
      <c r="W197">
        <v>9.9</v>
      </c>
      <c r="X197" s="10">
        <v>470</v>
      </c>
      <c r="Y197">
        <v>13</v>
      </c>
      <c r="Z197">
        <v>500</v>
      </c>
      <c r="AA197">
        <v>130</v>
      </c>
      <c r="AB197" s="10">
        <v>436</v>
      </c>
      <c r="AC197">
        <v>47</v>
      </c>
      <c r="AD197">
        <v>-54</v>
      </c>
      <c r="AE197" t="s">
        <v>7</v>
      </c>
      <c r="AF197">
        <v>-3</v>
      </c>
      <c r="AG197" t="s">
        <v>7</v>
      </c>
      <c r="AH197">
        <v>-7</v>
      </c>
      <c r="AI197" t="s">
        <v>7</v>
      </c>
      <c r="AJ197">
        <v>122</v>
      </c>
      <c r="AK197" t="s">
        <v>7</v>
      </c>
      <c r="AL197">
        <v>89</v>
      </c>
      <c r="AM197" t="s">
        <v>7</v>
      </c>
      <c r="AN197">
        <v>209</v>
      </c>
      <c r="AO197" t="s">
        <v>7</v>
      </c>
      <c r="AP197">
        <v>1</v>
      </c>
      <c r="AQ197" t="s">
        <v>7</v>
      </c>
      <c r="AR197">
        <v>13.19261</v>
      </c>
      <c r="AS197">
        <v>0.38289899999999999</v>
      </c>
      <c r="AT197">
        <v>98</v>
      </c>
      <c r="AU197" t="s">
        <v>7</v>
      </c>
      <c r="AV197">
        <v>226997419623761</v>
      </c>
      <c r="AW197" t="s">
        <v>7</v>
      </c>
      <c r="AZ197" s="13">
        <f t="shared" si="53"/>
        <v>0.10638297872340718</v>
      </c>
      <c r="BA197" s="14">
        <f t="shared" si="54"/>
        <v>470</v>
      </c>
      <c r="BB197" s="14">
        <f t="shared" si="55"/>
        <v>13</v>
      </c>
      <c r="BC197" s="25"/>
      <c r="BD197" s="26"/>
      <c r="BE197" s="20" t="str">
        <f t="shared" si="56"/>
        <v>Z722081_79</v>
      </c>
      <c r="BF197" s="27">
        <f t="shared" si="50"/>
        <v>89</v>
      </c>
      <c r="BG197" s="27">
        <f t="shared" si="51"/>
        <v>122</v>
      </c>
      <c r="BH197" s="27">
        <f t="shared" si="57"/>
        <v>-54</v>
      </c>
      <c r="BI197" s="27">
        <f t="shared" si="46"/>
        <v>0.59499999999999997</v>
      </c>
      <c r="BJ197" s="27">
        <f t="shared" si="46"/>
        <v>1.6E-2</v>
      </c>
      <c r="BK197" s="27">
        <f t="shared" si="46"/>
        <v>7.5800000000000006E-2</v>
      </c>
      <c r="BL197" s="27">
        <f t="shared" si="45"/>
        <v>2.2000000000000001E-3</v>
      </c>
      <c r="BM197" s="27">
        <f t="shared" si="47"/>
        <v>5.7000000000000002E-2</v>
      </c>
      <c r="BN197" s="27">
        <f t="shared" si="47"/>
        <v>1.2999999999999999E-3</v>
      </c>
      <c r="BO197" s="27"/>
      <c r="BP197" s="27">
        <f t="shared" si="48"/>
        <v>469.5</v>
      </c>
      <c r="BQ197" s="27">
        <f t="shared" si="48"/>
        <v>9.9</v>
      </c>
      <c r="BR197" s="27">
        <f t="shared" si="48"/>
        <v>470</v>
      </c>
      <c r="BS197" s="27">
        <f t="shared" si="48"/>
        <v>13</v>
      </c>
      <c r="BT197" s="27">
        <f t="shared" si="49"/>
        <v>436</v>
      </c>
      <c r="BU197" s="27">
        <f t="shared" si="49"/>
        <v>47</v>
      </c>
      <c r="BV197" s="27"/>
      <c r="BW197" s="28">
        <f t="shared" si="58"/>
        <v>0.10638297872340718</v>
      </c>
    </row>
    <row r="198" spans="1:75" x14ac:dyDescent="0.25">
      <c r="A198" t="s">
        <v>3108</v>
      </c>
      <c r="B198" t="s">
        <v>3109</v>
      </c>
      <c r="C198" s="8">
        <f t="shared" si="52"/>
        <v>116</v>
      </c>
      <c r="D198" t="s">
        <v>2643</v>
      </c>
      <c r="E198" s="1">
        <v>0.71866863425925931</v>
      </c>
      <c r="F198">
        <v>22.713999999999999</v>
      </c>
      <c r="G198" t="s">
        <v>3110</v>
      </c>
      <c r="H198" s="9">
        <v>4.47</v>
      </c>
      <c r="I198" s="9">
        <v>0.12</v>
      </c>
      <c r="J198" s="9">
        <v>0.30049999999999999</v>
      </c>
      <c r="K198" s="9">
        <v>8.8000000000000005E-3</v>
      </c>
      <c r="L198" s="9">
        <v>0.44675999999999999</v>
      </c>
      <c r="O198">
        <v>0.1066</v>
      </c>
      <c r="P198">
        <v>1.6999999999999999E-3</v>
      </c>
      <c r="Q198">
        <v>9.0272000000000005E-2</v>
      </c>
      <c r="R198">
        <v>8.1000000000000003E-2</v>
      </c>
      <c r="S198">
        <v>2.1999999999999999E-2</v>
      </c>
      <c r="T198" t="s">
        <v>5</v>
      </c>
      <c r="U198" t="s">
        <v>6</v>
      </c>
      <c r="V198" s="10">
        <v>1712</v>
      </c>
      <c r="W198">
        <v>19</v>
      </c>
      <c r="X198" s="10">
        <v>1690</v>
      </c>
      <c r="Y198">
        <v>42</v>
      </c>
      <c r="Z198">
        <v>1560</v>
      </c>
      <c r="AA198">
        <v>410</v>
      </c>
      <c r="AB198" s="10">
        <v>1729</v>
      </c>
      <c r="AC198">
        <v>26</v>
      </c>
      <c r="AD198">
        <v>-53</v>
      </c>
      <c r="AE198" t="s">
        <v>7</v>
      </c>
      <c r="AF198">
        <v>-6</v>
      </c>
      <c r="AG198" t="s">
        <v>7</v>
      </c>
      <c r="AH198">
        <v>-6</v>
      </c>
      <c r="AI198" t="s">
        <v>7</v>
      </c>
      <c r="AJ198">
        <v>81</v>
      </c>
      <c r="AK198" t="s">
        <v>7</v>
      </c>
      <c r="AL198">
        <v>92</v>
      </c>
      <c r="AM198" t="s">
        <v>7</v>
      </c>
      <c r="AN198">
        <v>673</v>
      </c>
      <c r="AO198" t="s">
        <v>7</v>
      </c>
      <c r="AP198">
        <v>1</v>
      </c>
      <c r="AQ198" t="s">
        <v>7</v>
      </c>
      <c r="AR198">
        <v>3.3277869999999998</v>
      </c>
      <c r="AS198">
        <v>9.7452659999999997E-2</v>
      </c>
      <c r="AT198">
        <v>1</v>
      </c>
      <c r="AU198" t="s">
        <v>7</v>
      </c>
      <c r="AV198">
        <v>620852892466907</v>
      </c>
      <c r="AW198" t="s">
        <v>7</v>
      </c>
      <c r="AZ198" s="13">
        <f t="shared" si="53"/>
        <v>0.98322729901677564</v>
      </c>
      <c r="BA198" s="14">
        <f t="shared" si="54"/>
        <v>1729</v>
      </c>
      <c r="BB198" s="14">
        <f t="shared" si="55"/>
        <v>26</v>
      </c>
      <c r="BC198" s="25"/>
      <c r="BD198" s="26"/>
      <c r="BE198" s="20" t="str">
        <f t="shared" si="56"/>
        <v>Z722081_80</v>
      </c>
      <c r="BF198" s="27">
        <f t="shared" si="50"/>
        <v>92</v>
      </c>
      <c r="BG198" s="27">
        <f t="shared" si="51"/>
        <v>81</v>
      </c>
      <c r="BH198" s="27">
        <f t="shared" si="57"/>
        <v>-53</v>
      </c>
      <c r="BI198" s="27">
        <f t="shared" si="46"/>
        <v>4.47</v>
      </c>
      <c r="BJ198" s="27">
        <f t="shared" si="46"/>
        <v>0.12</v>
      </c>
      <c r="BK198" s="27">
        <f t="shared" si="46"/>
        <v>0.30049999999999999</v>
      </c>
      <c r="BL198" s="27">
        <f t="shared" si="45"/>
        <v>8.8000000000000005E-3</v>
      </c>
      <c r="BM198" s="27">
        <f t="shared" si="47"/>
        <v>0.1066</v>
      </c>
      <c r="BN198" s="27">
        <f t="shared" si="47"/>
        <v>1.6999999999999999E-3</v>
      </c>
      <c r="BO198" s="27"/>
      <c r="BP198" s="27">
        <f t="shared" si="48"/>
        <v>1712</v>
      </c>
      <c r="BQ198" s="27">
        <f t="shared" si="48"/>
        <v>19</v>
      </c>
      <c r="BR198" s="27">
        <f t="shared" si="48"/>
        <v>1690</v>
      </c>
      <c r="BS198" s="27">
        <f t="shared" si="48"/>
        <v>42</v>
      </c>
      <c r="BT198" s="27">
        <f t="shared" si="49"/>
        <v>1729</v>
      </c>
      <c r="BU198" s="27">
        <f t="shared" si="49"/>
        <v>26</v>
      </c>
      <c r="BV198" s="27"/>
      <c r="BW198" s="28">
        <f t="shared" si="58"/>
        <v>0.98322729901677564</v>
      </c>
    </row>
    <row r="199" spans="1:75" x14ac:dyDescent="0.25">
      <c r="A199" s="15" t="s">
        <v>3111</v>
      </c>
      <c r="B199" s="15" t="s">
        <v>3112</v>
      </c>
      <c r="C199" s="16">
        <f t="shared" si="52"/>
        <v>117</v>
      </c>
      <c r="D199" s="15" t="s">
        <v>2643</v>
      </c>
      <c r="E199" s="17">
        <v>0.71966574074074074</v>
      </c>
      <c r="F199" s="15">
        <v>18.562000000000001</v>
      </c>
      <c r="G199" s="15" t="s">
        <v>3113</v>
      </c>
      <c r="H199" s="15">
        <v>1.655</v>
      </c>
      <c r="I199" s="15">
        <v>0.04</v>
      </c>
      <c r="J199" s="15">
        <v>0.14699999999999999</v>
      </c>
      <c r="K199" s="15">
        <v>4.1000000000000003E-3</v>
      </c>
      <c r="L199" s="15">
        <v>0.75041999999999998</v>
      </c>
      <c r="M199" s="15"/>
      <c r="N199" s="15"/>
      <c r="O199" s="15">
        <v>8.1000000000000003E-2</v>
      </c>
      <c r="P199" s="15">
        <v>1.4E-3</v>
      </c>
      <c r="Q199" s="15">
        <v>0.30335000000000001</v>
      </c>
      <c r="R199" s="15">
        <v>0.06</v>
      </c>
      <c r="S199" s="15">
        <v>1.6E-2</v>
      </c>
      <c r="T199" s="15" t="s">
        <v>5</v>
      </c>
      <c r="U199" s="15" t="s">
        <v>6</v>
      </c>
      <c r="V199" s="18">
        <v>985</v>
      </c>
      <c r="W199" s="15">
        <v>16</v>
      </c>
      <c r="X199" s="18">
        <v>882</v>
      </c>
      <c r="Y199" s="15">
        <v>23</v>
      </c>
      <c r="Z199" s="15">
        <v>1180</v>
      </c>
      <c r="AA199" s="15">
        <v>300</v>
      </c>
      <c r="AB199" s="18">
        <v>1201</v>
      </c>
      <c r="AC199" s="15">
        <v>33</v>
      </c>
      <c r="AD199" s="15">
        <v>-165</v>
      </c>
      <c r="AE199" s="15" t="s">
        <v>7</v>
      </c>
      <c r="AF199" s="15">
        <v>-14</v>
      </c>
      <c r="AG199" s="15" t="s">
        <v>7</v>
      </c>
      <c r="AH199" s="15">
        <v>-11</v>
      </c>
      <c r="AI199" s="15" t="s">
        <v>7</v>
      </c>
      <c r="AJ199" s="15">
        <v>260</v>
      </c>
      <c r="AK199" s="15" t="s">
        <v>7</v>
      </c>
      <c r="AL199" s="15">
        <v>71</v>
      </c>
      <c r="AM199" s="15" t="s">
        <v>7</v>
      </c>
      <c r="AN199" s="15">
        <v>399</v>
      </c>
      <c r="AO199" s="15" t="s">
        <v>7</v>
      </c>
      <c r="AP199" s="15">
        <v>4</v>
      </c>
      <c r="AQ199" s="15" t="s">
        <v>7</v>
      </c>
      <c r="AR199" s="15">
        <v>6.802721</v>
      </c>
      <c r="AS199" s="15">
        <v>0.18973580000000001</v>
      </c>
      <c r="AT199" s="15">
        <v>23</v>
      </c>
      <c r="AU199" s="15" t="s">
        <v>7</v>
      </c>
      <c r="AV199" s="15">
        <v>842816730696487</v>
      </c>
      <c r="AW199" s="15" t="s">
        <v>7</v>
      </c>
      <c r="AX199" s="15"/>
      <c r="AY199" s="15"/>
      <c r="AZ199" s="19">
        <f t="shared" si="53"/>
        <v>-11.678004535147402</v>
      </c>
      <c r="BA199" s="18">
        <f t="shared" si="54"/>
        <v>882</v>
      </c>
      <c r="BB199" s="18">
        <f t="shared" si="55"/>
        <v>23</v>
      </c>
      <c r="BC199" s="30"/>
      <c r="BD199" s="31"/>
      <c r="BE199" s="15" t="str">
        <f t="shared" si="56"/>
        <v>Z722081_81</v>
      </c>
      <c r="BF199" s="32">
        <f t="shared" si="50"/>
        <v>71</v>
      </c>
      <c r="BG199" s="32">
        <f t="shared" si="51"/>
        <v>260</v>
      </c>
      <c r="BH199" s="32">
        <f t="shared" si="57"/>
        <v>-165</v>
      </c>
      <c r="BI199" s="32">
        <f t="shared" si="46"/>
        <v>1.655</v>
      </c>
      <c r="BJ199" s="32">
        <f t="shared" si="46"/>
        <v>0.04</v>
      </c>
      <c r="BK199" s="32">
        <f t="shared" si="46"/>
        <v>0.14699999999999999</v>
      </c>
      <c r="BL199" s="32">
        <f t="shared" si="45"/>
        <v>4.1000000000000003E-3</v>
      </c>
      <c r="BM199" s="32">
        <f t="shared" si="47"/>
        <v>8.1000000000000003E-2</v>
      </c>
      <c r="BN199" s="32">
        <f t="shared" si="47"/>
        <v>1.4E-3</v>
      </c>
      <c r="BO199" s="32"/>
      <c r="BP199" s="32">
        <f t="shared" si="48"/>
        <v>985</v>
      </c>
      <c r="BQ199" s="32">
        <f t="shared" si="48"/>
        <v>16</v>
      </c>
      <c r="BR199" s="32">
        <f t="shared" si="48"/>
        <v>882</v>
      </c>
      <c r="BS199" s="32">
        <f t="shared" si="48"/>
        <v>23</v>
      </c>
      <c r="BT199" s="32">
        <f t="shared" si="49"/>
        <v>1201</v>
      </c>
      <c r="BU199" s="32">
        <f t="shared" si="49"/>
        <v>33</v>
      </c>
      <c r="BV199" s="32"/>
      <c r="BW199" s="33">
        <f t="shared" si="58"/>
        <v>-11.678004535147402</v>
      </c>
    </row>
    <row r="200" spans="1:75" x14ac:dyDescent="0.25">
      <c r="A200" s="15" t="s">
        <v>3114</v>
      </c>
      <c r="B200" s="15" t="s">
        <v>3115</v>
      </c>
      <c r="C200" s="16">
        <f t="shared" si="52"/>
        <v>118</v>
      </c>
      <c r="D200" s="15" t="s">
        <v>2643</v>
      </c>
      <c r="E200" s="17">
        <v>0.7206559027777778</v>
      </c>
      <c r="F200" s="15">
        <v>15.007999999999999</v>
      </c>
      <c r="G200" s="15" t="s">
        <v>3116</v>
      </c>
      <c r="H200" s="15">
        <v>1.0069999999999999</v>
      </c>
      <c r="I200" s="15">
        <v>2.4E-2</v>
      </c>
      <c r="J200" s="15">
        <v>9.01E-2</v>
      </c>
      <c r="K200" s="15">
        <v>2.5999999999999999E-3</v>
      </c>
      <c r="L200" s="15">
        <v>0.29704999999999998</v>
      </c>
      <c r="M200" s="15"/>
      <c r="N200" s="15"/>
      <c r="O200" s="15">
        <v>8.1299999999999997E-2</v>
      </c>
      <c r="P200" s="15">
        <v>1.6000000000000001E-3</v>
      </c>
      <c r="Q200" s="15">
        <v>0.17055000000000001</v>
      </c>
      <c r="R200" s="15">
        <v>2.8500000000000001E-2</v>
      </c>
      <c r="S200" s="15">
        <v>7.7000000000000002E-3</v>
      </c>
      <c r="T200" s="15" t="s">
        <v>5</v>
      </c>
      <c r="U200" s="15" t="s">
        <v>6</v>
      </c>
      <c r="V200" s="18">
        <v>701</v>
      </c>
      <c r="W200" s="15">
        <v>12</v>
      </c>
      <c r="X200" s="18">
        <v>555</v>
      </c>
      <c r="Y200" s="15">
        <v>15</v>
      </c>
      <c r="Z200" s="15">
        <v>570</v>
      </c>
      <c r="AA200" s="15">
        <v>150</v>
      </c>
      <c r="AB200" s="18">
        <v>1182</v>
      </c>
      <c r="AC200" s="15">
        <v>37</v>
      </c>
      <c r="AD200" s="15">
        <v>-84</v>
      </c>
      <c r="AE200" s="15" t="s">
        <v>7</v>
      </c>
      <c r="AF200" s="15">
        <v>-7</v>
      </c>
      <c r="AG200" s="15" t="s">
        <v>7</v>
      </c>
      <c r="AH200" s="15">
        <v>-23</v>
      </c>
      <c r="AI200" s="15" t="s">
        <v>7</v>
      </c>
      <c r="AJ200" s="15">
        <v>142</v>
      </c>
      <c r="AK200" s="15" t="s">
        <v>7</v>
      </c>
      <c r="AL200" s="15">
        <v>199</v>
      </c>
      <c r="AM200" s="15" t="s">
        <v>7</v>
      </c>
      <c r="AN200" s="15">
        <v>531</v>
      </c>
      <c r="AO200" s="15" t="s">
        <v>7</v>
      </c>
      <c r="AP200" s="15">
        <v>1</v>
      </c>
      <c r="AQ200" s="15" t="s">
        <v>7</v>
      </c>
      <c r="AR200" s="15">
        <v>11.09878</v>
      </c>
      <c r="AS200" s="15">
        <v>0.32027549999999999</v>
      </c>
      <c r="AT200" s="15">
        <v>47</v>
      </c>
      <c r="AU200" s="15" t="s">
        <v>7</v>
      </c>
      <c r="AV200" s="15">
        <v>348880186705492</v>
      </c>
      <c r="AW200" s="15" t="s">
        <v>7</v>
      </c>
      <c r="AX200" s="15"/>
      <c r="AY200" s="15"/>
      <c r="AZ200" s="19">
        <f t="shared" si="53"/>
        <v>-26.306306306306304</v>
      </c>
      <c r="BA200" s="18">
        <f t="shared" si="54"/>
        <v>555</v>
      </c>
      <c r="BB200" s="18">
        <f t="shared" si="55"/>
        <v>15</v>
      </c>
      <c r="BC200" s="30"/>
      <c r="BD200" s="31"/>
      <c r="BE200" s="15" t="str">
        <f t="shared" si="56"/>
        <v>Z722081_82</v>
      </c>
      <c r="BF200" s="32">
        <f t="shared" si="50"/>
        <v>199</v>
      </c>
      <c r="BG200" s="32">
        <f t="shared" si="51"/>
        <v>142</v>
      </c>
      <c r="BH200" s="32">
        <f t="shared" si="57"/>
        <v>-84</v>
      </c>
      <c r="BI200" s="32">
        <f t="shared" si="46"/>
        <v>1.0069999999999999</v>
      </c>
      <c r="BJ200" s="32">
        <f t="shared" si="46"/>
        <v>2.4E-2</v>
      </c>
      <c r="BK200" s="32">
        <f t="shared" si="46"/>
        <v>9.01E-2</v>
      </c>
      <c r="BL200" s="32">
        <f t="shared" si="45"/>
        <v>2.5999999999999999E-3</v>
      </c>
      <c r="BM200" s="32">
        <f t="shared" si="47"/>
        <v>8.1299999999999997E-2</v>
      </c>
      <c r="BN200" s="32">
        <f t="shared" si="47"/>
        <v>1.6000000000000001E-3</v>
      </c>
      <c r="BO200" s="32"/>
      <c r="BP200" s="32">
        <f t="shared" si="48"/>
        <v>701</v>
      </c>
      <c r="BQ200" s="32">
        <f t="shared" si="48"/>
        <v>12</v>
      </c>
      <c r="BR200" s="32">
        <f t="shared" si="48"/>
        <v>555</v>
      </c>
      <c r="BS200" s="32">
        <f t="shared" si="48"/>
        <v>15</v>
      </c>
      <c r="BT200" s="32">
        <f t="shared" si="49"/>
        <v>1182</v>
      </c>
      <c r="BU200" s="32">
        <f t="shared" si="49"/>
        <v>37</v>
      </c>
      <c r="BV200" s="32"/>
      <c r="BW200" s="33">
        <f t="shared" si="58"/>
        <v>-26.306306306306304</v>
      </c>
    </row>
    <row r="201" spans="1:75" x14ac:dyDescent="0.25">
      <c r="A201" s="15" t="s">
        <v>3117</v>
      </c>
      <c r="B201" s="15" t="s">
        <v>3118</v>
      </c>
      <c r="C201" s="16">
        <f t="shared" si="52"/>
        <v>119</v>
      </c>
      <c r="D201" s="15" t="s">
        <v>2643</v>
      </c>
      <c r="E201" s="17">
        <v>0.72156759259259262</v>
      </c>
      <c r="F201" s="15">
        <v>19.234999999999999</v>
      </c>
      <c r="G201" s="15" t="s">
        <v>3119</v>
      </c>
      <c r="H201" s="15">
        <v>3.044</v>
      </c>
      <c r="I201" s="15">
        <v>8.3000000000000004E-2</v>
      </c>
      <c r="J201" s="15">
        <v>0.2172</v>
      </c>
      <c r="K201" s="15">
        <v>6.1000000000000004E-3</v>
      </c>
      <c r="L201" s="15">
        <v>0.36743999999999999</v>
      </c>
      <c r="M201" s="15"/>
      <c r="N201" s="15"/>
      <c r="O201" s="15">
        <v>0.10050000000000001</v>
      </c>
      <c r="P201" s="15">
        <v>2.3E-3</v>
      </c>
      <c r="Q201" s="15">
        <v>0.22555</v>
      </c>
      <c r="R201" s="15">
        <v>0.11899999999999999</v>
      </c>
      <c r="S201" s="15">
        <v>3.1E-2</v>
      </c>
      <c r="T201" s="15" t="s">
        <v>5</v>
      </c>
      <c r="U201" s="15" t="s">
        <v>6</v>
      </c>
      <c r="V201" s="18">
        <v>1398</v>
      </c>
      <c r="W201" s="15">
        <v>22</v>
      </c>
      <c r="X201" s="18">
        <v>1265</v>
      </c>
      <c r="Y201" s="15">
        <v>32</v>
      </c>
      <c r="Z201" s="15">
        <v>2260</v>
      </c>
      <c r="AA201" s="15">
        <v>560</v>
      </c>
      <c r="AB201" s="18">
        <v>1564</v>
      </c>
      <c r="AC201" s="15">
        <v>46</v>
      </c>
      <c r="AD201" s="15">
        <v>-40</v>
      </c>
      <c r="AE201" s="15" t="s">
        <v>7</v>
      </c>
      <c r="AF201" s="15">
        <v>-4</v>
      </c>
      <c r="AG201" s="15" t="s">
        <v>7</v>
      </c>
      <c r="AH201" s="15">
        <v>-4</v>
      </c>
      <c r="AI201" s="15" t="s">
        <v>7</v>
      </c>
      <c r="AJ201" s="15">
        <v>44</v>
      </c>
      <c r="AK201" s="15" t="s">
        <v>7</v>
      </c>
      <c r="AL201" s="15">
        <v>20</v>
      </c>
      <c r="AM201" s="15" t="s">
        <v>7</v>
      </c>
      <c r="AN201" s="15">
        <v>238</v>
      </c>
      <c r="AO201" s="15" t="s">
        <v>7</v>
      </c>
      <c r="AP201" s="15">
        <v>2</v>
      </c>
      <c r="AQ201" s="15" t="s">
        <v>7</v>
      </c>
      <c r="AR201" s="15">
        <v>4.6040520000000003</v>
      </c>
      <c r="AS201" s="15">
        <v>0.12930349999999999</v>
      </c>
      <c r="AT201" s="15">
        <v>4</v>
      </c>
      <c r="AU201" s="15" t="s">
        <v>7</v>
      </c>
      <c r="AV201" s="15">
        <v>226254499810440</v>
      </c>
      <c r="AW201" s="15" t="s">
        <v>7</v>
      </c>
      <c r="AX201" s="15"/>
      <c r="AY201" s="15"/>
      <c r="AZ201" s="19">
        <f t="shared" si="53"/>
        <v>10.613810741687979</v>
      </c>
      <c r="BA201" s="18">
        <f t="shared" si="54"/>
        <v>1564</v>
      </c>
      <c r="BB201" s="18">
        <f t="shared" si="55"/>
        <v>46</v>
      </c>
      <c r="BC201" s="30"/>
      <c r="BD201" s="31"/>
      <c r="BE201" s="15" t="str">
        <f t="shared" si="56"/>
        <v>Z722081_83</v>
      </c>
      <c r="BF201" s="32">
        <f t="shared" si="50"/>
        <v>20</v>
      </c>
      <c r="BG201" s="32">
        <f t="shared" si="51"/>
        <v>44</v>
      </c>
      <c r="BH201" s="32">
        <f t="shared" si="57"/>
        <v>-40</v>
      </c>
      <c r="BI201" s="32">
        <f t="shared" si="46"/>
        <v>3.044</v>
      </c>
      <c r="BJ201" s="32">
        <f t="shared" si="46"/>
        <v>8.3000000000000004E-2</v>
      </c>
      <c r="BK201" s="32">
        <f t="shared" si="46"/>
        <v>0.2172</v>
      </c>
      <c r="BL201" s="32">
        <f t="shared" si="45"/>
        <v>6.1000000000000004E-3</v>
      </c>
      <c r="BM201" s="32">
        <f t="shared" si="47"/>
        <v>0.10050000000000001</v>
      </c>
      <c r="BN201" s="32">
        <f t="shared" si="47"/>
        <v>2.3E-3</v>
      </c>
      <c r="BO201" s="32"/>
      <c r="BP201" s="32">
        <f t="shared" si="48"/>
        <v>1398</v>
      </c>
      <c r="BQ201" s="32">
        <f t="shared" si="48"/>
        <v>22</v>
      </c>
      <c r="BR201" s="32">
        <f t="shared" si="48"/>
        <v>1265</v>
      </c>
      <c r="BS201" s="32">
        <f t="shared" si="48"/>
        <v>32</v>
      </c>
      <c r="BT201" s="32">
        <f t="shared" si="49"/>
        <v>1564</v>
      </c>
      <c r="BU201" s="32">
        <f t="shared" si="49"/>
        <v>46</v>
      </c>
      <c r="BV201" s="32"/>
      <c r="BW201" s="33">
        <f t="shared" si="58"/>
        <v>10.613810741687979</v>
      </c>
    </row>
    <row r="202" spans="1:75" x14ac:dyDescent="0.25">
      <c r="A202" s="15" t="s">
        <v>3120</v>
      </c>
      <c r="B202" s="15" t="s">
        <v>3121</v>
      </c>
      <c r="C202" s="16">
        <f t="shared" si="52"/>
        <v>120</v>
      </c>
      <c r="D202" s="15" t="s">
        <v>2643</v>
      </c>
      <c r="E202" s="17">
        <v>0.72250023148148157</v>
      </c>
      <c r="F202" s="15">
        <v>15.491</v>
      </c>
      <c r="G202" s="15" t="s">
        <v>3122</v>
      </c>
      <c r="H202" s="15">
        <v>0.42599999999999999</v>
      </c>
      <c r="I202" s="15">
        <v>7.1999999999999995E-2</v>
      </c>
      <c r="J202" s="15">
        <v>5.04E-2</v>
      </c>
      <c r="K202" s="15">
        <v>1.6999999999999999E-3</v>
      </c>
      <c r="L202" s="15">
        <v>0.41628999999999999</v>
      </c>
      <c r="M202" s="15"/>
      <c r="N202" s="15"/>
      <c r="O202" s="15">
        <v>6.1699999999999998E-2</v>
      </c>
      <c r="P202" s="15">
        <v>6.4000000000000003E-3</v>
      </c>
      <c r="Q202" s="15">
        <v>0.38214999999999999</v>
      </c>
      <c r="R202" s="15">
        <v>1.7500000000000002E-2</v>
      </c>
      <c r="S202" s="15">
        <v>8.0000000000000002E-3</v>
      </c>
      <c r="T202" s="15" t="s">
        <v>5</v>
      </c>
      <c r="U202" s="15" t="s">
        <v>6</v>
      </c>
      <c r="V202" s="18">
        <v>358</v>
      </c>
      <c r="W202" s="15">
        <v>29</v>
      </c>
      <c r="X202" s="18">
        <v>316</v>
      </c>
      <c r="Y202" s="15">
        <v>11</v>
      </c>
      <c r="Z202" s="15">
        <v>350</v>
      </c>
      <c r="AA202" s="15">
        <v>150</v>
      </c>
      <c r="AB202" s="18">
        <v>609</v>
      </c>
      <c r="AC202" s="15">
        <v>91</v>
      </c>
      <c r="AD202" s="15">
        <v>-69</v>
      </c>
      <c r="AE202" s="15" t="s">
        <v>7</v>
      </c>
      <c r="AF202" s="15">
        <v>-4</v>
      </c>
      <c r="AG202" s="15" t="s">
        <v>7</v>
      </c>
      <c r="AH202" s="15">
        <v>-13</v>
      </c>
      <c r="AI202" s="15" t="s">
        <v>7</v>
      </c>
      <c r="AJ202" s="15">
        <v>298</v>
      </c>
      <c r="AK202" s="15" t="s">
        <v>7</v>
      </c>
      <c r="AL202" s="15">
        <v>303</v>
      </c>
      <c r="AM202" s="15" t="s">
        <v>7</v>
      </c>
      <c r="AN202" s="15">
        <v>486</v>
      </c>
      <c r="AO202" s="15" t="s">
        <v>7</v>
      </c>
      <c r="AP202" s="15">
        <v>1</v>
      </c>
      <c r="AQ202" s="15" t="s">
        <v>7</v>
      </c>
      <c r="AR202" s="15">
        <v>19.841270000000002</v>
      </c>
      <c r="AS202" s="15">
        <v>0.66924919999999999</v>
      </c>
      <c r="AT202" s="15">
        <v>72</v>
      </c>
      <c r="AU202" s="15" t="s">
        <v>7</v>
      </c>
      <c r="AV202" s="15">
        <v>386029169349818</v>
      </c>
      <c r="AW202" s="15" t="s">
        <v>7</v>
      </c>
      <c r="AX202" s="15"/>
      <c r="AY202" s="15"/>
      <c r="AZ202" s="19">
        <f t="shared" si="53"/>
        <v>-13.291139240506332</v>
      </c>
      <c r="BA202" s="18">
        <f t="shared" si="54"/>
        <v>316</v>
      </c>
      <c r="BB202" s="18">
        <f t="shared" si="55"/>
        <v>11</v>
      </c>
      <c r="BC202" s="30"/>
      <c r="BD202" s="31"/>
      <c r="BE202" s="15" t="str">
        <f t="shared" si="56"/>
        <v>Z722081_84</v>
      </c>
      <c r="BF202" s="32">
        <f t="shared" si="50"/>
        <v>303</v>
      </c>
      <c r="BG202" s="32">
        <f t="shared" si="51"/>
        <v>298</v>
      </c>
      <c r="BH202" s="32">
        <f t="shared" si="57"/>
        <v>-69</v>
      </c>
      <c r="BI202" s="32">
        <f t="shared" si="46"/>
        <v>0.42599999999999999</v>
      </c>
      <c r="BJ202" s="32">
        <f t="shared" si="46"/>
        <v>7.1999999999999995E-2</v>
      </c>
      <c r="BK202" s="32">
        <f t="shared" si="46"/>
        <v>5.04E-2</v>
      </c>
      <c r="BL202" s="32">
        <f t="shared" si="45"/>
        <v>1.6999999999999999E-3</v>
      </c>
      <c r="BM202" s="32">
        <f t="shared" si="47"/>
        <v>6.1699999999999998E-2</v>
      </c>
      <c r="BN202" s="32">
        <f t="shared" si="47"/>
        <v>6.4000000000000003E-3</v>
      </c>
      <c r="BO202" s="32"/>
      <c r="BP202" s="32">
        <f t="shared" si="48"/>
        <v>358</v>
      </c>
      <c r="BQ202" s="32">
        <f t="shared" si="48"/>
        <v>29</v>
      </c>
      <c r="BR202" s="32">
        <f t="shared" si="48"/>
        <v>316</v>
      </c>
      <c r="BS202" s="32">
        <f t="shared" si="48"/>
        <v>11</v>
      </c>
      <c r="BT202" s="32">
        <f t="shared" si="49"/>
        <v>609</v>
      </c>
      <c r="BU202" s="32">
        <f t="shared" si="49"/>
        <v>91</v>
      </c>
      <c r="BV202" s="32"/>
      <c r="BW202" s="33">
        <f t="shared" si="58"/>
        <v>-13.291139240506332</v>
      </c>
    </row>
    <row r="203" spans="1:75" x14ac:dyDescent="0.25">
      <c r="A203" t="s">
        <v>3123</v>
      </c>
      <c r="B203" t="s">
        <v>3124</v>
      </c>
      <c r="C203" s="8">
        <f t="shared" si="52"/>
        <v>127</v>
      </c>
      <c r="D203" t="s">
        <v>2643</v>
      </c>
      <c r="E203" s="1">
        <v>0.72934930555555555</v>
      </c>
      <c r="F203">
        <v>19.777999999999999</v>
      </c>
      <c r="G203" t="s">
        <v>3125</v>
      </c>
      <c r="H203" s="9">
        <v>1.544</v>
      </c>
      <c r="I203" s="9">
        <v>3.4000000000000002E-2</v>
      </c>
      <c r="J203" s="9">
        <v>0.15579999999999999</v>
      </c>
      <c r="K203" s="9">
        <v>4.1999999999999997E-3</v>
      </c>
      <c r="L203" s="9">
        <v>0.62248999999999999</v>
      </c>
      <c r="O203">
        <v>7.2300000000000003E-2</v>
      </c>
      <c r="P203">
        <v>1.1999999999999999E-3</v>
      </c>
      <c r="Q203">
        <v>0.45534999999999998</v>
      </c>
      <c r="R203">
        <v>4.7E-2</v>
      </c>
      <c r="S203">
        <v>1.2999999999999999E-2</v>
      </c>
      <c r="T203" t="s">
        <v>5</v>
      </c>
      <c r="U203" t="s">
        <v>6</v>
      </c>
      <c r="V203" s="10">
        <v>944</v>
      </c>
      <c r="W203">
        <v>14</v>
      </c>
      <c r="X203" s="10">
        <v>932</v>
      </c>
      <c r="Y203">
        <v>23</v>
      </c>
      <c r="Z203">
        <v>920</v>
      </c>
      <c r="AA203">
        <v>250</v>
      </c>
      <c r="AB203" s="10">
        <v>979</v>
      </c>
      <c r="AC203">
        <v>34</v>
      </c>
      <c r="AD203">
        <v>-128</v>
      </c>
      <c r="AE203" t="s">
        <v>7</v>
      </c>
      <c r="AF203">
        <v>-10</v>
      </c>
      <c r="AG203" t="s">
        <v>7</v>
      </c>
      <c r="AH203">
        <v>-64</v>
      </c>
      <c r="AI203" t="s">
        <v>7</v>
      </c>
      <c r="AJ203">
        <v>210</v>
      </c>
      <c r="AK203" t="s">
        <v>7</v>
      </c>
      <c r="AL203">
        <v>540</v>
      </c>
      <c r="AM203" t="s">
        <v>7</v>
      </c>
      <c r="AN203">
        <v>2356</v>
      </c>
      <c r="AO203" t="s">
        <v>7</v>
      </c>
      <c r="AP203">
        <v>0</v>
      </c>
      <c r="AQ203" t="s">
        <v>7</v>
      </c>
      <c r="AR203">
        <v>6.4184850000000004</v>
      </c>
      <c r="AS203">
        <v>0.17302719999999999</v>
      </c>
      <c r="AT203">
        <v>-13</v>
      </c>
      <c r="AU203" t="s">
        <v>7</v>
      </c>
      <c r="AV203">
        <v>1085700754758060</v>
      </c>
      <c r="AW203" t="s">
        <v>7</v>
      </c>
      <c r="AZ203" s="13">
        <f t="shared" si="53"/>
        <v>-1.2875536480686733</v>
      </c>
      <c r="BA203" s="14">
        <f t="shared" si="54"/>
        <v>932</v>
      </c>
      <c r="BB203" s="14">
        <f t="shared" si="55"/>
        <v>23</v>
      </c>
      <c r="BC203" s="25"/>
      <c r="BD203" s="26"/>
      <c r="BE203" s="20" t="str">
        <f t="shared" si="56"/>
        <v>Z722081_85</v>
      </c>
      <c r="BF203" s="27">
        <f t="shared" si="50"/>
        <v>540</v>
      </c>
      <c r="BG203" s="27">
        <f t="shared" si="51"/>
        <v>210</v>
      </c>
      <c r="BH203" s="27">
        <f t="shared" si="57"/>
        <v>-128</v>
      </c>
      <c r="BI203" s="27">
        <f t="shared" si="46"/>
        <v>1.544</v>
      </c>
      <c r="BJ203" s="27">
        <f t="shared" si="46"/>
        <v>3.4000000000000002E-2</v>
      </c>
      <c r="BK203" s="27">
        <f t="shared" si="46"/>
        <v>0.15579999999999999</v>
      </c>
      <c r="BL203" s="27">
        <f t="shared" si="45"/>
        <v>4.1999999999999997E-3</v>
      </c>
      <c r="BM203" s="27">
        <f t="shared" si="47"/>
        <v>7.2300000000000003E-2</v>
      </c>
      <c r="BN203" s="27">
        <f t="shared" si="47"/>
        <v>1.1999999999999999E-3</v>
      </c>
      <c r="BO203" s="27"/>
      <c r="BP203" s="27">
        <f t="shared" si="48"/>
        <v>944</v>
      </c>
      <c r="BQ203" s="27">
        <f t="shared" si="48"/>
        <v>14</v>
      </c>
      <c r="BR203" s="27">
        <f t="shared" si="48"/>
        <v>932</v>
      </c>
      <c r="BS203" s="27">
        <f t="shared" si="48"/>
        <v>23</v>
      </c>
      <c r="BT203" s="27">
        <f t="shared" si="49"/>
        <v>979</v>
      </c>
      <c r="BU203" s="27">
        <f t="shared" si="49"/>
        <v>34</v>
      </c>
      <c r="BV203" s="27"/>
      <c r="BW203" s="28">
        <f t="shared" si="58"/>
        <v>-1.2875536480686733</v>
      </c>
    </row>
    <row r="204" spans="1:75" x14ac:dyDescent="0.25">
      <c r="A204" t="s">
        <v>3126</v>
      </c>
      <c r="B204" t="s">
        <v>3127</v>
      </c>
      <c r="C204" s="8">
        <f t="shared" si="52"/>
        <v>128</v>
      </c>
      <c r="D204" t="s">
        <v>2643</v>
      </c>
      <c r="E204" s="1">
        <v>0.73030034722222226</v>
      </c>
      <c r="F204">
        <v>18.834</v>
      </c>
      <c r="G204" t="s">
        <v>3128</v>
      </c>
      <c r="H204" s="9">
        <v>4.04</v>
      </c>
      <c r="I204" s="9">
        <v>8.8999999999999996E-2</v>
      </c>
      <c r="J204" s="9">
        <v>0.28410000000000002</v>
      </c>
      <c r="K204" s="9">
        <v>7.7000000000000002E-3</v>
      </c>
      <c r="L204" s="9">
        <v>0.59031</v>
      </c>
      <c r="O204">
        <v>0.10390000000000001</v>
      </c>
      <c r="P204">
        <v>1.6999999999999999E-3</v>
      </c>
      <c r="Q204">
        <v>0.57142999999999999</v>
      </c>
      <c r="R204">
        <v>8.3000000000000004E-2</v>
      </c>
      <c r="S204">
        <v>2.4E-2</v>
      </c>
      <c r="T204" t="s">
        <v>5</v>
      </c>
      <c r="U204" t="s">
        <v>6</v>
      </c>
      <c r="V204" s="10">
        <v>1637</v>
      </c>
      <c r="W204">
        <v>18</v>
      </c>
      <c r="X204" s="10">
        <v>1609</v>
      </c>
      <c r="Y204">
        <v>39</v>
      </c>
      <c r="Z204">
        <v>1610</v>
      </c>
      <c r="AA204">
        <v>440</v>
      </c>
      <c r="AB204" s="10">
        <v>1678</v>
      </c>
      <c r="AC204">
        <v>30</v>
      </c>
      <c r="AD204">
        <v>-247</v>
      </c>
      <c r="AE204" t="s">
        <v>7</v>
      </c>
      <c r="AF204">
        <v>-28</v>
      </c>
      <c r="AG204" t="s">
        <v>7</v>
      </c>
      <c r="AH204">
        <v>-79</v>
      </c>
      <c r="AI204" t="s">
        <v>7</v>
      </c>
      <c r="AJ204">
        <v>225</v>
      </c>
      <c r="AK204" t="s">
        <v>7</v>
      </c>
      <c r="AL204">
        <v>366</v>
      </c>
      <c r="AM204" t="s">
        <v>7</v>
      </c>
      <c r="AN204">
        <v>2854</v>
      </c>
      <c r="AO204" t="s">
        <v>7</v>
      </c>
      <c r="AP204">
        <v>1</v>
      </c>
      <c r="AQ204" t="s">
        <v>7</v>
      </c>
      <c r="AR204">
        <v>3.5198870000000002</v>
      </c>
      <c r="AS204">
        <v>9.5399970000000001E-2</v>
      </c>
      <c r="AT204">
        <v>0</v>
      </c>
      <c r="AU204" t="s">
        <v>7</v>
      </c>
      <c r="AV204">
        <v>1786389734069590</v>
      </c>
      <c r="AW204" t="s">
        <v>7</v>
      </c>
      <c r="AZ204" s="13">
        <f t="shared" si="53"/>
        <v>2.443384982121577</v>
      </c>
      <c r="BA204" s="14">
        <f t="shared" si="54"/>
        <v>1678</v>
      </c>
      <c r="BB204" s="14">
        <f t="shared" si="55"/>
        <v>30</v>
      </c>
      <c r="BC204" s="25"/>
      <c r="BD204" s="26"/>
      <c r="BE204" s="20" t="str">
        <f t="shared" si="56"/>
        <v>Z722081_86</v>
      </c>
      <c r="BF204" s="27">
        <f t="shared" si="50"/>
        <v>366</v>
      </c>
      <c r="BG204" s="27">
        <f t="shared" si="51"/>
        <v>225</v>
      </c>
      <c r="BH204" s="27">
        <f t="shared" si="57"/>
        <v>-247</v>
      </c>
      <c r="BI204" s="27">
        <f t="shared" si="46"/>
        <v>4.04</v>
      </c>
      <c r="BJ204" s="27">
        <f t="shared" si="46"/>
        <v>8.8999999999999996E-2</v>
      </c>
      <c r="BK204" s="27">
        <f t="shared" si="46"/>
        <v>0.28410000000000002</v>
      </c>
      <c r="BL204" s="27">
        <f t="shared" si="45"/>
        <v>7.7000000000000002E-3</v>
      </c>
      <c r="BM204" s="27">
        <f t="shared" si="47"/>
        <v>0.10390000000000001</v>
      </c>
      <c r="BN204" s="27">
        <f t="shared" si="47"/>
        <v>1.6999999999999999E-3</v>
      </c>
      <c r="BO204" s="27"/>
      <c r="BP204" s="27">
        <f t="shared" si="48"/>
        <v>1637</v>
      </c>
      <c r="BQ204" s="27">
        <f t="shared" si="48"/>
        <v>18</v>
      </c>
      <c r="BR204" s="27">
        <f t="shared" si="48"/>
        <v>1609</v>
      </c>
      <c r="BS204" s="27">
        <f t="shared" si="48"/>
        <v>39</v>
      </c>
      <c r="BT204" s="27">
        <f t="shared" si="49"/>
        <v>1678</v>
      </c>
      <c r="BU204" s="27">
        <f t="shared" si="49"/>
        <v>30</v>
      </c>
      <c r="BV204" s="27"/>
      <c r="BW204" s="28">
        <f t="shared" si="58"/>
        <v>2.443384982121577</v>
      </c>
    </row>
    <row r="205" spans="1:75" x14ac:dyDescent="0.25">
      <c r="A205" s="15" t="s">
        <v>3129</v>
      </c>
      <c r="B205" s="15" t="s">
        <v>3130</v>
      </c>
      <c r="C205" s="16">
        <f t="shared" si="52"/>
        <v>129</v>
      </c>
      <c r="D205" s="15" t="s">
        <v>2643</v>
      </c>
      <c r="E205" s="17">
        <v>0.73123634259259263</v>
      </c>
      <c r="F205" s="15">
        <v>25.864000000000001</v>
      </c>
      <c r="G205" s="15" t="s">
        <v>3131</v>
      </c>
      <c r="H205" s="15">
        <v>0.37509999999999999</v>
      </c>
      <c r="I205" s="15">
        <v>9.7999999999999997E-3</v>
      </c>
      <c r="J205" s="15">
        <v>4.1099999999999998E-2</v>
      </c>
      <c r="K205" s="15">
        <v>1.1999999999999999E-3</v>
      </c>
      <c r="L205" s="15">
        <v>0.42409999999999998</v>
      </c>
      <c r="M205" s="15"/>
      <c r="N205" s="15"/>
      <c r="O205" s="15">
        <v>6.7500000000000004E-2</v>
      </c>
      <c r="P205" s="15">
        <v>1.5E-3</v>
      </c>
      <c r="Q205" s="15">
        <v>0.45873999999999998</v>
      </c>
      <c r="R205" s="15">
        <v>1.5100000000000001E-2</v>
      </c>
      <c r="S205" s="15">
        <v>4.0000000000000001E-3</v>
      </c>
      <c r="T205" s="15" t="s">
        <v>5</v>
      </c>
      <c r="U205" s="15" t="s">
        <v>6</v>
      </c>
      <c r="V205" s="18">
        <v>321</v>
      </c>
      <c r="W205" s="15">
        <v>7.2</v>
      </c>
      <c r="X205" s="18">
        <v>259.8</v>
      </c>
      <c r="Y205" s="15">
        <v>7.4</v>
      </c>
      <c r="Z205" s="15">
        <v>302</v>
      </c>
      <c r="AA205" s="15">
        <v>80</v>
      </c>
      <c r="AB205" s="18">
        <v>789</v>
      </c>
      <c r="AC205" s="15">
        <v>47</v>
      </c>
      <c r="AD205" s="15">
        <v>-17</v>
      </c>
      <c r="AE205" s="15" t="s">
        <v>7</v>
      </c>
      <c r="AF205" s="15">
        <v>-1</v>
      </c>
      <c r="AG205" s="15" t="s">
        <v>7</v>
      </c>
      <c r="AH205" s="15">
        <v>-6</v>
      </c>
      <c r="AI205" s="15" t="s">
        <v>7</v>
      </c>
      <c r="AJ205" s="15">
        <v>336</v>
      </c>
      <c r="AK205" s="15" t="s">
        <v>7</v>
      </c>
      <c r="AL205" s="15">
        <v>559</v>
      </c>
      <c r="AM205" s="15" t="s">
        <v>7</v>
      </c>
      <c r="AN205" s="15">
        <v>751</v>
      </c>
      <c r="AO205" s="15" t="s">
        <v>7</v>
      </c>
      <c r="AP205" s="15">
        <v>1</v>
      </c>
      <c r="AQ205" s="15" t="s">
        <v>7</v>
      </c>
      <c r="AR205" s="15">
        <v>24.3309</v>
      </c>
      <c r="AS205" s="15">
        <v>0.7103912</v>
      </c>
      <c r="AT205" s="15">
        <v>53</v>
      </c>
      <c r="AU205" s="15" t="s">
        <v>7</v>
      </c>
      <c r="AV205" s="15">
        <v>401949219081591</v>
      </c>
      <c r="AW205" s="15" t="s">
        <v>7</v>
      </c>
      <c r="AX205" s="15"/>
      <c r="AY205" s="15"/>
      <c r="AZ205" s="19">
        <f t="shared" si="53"/>
        <v>-23.556581986143186</v>
      </c>
      <c r="BA205" s="18">
        <f t="shared" si="54"/>
        <v>259.8</v>
      </c>
      <c r="BB205" s="18">
        <f t="shared" si="55"/>
        <v>7.4</v>
      </c>
      <c r="BC205" s="30"/>
      <c r="BD205" s="31"/>
      <c r="BE205" s="15" t="str">
        <f t="shared" si="56"/>
        <v>Z722081_87</v>
      </c>
      <c r="BF205" s="32">
        <f t="shared" si="50"/>
        <v>559</v>
      </c>
      <c r="BG205" s="32">
        <f t="shared" si="51"/>
        <v>336</v>
      </c>
      <c r="BH205" s="32">
        <f t="shared" si="57"/>
        <v>-17</v>
      </c>
      <c r="BI205" s="32">
        <f t="shared" si="46"/>
        <v>0.37509999999999999</v>
      </c>
      <c r="BJ205" s="32">
        <f t="shared" si="46"/>
        <v>9.7999999999999997E-3</v>
      </c>
      <c r="BK205" s="32">
        <f t="shared" si="46"/>
        <v>4.1099999999999998E-2</v>
      </c>
      <c r="BL205" s="32">
        <f t="shared" si="45"/>
        <v>1.1999999999999999E-3</v>
      </c>
      <c r="BM205" s="32">
        <f t="shared" si="47"/>
        <v>6.7500000000000004E-2</v>
      </c>
      <c r="BN205" s="32">
        <f t="shared" si="47"/>
        <v>1.5E-3</v>
      </c>
      <c r="BO205" s="32"/>
      <c r="BP205" s="32">
        <f t="shared" si="48"/>
        <v>321</v>
      </c>
      <c r="BQ205" s="32">
        <f t="shared" si="48"/>
        <v>7.2</v>
      </c>
      <c r="BR205" s="32">
        <f t="shared" si="48"/>
        <v>259.8</v>
      </c>
      <c r="BS205" s="32">
        <f t="shared" si="48"/>
        <v>7.4</v>
      </c>
      <c r="BT205" s="32">
        <f t="shared" si="49"/>
        <v>789</v>
      </c>
      <c r="BU205" s="32">
        <f t="shared" si="49"/>
        <v>47</v>
      </c>
      <c r="BV205" s="32"/>
      <c r="BW205" s="33">
        <f t="shared" si="58"/>
        <v>-23.556581986143186</v>
      </c>
    </row>
    <row r="206" spans="1:75" x14ac:dyDescent="0.25">
      <c r="A206" s="15" t="s">
        <v>3132</v>
      </c>
      <c r="B206" s="15" t="s">
        <v>3133</v>
      </c>
      <c r="C206" s="16">
        <f t="shared" si="52"/>
        <v>130</v>
      </c>
      <c r="D206" s="15" t="s">
        <v>2643</v>
      </c>
      <c r="E206" s="17">
        <v>0.73219837962962953</v>
      </c>
      <c r="F206" s="15">
        <v>23.46</v>
      </c>
      <c r="G206" s="15" t="s">
        <v>3134</v>
      </c>
      <c r="H206" s="15">
        <v>1.9850000000000001</v>
      </c>
      <c r="I206" s="15">
        <v>5.1999999999999998E-2</v>
      </c>
      <c r="J206" s="15">
        <v>0.15890000000000001</v>
      </c>
      <c r="K206" s="15">
        <v>4.4999999999999997E-3</v>
      </c>
      <c r="L206" s="15">
        <v>0.11612</v>
      </c>
      <c r="M206" s="15"/>
      <c r="N206" s="15"/>
      <c r="O206" s="15">
        <v>9.2700000000000005E-2</v>
      </c>
      <c r="P206" s="15">
        <v>2.3E-3</v>
      </c>
      <c r="Q206" s="15">
        <v>0.33117000000000002</v>
      </c>
      <c r="R206" s="15">
        <v>4.5999999999999999E-2</v>
      </c>
      <c r="S206" s="15">
        <v>1.2999999999999999E-2</v>
      </c>
      <c r="T206" s="15" t="s">
        <v>5</v>
      </c>
      <c r="U206" s="15" t="s">
        <v>6</v>
      </c>
      <c r="V206" s="18">
        <v>1098</v>
      </c>
      <c r="W206" s="15">
        <v>18</v>
      </c>
      <c r="X206" s="18">
        <v>948</v>
      </c>
      <c r="Y206" s="15">
        <v>25</v>
      </c>
      <c r="Z206" s="15">
        <v>910</v>
      </c>
      <c r="AA206" s="15">
        <v>240</v>
      </c>
      <c r="AB206" s="18">
        <v>1414</v>
      </c>
      <c r="AC206" s="15">
        <v>46</v>
      </c>
      <c r="AD206" s="15">
        <v>-3</v>
      </c>
      <c r="AE206" s="15" t="s">
        <v>7</v>
      </c>
      <c r="AF206" s="15">
        <v>0</v>
      </c>
      <c r="AG206" s="15" t="s">
        <v>7</v>
      </c>
      <c r="AH206" s="15">
        <v>-1</v>
      </c>
      <c r="AI206" s="15" t="s">
        <v>7</v>
      </c>
      <c r="AJ206" s="15">
        <v>30</v>
      </c>
      <c r="AK206" s="15" t="s">
        <v>7</v>
      </c>
      <c r="AL206" s="15">
        <v>25</v>
      </c>
      <c r="AM206" s="15" t="s">
        <v>7</v>
      </c>
      <c r="AN206" s="15">
        <v>105</v>
      </c>
      <c r="AO206" s="15" t="s">
        <v>7</v>
      </c>
      <c r="AP206" s="15">
        <v>1</v>
      </c>
      <c r="AQ206" s="15" t="s">
        <v>7</v>
      </c>
      <c r="AR206" s="15">
        <v>6.293266</v>
      </c>
      <c r="AS206" s="15">
        <v>0.1782234</v>
      </c>
      <c r="AT206" s="15">
        <v>20</v>
      </c>
      <c r="AU206" s="15" t="s">
        <v>7</v>
      </c>
      <c r="AV206" s="15">
        <v>124666574383189</v>
      </c>
      <c r="AW206" s="15" t="s">
        <v>7</v>
      </c>
      <c r="AX206" s="15"/>
      <c r="AY206" s="15"/>
      <c r="AZ206" s="19">
        <f t="shared" si="53"/>
        <v>-15.822784810126578</v>
      </c>
      <c r="BA206" s="18">
        <f t="shared" si="54"/>
        <v>948</v>
      </c>
      <c r="BB206" s="18">
        <f t="shared" si="55"/>
        <v>25</v>
      </c>
      <c r="BC206" s="30"/>
      <c r="BD206" s="31"/>
      <c r="BE206" s="15" t="str">
        <f t="shared" si="56"/>
        <v>Z722081_88</v>
      </c>
      <c r="BF206" s="32">
        <f t="shared" si="50"/>
        <v>25</v>
      </c>
      <c r="BG206" s="32">
        <f t="shared" si="51"/>
        <v>30</v>
      </c>
      <c r="BH206" s="32">
        <f t="shared" si="57"/>
        <v>-3</v>
      </c>
      <c r="BI206" s="32">
        <f t="shared" si="46"/>
        <v>1.9850000000000001</v>
      </c>
      <c r="BJ206" s="32">
        <f t="shared" si="46"/>
        <v>5.1999999999999998E-2</v>
      </c>
      <c r="BK206" s="32">
        <f t="shared" si="46"/>
        <v>0.15890000000000001</v>
      </c>
      <c r="BL206" s="32">
        <f t="shared" si="45"/>
        <v>4.4999999999999997E-3</v>
      </c>
      <c r="BM206" s="32">
        <f t="shared" si="47"/>
        <v>9.2700000000000005E-2</v>
      </c>
      <c r="BN206" s="32">
        <f t="shared" si="47"/>
        <v>2.3E-3</v>
      </c>
      <c r="BO206" s="32"/>
      <c r="BP206" s="32">
        <f t="shared" si="48"/>
        <v>1098</v>
      </c>
      <c r="BQ206" s="32">
        <f t="shared" si="48"/>
        <v>18</v>
      </c>
      <c r="BR206" s="32">
        <f t="shared" si="48"/>
        <v>948</v>
      </c>
      <c r="BS206" s="32">
        <f t="shared" si="48"/>
        <v>25</v>
      </c>
      <c r="BT206" s="32">
        <f t="shared" si="49"/>
        <v>1414</v>
      </c>
      <c r="BU206" s="32">
        <f t="shared" si="49"/>
        <v>46</v>
      </c>
      <c r="BV206" s="32"/>
      <c r="BW206" s="33">
        <f t="shared" si="58"/>
        <v>-15.822784810126578</v>
      </c>
    </row>
    <row r="207" spans="1:75" x14ac:dyDescent="0.25">
      <c r="A207" t="s">
        <v>3135</v>
      </c>
      <c r="B207" t="s">
        <v>3136</v>
      </c>
      <c r="C207" s="8">
        <f t="shared" si="52"/>
        <v>131</v>
      </c>
      <c r="D207" t="s">
        <v>2643</v>
      </c>
      <c r="E207" s="1">
        <v>0.7331840277777778</v>
      </c>
      <c r="F207">
        <v>20.306000000000001</v>
      </c>
      <c r="G207" t="s">
        <v>3137</v>
      </c>
      <c r="H207" s="9">
        <v>5.05</v>
      </c>
      <c r="I207" s="9">
        <v>0.11</v>
      </c>
      <c r="J207" s="9">
        <v>0.3301</v>
      </c>
      <c r="K207" s="9">
        <v>8.9999999999999993E-3</v>
      </c>
      <c r="L207" s="9">
        <v>0.54715999999999998</v>
      </c>
      <c r="O207">
        <v>0.1106</v>
      </c>
      <c r="P207">
        <v>1.8E-3</v>
      </c>
      <c r="Q207">
        <v>0.56774999999999998</v>
      </c>
      <c r="R207">
        <v>9.4E-2</v>
      </c>
      <c r="S207">
        <v>2.5999999999999999E-2</v>
      </c>
      <c r="T207" t="s">
        <v>5</v>
      </c>
      <c r="U207" t="s">
        <v>6</v>
      </c>
      <c r="V207" s="10">
        <v>1822</v>
      </c>
      <c r="W207">
        <v>18</v>
      </c>
      <c r="X207" s="10">
        <v>1836</v>
      </c>
      <c r="Y207">
        <v>43</v>
      </c>
      <c r="Z207">
        <v>1820</v>
      </c>
      <c r="AA207">
        <v>470</v>
      </c>
      <c r="AB207" s="10">
        <v>1801</v>
      </c>
      <c r="AC207">
        <v>30</v>
      </c>
      <c r="AD207">
        <v>-186</v>
      </c>
      <c r="AE207" t="s">
        <v>7</v>
      </c>
      <c r="AF207">
        <v>-21</v>
      </c>
      <c r="AG207" t="s">
        <v>7</v>
      </c>
      <c r="AH207">
        <v>-24</v>
      </c>
      <c r="AI207" t="s">
        <v>7</v>
      </c>
      <c r="AJ207">
        <v>103</v>
      </c>
      <c r="AK207" t="s">
        <v>7</v>
      </c>
      <c r="AL207">
        <v>78</v>
      </c>
      <c r="AM207" t="s">
        <v>7</v>
      </c>
      <c r="AN207">
        <v>690</v>
      </c>
      <c r="AO207" t="s">
        <v>7</v>
      </c>
      <c r="AP207">
        <v>1</v>
      </c>
      <c r="AQ207" t="s">
        <v>7</v>
      </c>
      <c r="AR207">
        <v>3.029385</v>
      </c>
      <c r="AS207">
        <v>8.2594559999999997E-2</v>
      </c>
      <c r="AT207">
        <v>-4</v>
      </c>
      <c r="AU207" t="s">
        <v>7</v>
      </c>
      <c r="AV207">
        <v>789479352379293</v>
      </c>
      <c r="AW207" t="s">
        <v>7</v>
      </c>
      <c r="AZ207" s="13">
        <f t="shared" si="53"/>
        <v>-1.1660188784008874</v>
      </c>
      <c r="BA207" s="14">
        <f t="shared" si="54"/>
        <v>1801</v>
      </c>
      <c r="BB207" s="14">
        <f t="shared" si="55"/>
        <v>30</v>
      </c>
      <c r="BC207" s="25"/>
      <c r="BD207" s="26"/>
      <c r="BE207" s="20" t="str">
        <f t="shared" si="56"/>
        <v>Z722081_89</v>
      </c>
      <c r="BF207" s="27">
        <f t="shared" si="50"/>
        <v>78</v>
      </c>
      <c r="BG207" s="27">
        <f t="shared" si="51"/>
        <v>103</v>
      </c>
      <c r="BH207" s="27">
        <f t="shared" si="57"/>
        <v>-186</v>
      </c>
      <c r="BI207" s="27">
        <f t="shared" si="46"/>
        <v>5.05</v>
      </c>
      <c r="BJ207" s="27">
        <f t="shared" si="46"/>
        <v>0.11</v>
      </c>
      <c r="BK207" s="27">
        <f t="shared" si="46"/>
        <v>0.3301</v>
      </c>
      <c r="BL207" s="27">
        <f t="shared" si="45"/>
        <v>8.9999999999999993E-3</v>
      </c>
      <c r="BM207" s="27">
        <f t="shared" si="47"/>
        <v>0.1106</v>
      </c>
      <c r="BN207" s="27">
        <f t="shared" si="47"/>
        <v>1.8E-3</v>
      </c>
      <c r="BO207" s="27"/>
      <c r="BP207" s="27">
        <f t="shared" si="48"/>
        <v>1822</v>
      </c>
      <c r="BQ207" s="27">
        <f t="shared" si="48"/>
        <v>18</v>
      </c>
      <c r="BR207" s="27">
        <f t="shared" si="48"/>
        <v>1836</v>
      </c>
      <c r="BS207" s="27">
        <f t="shared" si="48"/>
        <v>43</v>
      </c>
      <c r="BT207" s="27">
        <f t="shared" si="49"/>
        <v>1801</v>
      </c>
      <c r="BU207" s="27">
        <f t="shared" si="49"/>
        <v>30</v>
      </c>
      <c r="BV207" s="27"/>
      <c r="BW207" s="28">
        <f t="shared" si="58"/>
        <v>-1.1660188784008874</v>
      </c>
    </row>
    <row r="208" spans="1:75" x14ac:dyDescent="0.25">
      <c r="A208" t="s">
        <v>3138</v>
      </c>
      <c r="B208" t="s">
        <v>3139</v>
      </c>
      <c r="C208" s="8">
        <f t="shared" si="52"/>
        <v>132</v>
      </c>
      <c r="D208" t="s">
        <v>2643</v>
      </c>
      <c r="E208" s="1">
        <v>0.73411979166666663</v>
      </c>
      <c r="F208">
        <v>24.728000000000002</v>
      </c>
      <c r="G208" t="s">
        <v>3140</v>
      </c>
      <c r="H208" s="9">
        <v>1.8560000000000001</v>
      </c>
      <c r="I208" s="9">
        <v>5.2999999999999999E-2</v>
      </c>
      <c r="J208" s="9">
        <v>0.17760000000000001</v>
      </c>
      <c r="K208" s="9">
        <v>6.1999999999999998E-3</v>
      </c>
      <c r="L208" s="9">
        <v>0.50075000000000003</v>
      </c>
      <c r="O208">
        <v>7.8100000000000003E-2</v>
      </c>
      <c r="P208">
        <v>1.9E-3</v>
      </c>
      <c r="Q208">
        <v>0.42391000000000001</v>
      </c>
      <c r="R208">
        <v>5.6000000000000001E-2</v>
      </c>
      <c r="S208">
        <v>1.4999999999999999E-2</v>
      </c>
      <c r="T208" t="s">
        <v>5</v>
      </c>
      <c r="U208" t="s">
        <v>6</v>
      </c>
      <c r="V208" s="10">
        <v>1053</v>
      </c>
      <c r="W208">
        <v>19</v>
      </c>
      <c r="X208" s="10">
        <v>1047</v>
      </c>
      <c r="Y208">
        <v>33</v>
      </c>
      <c r="Z208">
        <v>1100</v>
      </c>
      <c r="AA208">
        <v>290</v>
      </c>
      <c r="AB208" s="10">
        <v>1069</v>
      </c>
      <c r="AC208">
        <v>51</v>
      </c>
      <c r="AD208">
        <v>-82</v>
      </c>
      <c r="AE208" t="s">
        <v>7</v>
      </c>
      <c r="AF208">
        <v>-7</v>
      </c>
      <c r="AG208" t="s">
        <v>7</v>
      </c>
      <c r="AH208">
        <v>-12</v>
      </c>
      <c r="AI208" t="s">
        <v>7</v>
      </c>
      <c r="AJ208">
        <v>88</v>
      </c>
      <c r="AK208" t="s">
        <v>7</v>
      </c>
      <c r="AL208">
        <v>66</v>
      </c>
      <c r="AM208" t="s">
        <v>7</v>
      </c>
      <c r="AN208">
        <v>343</v>
      </c>
      <c r="AO208" t="s">
        <v>7</v>
      </c>
      <c r="AP208">
        <v>1</v>
      </c>
      <c r="AQ208" t="s">
        <v>7</v>
      </c>
      <c r="AR208">
        <v>5.6306310000000002</v>
      </c>
      <c r="AS208">
        <v>0.19656480000000001</v>
      </c>
      <c r="AT208">
        <v>21</v>
      </c>
      <c r="AU208" t="s">
        <v>7</v>
      </c>
      <c r="AV208">
        <v>355526941871295</v>
      </c>
      <c r="AW208" t="s">
        <v>7</v>
      </c>
      <c r="AZ208" s="13">
        <f t="shared" si="53"/>
        <v>1.4967259120673537</v>
      </c>
      <c r="BA208" s="14">
        <f t="shared" si="54"/>
        <v>1069</v>
      </c>
      <c r="BB208" s="14">
        <f t="shared" si="55"/>
        <v>51</v>
      </c>
      <c r="BC208" s="25"/>
      <c r="BD208" s="26"/>
      <c r="BE208" s="20" t="str">
        <f t="shared" si="56"/>
        <v>Z722081_90</v>
      </c>
      <c r="BF208" s="27">
        <f t="shared" si="50"/>
        <v>66</v>
      </c>
      <c r="BG208" s="27">
        <f t="shared" si="51"/>
        <v>88</v>
      </c>
      <c r="BH208" s="27">
        <f t="shared" si="57"/>
        <v>-82</v>
      </c>
      <c r="BI208" s="27">
        <f t="shared" si="46"/>
        <v>1.8560000000000001</v>
      </c>
      <c r="BJ208" s="27">
        <f t="shared" si="46"/>
        <v>5.2999999999999999E-2</v>
      </c>
      <c r="BK208" s="27">
        <f t="shared" si="46"/>
        <v>0.17760000000000001</v>
      </c>
      <c r="BL208" s="27">
        <f t="shared" si="45"/>
        <v>6.1999999999999998E-3</v>
      </c>
      <c r="BM208" s="27">
        <f t="shared" si="47"/>
        <v>7.8100000000000003E-2</v>
      </c>
      <c r="BN208" s="27">
        <f t="shared" si="47"/>
        <v>1.9E-3</v>
      </c>
      <c r="BO208" s="27"/>
      <c r="BP208" s="27">
        <f t="shared" si="48"/>
        <v>1053</v>
      </c>
      <c r="BQ208" s="27">
        <f t="shared" si="48"/>
        <v>19</v>
      </c>
      <c r="BR208" s="27">
        <f t="shared" si="48"/>
        <v>1047</v>
      </c>
      <c r="BS208" s="27">
        <f t="shared" si="48"/>
        <v>33</v>
      </c>
      <c r="BT208" s="27">
        <f t="shared" si="49"/>
        <v>1069</v>
      </c>
      <c r="BU208" s="27">
        <f t="shared" si="49"/>
        <v>51</v>
      </c>
      <c r="BV208" s="27"/>
      <c r="BW208" s="28">
        <f t="shared" si="58"/>
        <v>1.4967259120673537</v>
      </c>
    </row>
    <row r="209" spans="1:75" x14ac:dyDescent="0.25">
      <c r="A209" t="s">
        <v>3141</v>
      </c>
      <c r="B209" t="s">
        <v>3142</v>
      </c>
      <c r="C209" s="8">
        <f t="shared" si="52"/>
        <v>133</v>
      </c>
      <c r="D209" t="s">
        <v>2643</v>
      </c>
      <c r="E209" s="1">
        <v>0.73506967592592598</v>
      </c>
      <c r="F209">
        <v>24.661000000000001</v>
      </c>
      <c r="G209" t="s">
        <v>3143</v>
      </c>
      <c r="H209" s="9">
        <v>3.2989999999999999</v>
      </c>
      <c r="I209" s="9">
        <v>7.4999999999999997E-2</v>
      </c>
      <c r="J209" s="9">
        <v>0.25669999999999998</v>
      </c>
      <c r="K209" s="9">
        <v>7.1000000000000004E-3</v>
      </c>
      <c r="L209" s="9">
        <v>0.54762999999999995</v>
      </c>
      <c r="O209">
        <v>9.3600000000000003E-2</v>
      </c>
      <c r="P209">
        <v>1.6999999999999999E-3</v>
      </c>
      <c r="Q209">
        <v>0.54256000000000004</v>
      </c>
      <c r="R209">
        <v>7.8E-2</v>
      </c>
      <c r="S209">
        <v>2.1000000000000001E-2</v>
      </c>
      <c r="T209" t="s">
        <v>5</v>
      </c>
      <c r="U209" t="s">
        <v>6</v>
      </c>
      <c r="V209" s="10">
        <v>1476</v>
      </c>
      <c r="W209">
        <v>18</v>
      </c>
      <c r="X209" s="10">
        <v>1469</v>
      </c>
      <c r="Y209">
        <v>36</v>
      </c>
      <c r="Z209">
        <v>1520</v>
      </c>
      <c r="AA209">
        <v>390</v>
      </c>
      <c r="AB209" s="10">
        <v>1474</v>
      </c>
      <c r="AC209">
        <v>34</v>
      </c>
      <c r="AD209">
        <v>-127</v>
      </c>
      <c r="AE209" t="s">
        <v>7</v>
      </c>
      <c r="AF209">
        <v>-12</v>
      </c>
      <c r="AG209" t="s">
        <v>7</v>
      </c>
      <c r="AH209">
        <v>-16</v>
      </c>
      <c r="AI209" t="s">
        <v>7</v>
      </c>
      <c r="AJ209">
        <v>76</v>
      </c>
      <c r="AK209" t="s">
        <v>7</v>
      </c>
      <c r="AL209">
        <v>51</v>
      </c>
      <c r="AM209" t="s">
        <v>7</v>
      </c>
      <c r="AN209">
        <v>369</v>
      </c>
      <c r="AO209" t="s">
        <v>7</v>
      </c>
      <c r="AP209">
        <v>1</v>
      </c>
      <c r="AQ209" t="s">
        <v>7</v>
      </c>
      <c r="AR209">
        <v>3.8955980000000001</v>
      </c>
      <c r="AS209">
        <v>0.10774739999999999</v>
      </c>
      <c r="AT209">
        <v>-16</v>
      </c>
      <c r="AU209" t="s">
        <v>7</v>
      </c>
      <c r="AV209">
        <v>466331019529925</v>
      </c>
      <c r="AW209" t="s">
        <v>7</v>
      </c>
      <c r="AZ209" s="13">
        <f t="shared" si="53"/>
        <v>-0.13568521031208647</v>
      </c>
      <c r="BA209" s="14">
        <f t="shared" si="54"/>
        <v>1474</v>
      </c>
      <c r="BB209" s="14">
        <f t="shared" si="55"/>
        <v>34</v>
      </c>
      <c r="BC209" s="25"/>
      <c r="BD209" s="26"/>
      <c r="BE209" s="20" t="str">
        <f t="shared" si="56"/>
        <v>Z722081_91</v>
      </c>
      <c r="BF209" s="27">
        <f t="shared" si="50"/>
        <v>51</v>
      </c>
      <c r="BG209" s="27">
        <f t="shared" si="51"/>
        <v>76</v>
      </c>
      <c r="BH209" s="27">
        <f t="shared" si="57"/>
        <v>-127</v>
      </c>
      <c r="BI209" s="27">
        <f t="shared" si="46"/>
        <v>3.2989999999999999</v>
      </c>
      <c r="BJ209" s="27">
        <f t="shared" si="46"/>
        <v>7.4999999999999997E-2</v>
      </c>
      <c r="BK209" s="27">
        <f t="shared" si="46"/>
        <v>0.25669999999999998</v>
      </c>
      <c r="BL209" s="27">
        <f t="shared" si="45"/>
        <v>7.1000000000000004E-3</v>
      </c>
      <c r="BM209" s="27">
        <f t="shared" si="47"/>
        <v>9.3600000000000003E-2</v>
      </c>
      <c r="BN209" s="27">
        <f t="shared" si="47"/>
        <v>1.6999999999999999E-3</v>
      </c>
      <c r="BO209" s="27"/>
      <c r="BP209" s="27">
        <f t="shared" si="48"/>
        <v>1476</v>
      </c>
      <c r="BQ209" s="27">
        <f t="shared" si="48"/>
        <v>18</v>
      </c>
      <c r="BR209" s="27">
        <f t="shared" si="48"/>
        <v>1469</v>
      </c>
      <c r="BS209" s="27">
        <f t="shared" si="48"/>
        <v>36</v>
      </c>
      <c r="BT209" s="27">
        <f t="shared" si="49"/>
        <v>1474</v>
      </c>
      <c r="BU209" s="27">
        <f t="shared" si="49"/>
        <v>34</v>
      </c>
      <c r="BV209" s="27"/>
      <c r="BW209" s="28">
        <f t="shared" si="58"/>
        <v>-0.13568521031208647</v>
      </c>
    </row>
    <row r="210" spans="1:75" x14ac:dyDescent="0.25">
      <c r="A210" t="s">
        <v>3144</v>
      </c>
      <c r="B210" t="s">
        <v>3145</v>
      </c>
      <c r="C210" s="8">
        <f t="shared" si="52"/>
        <v>134</v>
      </c>
      <c r="D210" t="s">
        <v>2643</v>
      </c>
      <c r="E210" s="1">
        <v>0.73602384259259257</v>
      </c>
      <c r="F210">
        <v>24.224</v>
      </c>
      <c r="G210" t="s">
        <v>3146</v>
      </c>
      <c r="H210" s="9">
        <v>1.595</v>
      </c>
      <c r="I210" s="9">
        <v>3.9E-2</v>
      </c>
      <c r="J210" s="9">
        <v>0.1608</v>
      </c>
      <c r="K210" s="9">
        <v>4.7000000000000002E-3</v>
      </c>
      <c r="L210" s="9">
        <v>0.51619000000000004</v>
      </c>
      <c r="O210">
        <v>7.22E-2</v>
      </c>
      <c r="P210">
        <v>1.4E-3</v>
      </c>
      <c r="Q210">
        <v>0.53534999999999999</v>
      </c>
      <c r="R210">
        <v>5.3999999999999999E-2</v>
      </c>
      <c r="S210">
        <v>1.4999999999999999E-2</v>
      </c>
      <c r="T210" t="s">
        <v>5</v>
      </c>
      <c r="U210" t="s">
        <v>6</v>
      </c>
      <c r="V210" s="10">
        <v>962</v>
      </c>
      <c r="W210">
        <v>15</v>
      </c>
      <c r="X210" s="10">
        <v>958</v>
      </c>
      <c r="Y210">
        <v>26</v>
      </c>
      <c r="Z210">
        <v>1070</v>
      </c>
      <c r="AA210">
        <v>280</v>
      </c>
      <c r="AB210" s="10">
        <v>957</v>
      </c>
      <c r="AC210">
        <v>40</v>
      </c>
      <c r="AD210">
        <v>-111</v>
      </c>
      <c r="AE210" t="s">
        <v>7</v>
      </c>
      <c r="AF210">
        <v>-8</v>
      </c>
      <c r="AG210" t="s">
        <v>7</v>
      </c>
      <c r="AH210">
        <v>-3</v>
      </c>
      <c r="AI210" t="s">
        <v>7</v>
      </c>
      <c r="AJ210">
        <v>216</v>
      </c>
      <c r="AK210" t="s">
        <v>7</v>
      </c>
      <c r="AL210">
        <v>43</v>
      </c>
      <c r="AM210" t="s">
        <v>7</v>
      </c>
      <c r="AN210">
        <v>216</v>
      </c>
      <c r="AO210" t="s">
        <v>7</v>
      </c>
      <c r="AP210">
        <v>6</v>
      </c>
      <c r="AQ210" t="s">
        <v>7</v>
      </c>
      <c r="AR210">
        <v>6.2189050000000003</v>
      </c>
      <c r="AS210">
        <v>0.1817715</v>
      </c>
      <c r="AT210">
        <v>-11</v>
      </c>
      <c r="AU210" t="s">
        <v>7</v>
      </c>
      <c r="AV210">
        <v>767702956957905</v>
      </c>
      <c r="AW210" t="s">
        <v>7</v>
      </c>
      <c r="AZ210" s="13">
        <f t="shared" si="53"/>
        <v>-0.41753653444676075</v>
      </c>
      <c r="BA210" s="14">
        <f t="shared" si="54"/>
        <v>958</v>
      </c>
      <c r="BB210" s="14">
        <f t="shared" si="55"/>
        <v>26</v>
      </c>
      <c r="BC210" s="25"/>
      <c r="BD210" s="26"/>
      <c r="BE210" s="20" t="str">
        <f t="shared" si="56"/>
        <v>Z722081_92</v>
      </c>
      <c r="BF210" s="27">
        <f t="shared" si="50"/>
        <v>43</v>
      </c>
      <c r="BG210" s="27">
        <f t="shared" si="51"/>
        <v>216</v>
      </c>
      <c r="BH210" s="27">
        <f t="shared" si="57"/>
        <v>-111</v>
      </c>
      <c r="BI210" s="27">
        <f t="shared" si="46"/>
        <v>1.595</v>
      </c>
      <c r="BJ210" s="27">
        <f t="shared" si="46"/>
        <v>3.9E-2</v>
      </c>
      <c r="BK210" s="27">
        <f t="shared" si="46"/>
        <v>0.1608</v>
      </c>
      <c r="BL210" s="27">
        <f t="shared" si="45"/>
        <v>4.7000000000000002E-3</v>
      </c>
      <c r="BM210" s="27">
        <f t="shared" si="47"/>
        <v>7.22E-2</v>
      </c>
      <c r="BN210" s="27">
        <f t="shared" si="47"/>
        <v>1.4E-3</v>
      </c>
      <c r="BO210" s="27"/>
      <c r="BP210" s="27">
        <f t="shared" si="48"/>
        <v>962</v>
      </c>
      <c r="BQ210" s="27">
        <f t="shared" si="48"/>
        <v>15</v>
      </c>
      <c r="BR210" s="27">
        <f t="shared" si="48"/>
        <v>958</v>
      </c>
      <c r="BS210" s="27">
        <f t="shared" si="48"/>
        <v>26</v>
      </c>
      <c r="BT210" s="27">
        <f t="shared" si="49"/>
        <v>957</v>
      </c>
      <c r="BU210" s="27">
        <f t="shared" si="49"/>
        <v>40</v>
      </c>
      <c r="BV210" s="27"/>
      <c r="BW210" s="28">
        <f t="shared" si="58"/>
        <v>-0.41753653444676075</v>
      </c>
    </row>
    <row r="211" spans="1:75" x14ac:dyDescent="0.25">
      <c r="A211" t="s">
        <v>3147</v>
      </c>
      <c r="B211" t="s">
        <v>3148</v>
      </c>
      <c r="C211" s="8">
        <f t="shared" si="52"/>
        <v>135</v>
      </c>
      <c r="D211" t="s">
        <v>2643</v>
      </c>
      <c r="E211" s="1">
        <v>0.73698599537037035</v>
      </c>
      <c r="F211">
        <v>24.09</v>
      </c>
      <c r="G211" t="s">
        <v>3149</v>
      </c>
      <c r="H211" s="9">
        <v>2.681</v>
      </c>
      <c r="I211" s="9">
        <v>6.3E-2</v>
      </c>
      <c r="J211" s="9">
        <v>0.22689999999999999</v>
      </c>
      <c r="K211" s="9">
        <v>6.4999999999999997E-3</v>
      </c>
      <c r="L211" s="9">
        <v>0.44431999999999999</v>
      </c>
      <c r="O211">
        <v>8.7099999999999997E-2</v>
      </c>
      <c r="P211">
        <v>1.6999999999999999E-3</v>
      </c>
      <c r="Q211">
        <v>0.53259999999999996</v>
      </c>
      <c r="R211">
        <v>6.9000000000000006E-2</v>
      </c>
      <c r="S211">
        <v>1.9E-2</v>
      </c>
      <c r="T211" t="s">
        <v>5</v>
      </c>
      <c r="U211" t="s">
        <v>6</v>
      </c>
      <c r="V211" s="10">
        <v>1318</v>
      </c>
      <c r="W211">
        <v>18</v>
      </c>
      <c r="X211" s="10">
        <v>1313</v>
      </c>
      <c r="Y211">
        <v>34</v>
      </c>
      <c r="Z211">
        <v>1350</v>
      </c>
      <c r="AA211">
        <v>350</v>
      </c>
      <c r="AB211" s="10">
        <v>1326</v>
      </c>
      <c r="AC211">
        <v>40</v>
      </c>
      <c r="AD211">
        <v>-120</v>
      </c>
      <c r="AE211" t="s">
        <v>7</v>
      </c>
      <c r="AF211">
        <v>-11</v>
      </c>
      <c r="AG211" t="s">
        <v>7</v>
      </c>
      <c r="AH211">
        <v>-8</v>
      </c>
      <c r="AI211" t="s">
        <v>7</v>
      </c>
      <c r="AJ211">
        <v>74</v>
      </c>
      <c r="AK211" t="s">
        <v>7</v>
      </c>
      <c r="AL211">
        <v>28</v>
      </c>
      <c r="AM211" t="s">
        <v>7</v>
      </c>
      <c r="AN211">
        <v>181</v>
      </c>
      <c r="AO211" t="s">
        <v>7</v>
      </c>
      <c r="AP211">
        <v>2</v>
      </c>
      <c r="AQ211" t="s">
        <v>7</v>
      </c>
      <c r="AR211">
        <v>4.4072279999999999</v>
      </c>
      <c r="AS211">
        <v>0.1262538</v>
      </c>
      <c r="AT211">
        <v>-19</v>
      </c>
      <c r="AU211" t="s">
        <v>7</v>
      </c>
      <c r="AV211">
        <v>375927291039072</v>
      </c>
      <c r="AW211" t="s">
        <v>7</v>
      </c>
      <c r="AZ211" s="13">
        <f t="shared" si="53"/>
        <v>0.60331825037707176</v>
      </c>
      <c r="BA211" s="14">
        <f t="shared" si="54"/>
        <v>1326</v>
      </c>
      <c r="BB211" s="14">
        <f t="shared" si="55"/>
        <v>40</v>
      </c>
      <c r="BC211" s="25"/>
      <c r="BD211" s="26"/>
      <c r="BE211" s="20" t="str">
        <f t="shared" si="56"/>
        <v>Z722081_93</v>
      </c>
      <c r="BF211" s="27">
        <f t="shared" si="50"/>
        <v>28</v>
      </c>
      <c r="BG211" s="27">
        <f t="shared" si="51"/>
        <v>74</v>
      </c>
      <c r="BH211" s="27">
        <f t="shared" si="57"/>
        <v>-120</v>
      </c>
      <c r="BI211" s="27">
        <f t="shared" si="46"/>
        <v>2.681</v>
      </c>
      <c r="BJ211" s="27">
        <f t="shared" si="46"/>
        <v>6.3E-2</v>
      </c>
      <c r="BK211" s="27">
        <f t="shared" si="46"/>
        <v>0.22689999999999999</v>
      </c>
      <c r="BL211" s="27">
        <f t="shared" si="45"/>
        <v>6.4999999999999997E-3</v>
      </c>
      <c r="BM211" s="27">
        <f t="shared" si="47"/>
        <v>8.7099999999999997E-2</v>
      </c>
      <c r="BN211" s="27">
        <f t="shared" si="47"/>
        <v>1.6999999999999999E-3</v>
      </c>
      <c r="BO211" s="27"/>
      <c r="BP211" s="27">
        <f t="shared" si="48"/>
        <v>1318</v>
      </c>
      <c r="BQ211" s="27">
        <f t="shared" si="48"/>
        <v>18</v>
      </c>
      <c r="BR211" s="27">
        <f t="shared" si="48"/>
        <v>1313</v>
      </c>
      <c r="BS211" s="27">
        <f t="shared" si="48"/>
        <v>34</v>
      </c>
      <c r="BT211" s="27">
        <f t="shared" si="49"/>
        <v>1326</v>
      </c>
      <c r="BU211" s="27">
        <f t="shared" si="49"/>
        <v>40</v>
      </c>
      <c r="BV211" s="27"/>
      <c r="BW211" s="28">
        <f t="shared" si="58"/>
        <v>0.60331825037707176</v>
      </c>
    </row>
    <row r="212" spans="1:75" x14ac:dyDescent="0.25">
      <c r="A212" t="s">
        <v>3150</v>
      </c>
      <c r="B212" t="s">
        <v>3151</v>
      </c>
      <c r="C212" s="8">
        <f t="shared" si="52"/>
        <v>136</v>
      </c>
      <c r="D212" t="s">
        <v>2643</v>
      </c>
      <c r="E212" s="1">
        <v>0.73796377314814821</v>
      </c>
      <c r="F212">
        <v>21.608000000000001</v>
      </c>
      <c r="G212" t="s">
        <v>3152</v>
      </c>
      <c r="H212" s="9">
        <v>3.7170000000000001</v>
      </c>
      <c r="I212" s="9">
        <v>8.3000000000000004E-2</v>
      </c>
      <c r="J212" s="9">
        <v>0.2676</v>
      </c>
      <c r="K212" s="9">
        <v>7.4000000000000003E-3</v>
      </c>
      <c r="L212" s="9">
        <v>0.59584000000000004</v>
      </c>
      <c r="O212">
        <v>0.10009999999999999</v>
      </c>
      <c r="P212">
        <v>1.6999999999999999E-3</v>
      </c>
      <c r="Q212">
        <v>0.55417000000000005</v>
      </c>
      <c r="R212">
        <v>8.2000000000000003E-2</v>
      </c>
      <c r="S212">
        <v>2.1999999999999999E-2</v>
      </c>
      <c r="T212" t="s">
        <v>5</v>
      </c>
      <c r="U212" t="s">
        <v>6</v>
      </c>
      <c r="V212" s="10">
        <v>1569</v>
      </c>
      <c r="W212">
        <v>17</v>
      </c>
      <c r="X212" s="10">
        <v>1525</v>
      </c>
      <c r="Y212">
        <v>37</v>
      </c>
      <c r="Z212">
        <v>1580</v>
      </c>
      <c r="AA212">
        <v>410</v>
      </c>
      <c r="AB212" s="10">
        <v>1610</v>
      </c>
      <c r="AC212">
        <v>32</v>
      </c>
      <c r="AD212">
        <v>-136</v>
      </c>
      <c r="AE212" t="s">
        <v>7</v>
      </c>
      <c r="AF212">
        <v>-14</v>
      </c>
      <c r="AG212" t="s">
        <v>7</v>
      </c>
      <c r="AH212">
        <v>-34</v>
      </c>
      <c r="AI212" t="s">
        <v>7</v>
      </c>
      <c r="AJ212">
        <v>126</v>
      </c>
      <c r="AK212" t="s">
        <v>7</v>
      </c>
      <c r="AL212">
        <v>186</v>
      </c>
      <c r="AM212" t="s">
        <v>7</v>
      </c>
      <c r="AN212">
        <v>1404</v>
      </c>
      <c r="AO212" t="s">
        <v>7</v>
      </c>
      <c r="AP212">
        <v>1</v>
      </c>
      <c r="AQ212" t="s">
        <v>7</v>
      </c>
      <c r="AR212">
        <v>3.7369210000000002</v>
      </c>
      <c r="AS212">
        <v>0.1033379</v>
      </c>
      <c r="AT212">
        <v>2</v>
      </c>
      <c r="AU212" t="s">
        <v>7</v>
      </c>
      <c r="AV212">
        <v>939268519283917</v>
      </c>
      <c r="AW212" t="s">
        <v>7</v>
      </c>
      <c r="AZ212" s="13">
        <f t="shared" si="53"/>
        <v>2.5465838509316718</v>
      </c>
      <c r="BA212" s="14">
        <f t="shared" si="54"/>
        <v>1610</v>
      </c>
      <c r="BB212" s="14">
        <f t="shared" si="55"/>
        <v>32</v>
      </c>
      <c r="BC212" s="25"/>
      <c r="BD212" s="26"/>
      <c r="BE212" s="20" t="str">
        <f t="shared" si="56"/>
        <v>Z722081_94</v>
      </c>
      <c r="BF212" s="27">
        <f t="shared" si="50"/>
        <v>186</v>
      </c>
      <c r="BG212" s="27">
        <f t="shared" si="51"/>
        <v>126</v>
      </c>
      <c r="BH212" s="27">
        <f t="shared" si="57"/>
        <v>-136</v>
      </c>
      <c r="BI212" s="27">
        <f t="shared" si="46"/>
        <v>3.7170000000000001</v>
      </c>
      <c r="BJ212" s="27">
        <f t="shared" si="46"/>
        <v>8.3000000000000004E-2</v>
      </c>
      <c r="BK212" s="27">
        <f t="shared" si="46"/>
        <v>0.2676</v>
      </c>
      <c r="BL212" s="27">
        <f t="shared" si="45"/>
        <v>7.4000000000000003E-3</v>
      </c>
      <c r="BM212" s="27">
        <f t="shared" si="47"/>
        <v>0.10009999999999999</v>
      </c>
      <c r="BN212" s="27">
        <f t="shared" si="47"/>
        <v>1.6999999999999999E-3</v>
      </c>
      <c r="BO212" s="27"/>
      <c r="BP212" s="27">
        <f t="shared" si="48"/>
        <v>1569</v>
      </c>
      <c r="BQ212" s="27">
        <f t="shared" si="48"/>
        <v>17</v>
      </c>
      <c r="BR212" s="27">
        <f t="shared" si="48"/>
        <v>1525</v>
      </c>
      <c r="BS212" s="27">
        <f t="shared" si="48"/>
        <v>37</v>
      </c>
      <c r="BT212" s="27">
        <f t="shared" si="49"/>
        <v>1610</v>
      </c>
      <c r="BU212" s="27">
        <f t="shared" si="49"/>
        <v>32</v>
      </c>
      <c r="BV212" s="27"/>
      <c r="BW212" s="28">
        <f t="shared" si="58"/>
        <v>2.5465838509316718</v>
      </c>
    </row>
    <row r="213" spans="1:75" x14ac:dyDescent="0.25">
      <c r="A213" s="15" t="s">
        <v>3153</v>
      </c>
      <c r="B213" s="15" t="s">
        <v>3154</v>
      </c>
      <c r="C213" s="16">
        <f t="shared" si="52"/>
        <v>137</v>
      </c>
      <c r="D213" s="15" t="s">
        <v>2643</v>
      </c>
      <c r="E213" s="17">
        <v>0.73895613425925921</v>
      </c>
      <c r="F213" s="15">
        <v>18.873999999999999</v>
      </c>
      <c r="G213" s="15" t="s">
        <v>3155</v>
      </c>
      <c r="H213" s="15">
        <v>0.59499999999999997</v>
      </c>
      <c r="I213" s="15">
        <v>1.4999999999999999E-2</v>
      </c>
      <c r="J213" s="15">
        <v>6.5799999999999997E-2</v>
      </c>
      <c r="K213" s="15">
        <v>1.8E-3</v>
      </c>
      <c r="L213" s="15">
        <v>0.36514000000000002</v>
      </c>
      <c r="M213" s="15"/>
      <c r="N213" s="15"/>
      <c r="O213" s="15">
        <v>6.5199999999999994E-2</v>
      </c>
      <c r="P213" s="15">
        <v>1.2999999999999999E-3</v>
      </c>
      <c r="Q213" s="15">
        <v>0.49202000000000001</v>
      </c>
      <c r="R213" s="15">
        <v>1.9800000000000002E-2</v>
      </c>
      <c r="S213" s="15">
        <v>5.4999999999999997E-3</v>
      </c>
      <c r="T213" s="15" t="s">
        <v>5</v>
      </c>
      <c r="U213" s="15" t="s">
        <v>6</v>
      </c>
      <c r="V213" s="18">
        <v>472.6</v>
      </c>
      <c r="W213" s="15">
        <v>9.1999999999999993</v>
      </c>
      <c r="X213" s="18">
        <v>411</v>
      </c>
      <c r="Y213" s="15">
        <v>11</v>
      </c>
      <c r="Z213" s="15">
        <v>400</v>
      </c>
      <c r="AA213" s="15">
        <v>110</v>
      </c>
      <c r="AB213" s="18">
        <v>746</v>
      </c>
      <c r="AC213" s="15">
        <v>40</v>
      </c>
      <c r="AD213" s="15">
        <v>-60</v>
      </c>
      <c r="AE213" s="15" t="s">
        <v>7</v>
      </c>
      <c r="AF213" s="15">
        <v>-4</v>
      </c>
      <c r="AG213" s="15" t="s">
        <v>7</v>
      </c>
      <c r="AH213" s="15">
        <v>-11</v>
      </c>
      <c r="AI213" s="15" t="s">
        <v>7</v>
      </c>
      <c r="AJ213" s="15">
        <v>215</v>
      </c>
      <c r="AK213" s="15" t="s">
        <v>7</v>
      </c>
      <c r="AL213" s="15">
        <v>247</v>
      </c>
      <c r="AM213" s="15" t="s">
        <v>7</v>
      </c>
      <c r="AN213" s="15">
        <v>458</v>
      </c>
      <c r="AO213" s="15" t="s">
        <v>7</v>
      </c>
      <c r="AP213" s="15">
        <v>1</v>
      </c>
      <c r="AQ213" s="15" t="s">
        <v>7</v>
      </c>
      <c r="AR213" s="15">
        <v>15.197570000000001</v>
      </c>
      <c r="AS213" s="15">
        <v>0.41573900000000003</v>
      </c>
      <c r="AT213" s="15">
        <v>71</v>
      </c>
      <c r="AU213" s="15" t="s">
        <v>7</v>
      </c>
      <c r="AV213" s="15">
        <v>377480060298994</v>
      </c>
      <c r="AW213" s="15" t="s">
        <v>7</v>
      </c>
      <c r="AX213" s="15"/>
      <c r="AY213" s="15"/>
      <c r="AZ213" s="19">
        <f t="shared" si="53"/>
        <v>-14.987834549878354</v>
      </c>
      <c r="BA213" s="18">
        <f t="shared" si="54"/>
        <v>411</v>
      </c>
      <c r="BB213" s="18">
        <f t="shared" si="55"/>
        <v>11</v>
      </c>
      <c r="BC213" s="30"/>
      <c r="BD213" s="31"/>
      <c r="BE213" s="15" t="str">
        <f t="shared" si="56"/>
        <v>Z722081_95</v>
      </c>
      <c r="BF213" s="32">
        <f t="shared" si="50"/>
        <v>247</v>
      </c>
      <c r="BG213" s="32">
        <f t="shared" si="51"/>
        <v>215</v>
      </c>
      <c r="BH213" s="32">
        <f t="shared" si="57"/>
        <v>-60</v>
      </c>
      <c r="BI213" s="32">
        <f t="shared" si="46"/>
        <v>0.59499999999999997</v>
      </c>
      <c r="BJ213" s="32">
        <f t="shared" si="46"/>
        <v>1.4999999999999999E-2</v>
      </c>
      <c r="BK213" s="32">
        <f t="shared" si="46"/>
        <v>6.5799999999999997E-2</v>
      </c>
      <c r="BL213" s="32">
        <f t="shared" si="45"/>
        <v>1.8E-3</v>
      </c>
      <c r="BM213" s="32">
        <f t="shared" si="47"/>
        <v>6.5199999999999994E-2</v>
      </c>
      <c r="BN213" s="32">
        <f t="shared" si="47"/>
        <v>1.2999999999999999E-3</v>
      </c>
      <c r="BO213" s="32"/>
      <c r="BP213" s="32">
        <f t="shared" si="48"/>
        <v>472.6</v>
      </c>
      <c r="BQ213" s="32">
        <f t="shared" si="48"/>
        <v>9.1999999999999993</v>
      </c>
      <c r="BR213" s="32">
        <f t="shared" si="48"/>
        <v>411</v>
      </c>
      <c r="BS213" s="32">
        <f t="shared" si="48"/>
        <v>11</v>
      </c>
      <c r="BT213" s="32">
        <f t="shared" si="49"/>
        <v>746</v>
      </c>
      <c r="BU213" s="32">
        <f t="shared" si="49"/>
        <v>40</v>
      </c>
      <c r="BV213" s="32"/>
      <c r="BW213" s="33">
        <f t="shared" si="58"/>
        <v>-14.987834549878354</v>
      </c>
    </row>
    <row r="214" spans="1:75" x14ac:dyDescent="0.25">
      <c r="A214" t="s">
        <v>3156</v>
      </c>
      <c r="B214" t="s">
        <v>3157</v>
      </c>
      <c r="C214" s="8">
        <f t="shared" si="52"/>
        <v>138</v>
      </c>
      <c r="D214" t="s">
        <v>2643</v>
      </c>
      <c r="E214" s="1">
        <v>0.73988553240740751</v>
      </c>
      <c r="F214">
        <v>20.568999999999999</v>
      </c>
      <c r="G214" t="s">
        <v>3158</v>
      </c>
      <c r="H214" s="9">
        <v>0.32769999999999999</v>
      </c>
      <c r="I214" s="9">
        <v>8.8000000000000005E-3</v>
      </c>
      <c r="J214" s="9">
        <v>4.5199999999999997E-2</v>
      </c>
      <c r="K214" s="9">
        <v>1.2999999999999999E-3</v>
      </c>
      <c r="L214" s="9">
        <v>0.32089000000000001</v>
      </c>
      <c r="O214">
        <v>5.2600000000000001E-2</v>
      </c>
      <c r="P214">
        <v>1.1999999999999999E-3</v>
      </c>
      <c r="Q214">
        <v>0.36214000000000002</v>
      </c>
      <c r="R214">
        <v>1.41E-2</v>
      </c>
      <c r="S214">
        <v>3.8999999999999998E-3</v>
      </c>
      <c r="T214" t="s">
        <v>5</v>
      </c>
      <c r="U214" t="s">
        <v>6</v>
      </c>
      <c r="V214" s="10">
        <v>286.2</v>
      </c>
      <c r="W214">
        <v>6.7</v>
      </c>
      <c r="X214" s="10">
        <v>284.60000000000002</v>
      </c>
      <c r="Y214">
        <v>8</v>
      </c>
      <c r="Z214">
        <v>282</v>
      </c>
      <c r="AA214">
        <v>78</v>
      </c>
      <c r="AB214" s="10">
        <v>264</v>
      </c>
      <c r="AC214">
        <v>47</v>
      </c>
      <c r="AD214">
        <v>-54</v>
      </c>
      <c r="AE214" t="s">
        <v>7</v>
      </c>
      <c r="AF214">
        <v>-3</v>
      </c>
      <c r="AG214" t="s">
        <v>7</v>
      </c>
      <c r="AH214">
        <v>-9</v>
      </c>
      <c r="AI214" t="s">
        <v>7</v>
      </c>
      <c r="AJ214">
        <v>179</v>
      </c>
      <c r="AK214" t="s">
        <v>7</v>
      </c>
      <c r="AL214">
        <v>158</v>
      </c>
      <c r="AM214" t="s">
        <v>7</v>
      </c>
      <c r="AN214">
        <v>207</v>
      </c>
      <c r="AO214" t="s">
        <v>7</v>
      </c>
      <c r="AP214">
        <v>1</v>
      </c>
      <c r="AQ214" t="s">
        <v>7</v>
      </c>
      <c r="AR214">
        <v>22.123889999999999</v>
      </c>
      <c r="AS214">
        <v>0.6363067</v>
      </c>
      <c r="AT214">
        <v>85</v>
      </c>
      <c r="AU214" t="s">
        <v>7</v>
      </c>
      <c r="AV214">
        <v>205881751131261</v>
      </c>
      <c r="AW214" t="s">
        <v>7</v>
      </c>
      <c r="AZ214" s="13">
        <f t="shared" si="53"/>
        <v>-0.56219255094869247</v>
      </c>
      <c r="BA214" s="14">
        <f t="shared" si="54"/>
        <v>284.60000000000002</v>
      </c>
      <c r="BB214" s="14">
        <f t="shared" si="55"/>
        <v>8</v>
      </c>
      <c r="BC214" s="25"/>
      <c r="BD214" s="26"/>
      <c r="BE214" s="20" t="str">
        <f t="shared" si="56"/>
        <v>Z722081_96</v>
      </c>
      <c r="BF214" s="27">
        <f t="shared" si="50"/>
        <v>158</v>
      </c>
      <c r="BG214" s="27">
        <f t="shared" si="51"/>
        <v>179</v>
      </c>
      <c r="BH214" s="27">
        <f t="shared" si="57"/>
        <v>-54</v>
      </c>
      <c r="BI214" s="27">
        <f t="shared" si="46"/>
        <v>0.32769999999999999</v>
      </c>
      <c r="BJ214" s="27">
        <f t="shared" si="46"/>
        <v>8.8000000000000005E-3</v>
      </c>
      <c r="BK214" s="27">
        <f t="shared" si="46"/>
        <v>4.5199999999999997E-2</v>
      </c>
      <c r="BL214" s="27">
        <f t="shared" si="45"/>
        <v>1.2999999999999999E-3</v>
      </c>
      <c r="BM214" s="27">
        <f t="shared" si="47"/>
        <v>5.2600000000000001E-2</v>
      </c>
      <c r="BN214" s="27">
        <f t="shared" si="47"/>
        <v>1.1999999999999999E-3</v>
      </c>
      <c r="BO214" s="27"/>
      <c r="BP214" s="27">
        <f t="shared" si="48"/>
        <v>286.2</v>
      </c>
      <c r="BQ214" s="27">
        <f t="shared" si="48"/>
        <v>6.7</v>
      </c>
      <c r="BR214" s="27">
        <f t="shared" si="48"/>
        <v>284.60000000000002</v>
      </c>
      <c r="BS214" s="27">
        <f t="shared" si="48"/>
        <v>8</v>
      </c>
      <c r="BT214" s="27">
        <f t="shared" si="49"/>
        <v>264</v>
      </c>
      <c r="BU214" s="27">
        <f t="shared" si="49"/>
        <v>47</v>
      </c>
      <c r="BV214" s="27"/>
      <c r="BW214" s="28">
        <f t="shared" si="58"/>
        <v>-0.56219255094869247</v>
      </c>
    </row>
    <row r="215" spans="1:75" x14ac:dyDescent="0.25">
      <c r="A215" s="15" t="s">
        <v>3159</v>
      </c>
      <c r="B215" s="15" t="s">
        <v>3160</v>
      </c>
      <c r="C215" s="16">
        <f t="shared" si="52"/>
        <v>139</v>
      </c>
      <c r="D215" s="15" t="s">
        <v>2643</v>
      </c>
      <c r="E215" s="17">
        <v>0.74098773148148156</v>
      </c>
      <c r="F215" s="15">
        <v>8.3407</v>
      </c>
      <c r="G215" s="15" t="s">
        <v>3161</v>
      </c>
      <c r="H215" s="15">
        <v>1.37</v>
      </c>
      <c r="I215" s="15">
        <v>0.12</v>
      </c>
      <c r="J215" s="15">
        <v>4.9700000000000001E-2</v>
      </c>
      <c r="K215" s="15">
        <v>2E-3</v>
      </c>
      <c r="L215" s="15">
        <v>0.15231</v>
      </c>
      <c r="M215" s="15"/>
      <c r="N215" s="15"/>
      <c r="O215" s="15">
        <v>0.19689999999999999</v>
      </c>
      <c r="P215" s="15">
        <v>8.6999999999999994E-3</v>
      </c>
      <c r="Q215" s="15">
        <v>0.26456000000000002</v>
      </c>
      <c r="R215" s="15">
        <v>2.7E-2</v>
      </c>
      <c r="S215" s="15">
        <v>1.4E-2</v>
      </c>
      <c r="T215" s="15" t="s">
        <v>5</v>
      </c>
      <c r="U215" s="15" t="s">
        <v>6</v>
      </c>
      <c r="V215" s="18">
        <v>867</v>
      </c>
      <c r="W215" s="15">
        <v>33</v>
      </c>
      <c r="X215" s="18">
        <v>313</v>
      </c>
      <c r="Y215" s="15">
        <v>12</v>
      </c>
      <c r="Z215" s="15">
        <v>540</v>
      </c>
      <c r="AA215" s="15">
        <v>260</v>
      </c>
      <c r="AB215" s="18">
        <v>2747</v>
      </c>
      <c r="AC215" s="15">
        <v>51</v>
      </c>
      <c r="AD215" s="15">
        <v>12</v>
      </c>
      <c r="AE215" s="15" t="s">
        <v>7</v>
      </c>
      <c r="AF215" s="15">
        <v>3</v>
      </c>
      <c r="AG215" s="15" t="s">
        <v>7</v>
      </c>
      <c r="AH215" s="15">
        <v>9</v>
      </c>
      <c r="AI215" s="15" t="s">
        <v>7</v>
      </c>
      <c r="AJ215" s="15">
        <v>94</v>
      </c>
      <c r="AK215" s="15" t="s">
        <v>7</v>
      </c>
      <c r="AL215" s="15">
        <v>152</v>
      </c>
      <c r="AM215" s="15" t="s">
        <v>7</v>
      </c>
      <c r="AN215" s="15">
        <v>398</v>
      </c>
      <c r="AO215" s="15" t="s">
        <v>7</v>
      </c>
      <c r="AP215" s="15">
        <v>1</v>
      </c>
      <c r="AQ215" s="15" t="s">
        <v>7</v>
      </c>
      <c r="AR215" s="15">
        <v>20.120719999999999</v>
      </c>
      <c r="AS215" s="15">
        <v>0.80968709999999999</v>
      </c>
      <c r="AT215" s="15">
        <v>88</v>
      </c>
      <c r="AU215" s="15" t="s">
        <v>7</v>
      </c>
      <c r="AV215" s="15">
        <v>136937111729581</v>
      </c>
      <c r="AW215" s="15" t="s">
        <v>7</v>
      </c>
      <c r="AX215" s="15"/>
      <c r="AY215" s="15"/>
      <c r="AZ215" s="19">
        <f t="shared" si="53"/>
        <v>-176.99680511182109</v>
      </c>
      <c r="BA215" s="18">
        <f t="shared" si="54"/>
        <v>313</v>
      </c>
      <c r="BB215" s="18">
        <f t="shared" si="55"/>
        <v>12</v>
      </c>
      <c r="BC215" s="30"/>
      <c r="BD215" s="31"/>
      <c r="BE215" s="15" t="str">
        <f t="shared" si="56"/>
        <v>Z722081_97</v>
      </c>
      <c r="BF215" s="32">
        <f t="shared" si="50"/>
        <v>152</v>
      </c>
      <c r="BG215" s="32">
        <f t="shared" si="51"/>
        <v>94</v>
      </c>
      <c r="BH215" s="32">
        <f t="shared" si="57"/>
        <v>12</v>
      </c>
      <c r="BI215" s="32">
        <f t="shared" si="46"/>
        <v>1.37</v>
      </c>
      <c r="BJ215" s="32">
        <f t="shared" si="46"/>
        <v>0.12</v>
      </c>
      <c r="BK215" s="32">
        <f t="shared" si="46"/>
        <v>4.9700000000000001E-2</v>
      </c>
      <c r="BL215" s="32">
        <f t="shared" si="45"/>
        <v>2E-3</v>
      </c>
      <c r="BM215" s="32">
        <f t="shared" si="47"/>
        <v>0.19689999999999999</v>
      </c>
      <c r="BN215" s="32">
        <f t="shared" si="47"/>
        <v>8.6999999999999994E-3</v>
      </c>
      <c r="BO215" s="32"/>
      <c r="BP215" s="32">
        <f t="shared" si="48"/>
        <v>867</v>
      </c>
      <c r="BQ215" s="32">
        <f t="shared" si="48"/>
        <v>33</v>
      </c>
      <c r="BR215" s="32">
        <f t="shared" si="48"/>
        <v>313</v>
      </c>
      <c r="BS215" s="32">
        <f t="shared" si="48"/>
        <v>12</v>
      </c>
      <c r="BT215" s="32">
        <f t="shared" si="49"/>
        <v>2747</v>
      </c>
      <c r="BU215" s="32">
        <f t="shared" si="49"/>
        <v>51</v>
      </c>
      <c r="BV215" s="32"/>
      <c r="BW215" s="33">
        <f t="shared" si="58"/>
        <v>-176.99680511182109</v>
      </c>
    </row>
    <row r="216" spans="1:75" x14ac:dyDescent="0.25">
      <c r="A216" s="15" t="s">
        <v>3162</v>
      </c>
      <c r="B216" s="15" t="s">
        <v>3163</v>
      </c>
      <c r="C216" s="16">
        <f t="shared" si="52"/>
        <v>140</v>
      </c>
      <c r="D216" s="15" t="s">
        <v>2643</v>
      </c>
      <c r="E216" s="17">
        <v>0.74178888888888883</v>
      </c>
      <c r="F216" s="15">
        <v>10</v>
      </c>
      <c r="G216" s="15" t="s">
        <v>3164</v>
      </c>
      <c r="H216" s="15">
        <v>0.92</v>
      </c>
      <c r="I216" s="15">
        <v>4.5999999999999999E-2</v>
      </c>
      <c r="J216" s="15">
        <v>8.3400000000000002E-2</v>
      </c>
      <c r="K216" s="15">
        <v>3.0000000000000001E-3</v>
      </c>
      <c r="L216" s="15">
        <v>0.44227</v>
      </c>
      <c r="M216" s="15"/>
      <c r="N216" s="15"/>
      <c r="O216" s="15">
        <v>8.2699999999999996E-2</v>
      </c>
      <c r="P216" s="15">
        <v>3.3999999999999998E-3</v>
      </c>
      <c r="Q216" s="15">
        <v>0.21582000000000001</v>
      </c>
      <c r="R216" s="15">
        <v>9.4E-2</v>
      </c>
      <c r="S216" s="15">
        <v>2.5000000000000001E-2</v>
      </c>
      <c r="T216" s="15" t="s">
        <v>5</v>
      </c>
      <c r="U216" s="15" t="s">
        <v>6</v>
      </c>
      <c r="V216" s="18">
        <v>652</v>
      </c>
      <c r="W216" s="15">
        <v>22</v>
      </c>
      <c r="X216" s="18">
        <v>515</v>
      </c>
      <c r="Y216" s="15">
        <v>18</v>
      </c>
      <c r="Z216" s="15">
        <v>1790</v>
      </c>
      <c r="AA216" s="15">
        <v>460</v>
      </c>
      <c r="AB216" s="18">
        <v>1145</v>
      </c>
      <c r="AC216" s="15">
        <v>76</v>
      </c>
      <c r="AD216" s="15">
        <v>-7</v>
      </c>
      <c r="AE216" s="15" t="s">
        <v>7</v>
      </c>
      <c r="AF216" s="15">
        <v>-1</v>
      </c>
      <c r="AG216" s="15" t="s">
        <v>7</v>
      </c>
      <c r="AH216" s="15">
        <v>0</v>
      </c>
      <c r="AI216" s="15" t="s">
        <v>7</v>
      </c>
      <c r="AJ216" s="15">
        <v>28</v>
      </c>
      <c r="AK216" s="15" t="s">
        <v>7</v>
      </c>
      <c r="AL216" s="15">
        <v>3</v>
      </c>
      <c r="AM216" s="15" t="s">
        <v>7</v>
      </c>
      <c r="AN216" s="15">
        <v>28</v>
      </c>
      <c r="AO216" s="15" t="s">
        <v>7</v>
      </c>
      <c r="AP216" s="15">
        <v>9</v>
      </c>
      <c r="AQ216" s="15" t="s">
        <v>7</v>
      </c>
      <c r="AR216" s="15">
        <v>11.990410000000001</v>
      </c>
      <c r="AS216" s="15">
        <v>0.43130960000000002</v>
      </c>
      <c r="AT216" s="15">
        <v>60</v>
      </c>
      <c r="AU216" s="15" t="s">
        <v>7</v>
      </c>
      <c r="AV216" s="15">
        <v>49213714855345</v>
      </c>
      <c r="AW216" s="15" t="s">
        <v>7</v>
      </c>
      <c r="AX216" s="15"/>
      <c r="AY216" s="15"/>
      <c r="AZ216" s="19">
        <f t="shared" si="53"/>
        <v>-26.601941747572823</v>
      </c>
      <c r="BA216" s="18">
        <f t="shared" si="54"/>
        <v>515</v>
      </c>
      <c r="BB216" s="18">
        <f t="shared" si="55"/>
        <v>18</v>
      </c>
      <c r="BC216" s="30"/>
      <c r="BD216" s="31"/>
      <c r="BE216" s="15" t="str">
        <f t="shared" si="56"/>
        <v>Z722081_98</v>
      </c>
      <c r="BF216" s="32">
        <f t="shared" si="50"/>
        <v>3</v>
      </c>
      <c r="BG216" s="32">
        <f t="shared" si="51"/>
        <v>28</v>
      </c>
      <c r="BH216" s="32">
        <f t="shared" si="57"/>
        <v>-7</v>
      </c>
      <c r="BI216" s="32">
        <f t="shared" si="46"/>
        <v>0.92</v>
      </c>
      <c r="BJ216" s="32">
        <f t="shared" si="46"/>
        <v>4.5999999999999999E-2</v>
      </c>
      <c r="BK216" s="32">
        <f t="shared" si="46"/>
        <v>8.3400000000000002E-2</v>
      </c>
      <c r="BL216" s="32">
        <f t="shared" si="45"/>
        <v>3.0000000000000001E-3</v>
      </c>
      <c r="BM216" s="32">
        <f t="shared" si="47"/>
        <v>8.2699999999999996E-2</v>
      </c>
      <c r="BN216" s="32">
        <f t="shared" si="47"/>
        <v>3.3999999999999998E-3</v>
      </c>
      <c r="BO216" s="32"/>
      <c r="BP216" s="32">
        <f t="shared" si="48"/>
        <v>652</v>
      </c>
      <c r="BQ216" s="32">
        <f t="shared" si="48"/>
        <v>22</v>
      </c>
      <c r="BR216" s="32">
        <f t="shared" si="48"/>
        <v>515</v>
      </c>
      <c r="BS216" s="32">
        <f t="shared" si="48"/>
        <v>18</v>
      </c>
      <c r="BT216" s="32">
        <f t="shared" si="49"/>
        <v>1145</v>
      </c>
      <c r="BU216" s="32">
        <f t="shared" si="49"/>
        <v>76</v>
      </c>
      <c r="BV216" s="32"/>
      <c r="BW216" s="33">
        <f t="shared" si="58"/>
        <v>-26.601941747572823</v>
      </c>
    </row>
    <row r="217" spans="1:75" x14ac:dyDescent="0.25">
      <c r="A217" t="s">
        <v>3165</v>
      </c>
      <c r="B217" t="s">
        <v>3166</v>
      </c>
      <c r="C217" s="8">
        <f t="shared" si="52"/>
        <v>147</v>
      </c>
      <c r="D217" t="s">
        <v>2643</v>
      </c>
      <c r="E217" s="1">
        <v>0.74870879629629628</v>
      </c>
      <c r="F217">
        <v>18.239999999999998</v>
      </c>
      <c r="G217" t="s">
        <v>3167</v>
      </c>
      <c r="H217" s="9">
        <v>1.4570000000000001</v>
      </c>
      <c r="I217" s="9">
        <v>3.1E-2</v>
      </c>
      <c r="J217" s="9">
        <v>0.14050000000000001</v>
      </c>
      <c r="K217" s="9">
        <v>3.7000000000000002E-3</v>
      </c>
      <c r="L217" s="9">
        <v>0.59777999999999998</v>
      </c>
      <c r="O217">
        <v>7.4800000000000005E-2</v>
      </c>
      <c r="P217">
        <v>1.2999999999999999E-3</v>
      </c>
      <c r="Q217">
        <v>0.49776999999999999</v>
      </c>
      <c r="R217">
        <v>4.9000000000000002E-2</v>
      </c>
      <c r="S217">
        <v>1.2999999999999999E-2</v>
      </c>
      <c r="T217" t="s">
        <v>5</v>
      </c>
      <c r="U217" t="s">
        <v>6</v>
      </c>
      <c r="V217" s="10">
        <v>910</v>
      </c>
      <c r="W217">
        <v>13</v>
      </c>
      <c r="X217" s="10">
        <v>848</v>
      </c>
      <c r="Y217">
        <v>21</v>
      </c>
      <c r="Z217">
        <v>970</v>
      </c>
      <c r="AA217">
        <v>240</v>
      </c>
      <c r="AB217" s="10">
        <v>1036</v>
      </c>
      <c r="AC217">
        <v>34</v>
      </c>
      <c r="AD217">
        <v>-179</v>
      </c>
      <c r="AE217" t="s">
        <v>7</v>
      </c>
      <c r="AF217">
        <v>-14</v>
      </c>
      <c r="AG217" t="s">
        <v>7</v>
      </c>
      <c r="AH217">
        <v>-65</v>
      </c>
      <c r="AI217" t="s">
        <v>7</v>
      </c>
      <c r="AJ217">
        <v>399</v>
      </c>
      <c r="AK217" t="s">
        <v>7</v>
      </c>
      <c r="AL217">
        <v>745</v>
      </c>
      <c r="AM217" t="s">
        <v>7</v>
      </c>
      <c r="AN217">
        <v>3281</v>
      </c>
      <c r="AO217" t="s">
        <v>7</v>
      </c>
      <c r="AP217">
        <v>1</v>
      </c>
      <c r="AQ217" t="s">
        <v>7</v>
      </c>
      <c r="AR217">
        <v>7.1174379999999999</v>
      </c>
      <c r="AS217">
        <v>0.1874343</v>
      </c>
      <c r="AT217">
        <v>12</v>
      </c>
      <c r="AU217" t="s">
        <v>7</v>
      </c>
      <c r="AV217">
        <v>1681131539181650</v>
      </c>
      <c r="AW217" t="s">
        <v>7</v>
      </c>
      <c r="AZ217" s="13">
        <f t="shared" si="53"/>
        <v>-7.3113207547169878</v>
      </c>
      <c r="BA217" s="14">
        <f t="shared" si="54"/>
        <v>848</v>
      </c>
      <c r="BB217" s="14">
        <f t="shared" si="55"/>
        <v>21</v>
      </c>
      <c r="BC217" s="25"/>
      <c r="BD217" s="26"/>
      <c r="BE217" s="20" t="str">
        <f t="shared" si="56"/>
        <v>Z722081_99</v>
      </c>
      <c r="BF217" s="27">
        <f t="shared" si="50"/>
        <v>745</v>
      </c>
      <c r="BG217" s="27">
        <f t="shared" si="51"/>
        <v>399</v>
      </c>
      <c r="BH217" s="27">
        <f t="shared" si="57"/>
        <v>-179</v>
      </c>
      <c r="BI217" s="27">
        <f t="shared" si="46"/>
        <v>1.4570000000000001</v>
      </c>
      <c r="BJ217" s="27">
        <f t="shared" si="46"/>
        <v>3.1E-2</v>
      </c>
      <c r="BK217" s="27">
        <f t="shared" si="46"/>
        <v>0.14050000000000001</v>
      </c>
      <c r="BL217" s="27">
        <f t="shared" si="45"/>
        <v>3.7000000000000002E-3</v>
      </c>
      <c r="BM217" s="27">
        <f t="shared" si="47"/>
        <v>7.4800000000000005E-2</v>
      </c>
      <c r="BN217" s="27">
        <f t="shared" si="47"/>
        <v>1.2999999999999999E-3</v>
      </c>
      <c r="BO217" s="27"/>
      <c r="BP217" s="27">
        <f t="shared" si="48"/>
        <v>910</v>
      </c>
      <c r="BQ217" s="27">
        <f t="shared" si="48"/>
        <v>13</v>
      </c>
      <c r="BR217" s="27">
        <f t="shared" si="48"/>
        <v>848</v>
      </c>
      <c r="BS217" s="27">
        <f t="shared" si="48"/>
        <v>21</v>
      </c>
      <c r="BT217" s="27">
        <f t="shared" si="49"/>
        <v>1036</v>
      </c>
      <c r="BU217" s="27">
        <f t="shared" si="49"/>
        <v>34</v>
      </c>
      <c r="BV217" s="27"/>
      <c r="BW217" s="28">
        <f t="shared" si="58"/>
        <v>-7.3113207547169878</v>
      </c>
    </row>
    <row r="218" spans="1:75" x14ac:dyDescent="0.25">
      <c r="A218" t="s">
        <v>3168</v>
      </c>
      <c r="B218" t="s">
        <v>3169</v>
      </c>
      <c r="C218" s="8">
        <f t="shared" si="52"/>
        <v>148</v>
      </c>
      <c r="D218" t="s">
        <v>2643</v>
      </c>
      <c r="E218" s="1">
        <v>0.74960462962962959</v>
      </c>
      <c r="F218">
        <v>25.837</v>
      </c>
      <c r="G218" t="s">
        <v>3170</v>
      </c>
      <c r="H218" s="9">
        <v>0.53400000000000003</v>
      </c>
      <c r="I218" s="9">
        <v>1.6E-2</v>
      </c>
      <c r="J218" s="9">
        <v>6.9900000000000004E-2</v>
      </c>
      <c r="K218" s="9">
        <v>2E-3</v>
      </c>
      <c r="L218" s="9">
        <v>0.27589000000000002</v>
      </c>
      <c r="O218">
        <v>5.6599999999999998E-2</v>
      </c>
      <c r="P218">
        <v>1.5E-3</v>
      </c>
      <c r="Q218">
        <v>0.38721</v>
      </c>
      <c r="R218">
        <v>2.2499999999999999E-2</v>
      </c>
      <c r="S218">
        <v>6.1000000000000004E-3</v>
      </c>
      <c r="T218" t="s">
        <v>5</v>
      </c>
      <c r="U218" t="s">
        <v>6</v>
      </c>
      <c r="V218" s="10">
        <v>430</v>
      </c>
      <c r="W218">
        <v>10</v>
      </c>
      <c r="X218" s="10">
        <v>435</v>
      </c>
      <c r="Y218">
        <v>12</v>
      </c>
      <c r="Z218">
        <v>450</v>
      </c>
      <c r="AA218">
        <v>120</v>
      </c>
      <c r="AB218" s="10">
        <v>387</v>
      </c>
      <c r="AC218">
        <v>57</v>
      </c>
      <c r="AD218">
        <v>-25</v>
      </c>
      <c r="AE218" t="s">
        <v>7</v>
      </c>
      <c r="AF218">
        <v>-1</v>
      </c>
      <c r="AG218" t="s">
        <v>7</v>
      </c>
      <c r="AH218">
        <v>-3</v>
      </c>
      <c r="AI218" t="s">
        <v>7</v>
      </c>
      <c r="AJ218">
        <v>49</v>
      </c>
      <c r="AK218" t="s">
        <v>7</v>
      </c>
      <c r="AL218">
        <v>36</v>
      </c>
      <c r="AM218" t="s">
        <v>7</v>
      </c>
      <c r="AN218">
        <v>75</v>
      </c>
      <c r="AO218" t="s">
        <v>7</v>
      </c>
      <c r="AP218">
        <v>1</v>
      </c>
      <c r="AQ218" t="s">
        <v>7</v>
      </c>
      <c r="AR218">
        <v>14.306150000000001</v>
      </c>
      <c r="AS218">
        <v>0.40933190000000003</v>
      </c>
      <c r="AT218">
        <v>124</v>
      </c>
      <c r="AU218" t="s">
        <v>7</v>
      </c>
      <c r="AV218">
        <v>83929110135343</v>
      </c>
      <c r="AW218" t="s">
        <v>7</v>
      </c>
      <c r="AZ218" s="13">
        <f t="shared" si="53"/>
        <v>1.1494252873563204</v>
      </c>
      <c r="BA218" s="14">
        <f t="shared" si="54"/>
        <v>435</v>
      </c>
      <c r="BB218" s="14">
        <f t="shared" si="55"/>
        <v>12</v>
      </c>
      <c r="BC218" s="25"/>
      <c r="BD218" s="26"/>
      <c r="BE218" s="20" t="str">
        <f t="shared" si="56"/>
        <v>Z722081_100</v>
      </c>
      <c r="BF218" s="27">
        <f t="shared" si="50"/>
        <v>36</v>
      </c>
      <c r="BG218" s="27">
        <f t="shared" si="51"/>
        <v>49</v>
      </c>
      <c r="BH218" s="27">
        <f t="shared" si="57"/>
        <v>-25</v>
      </c>
      <c r="BI218" s="27">
        <f t="shared" si="46"/>
        <v>0.53400000000000003</v>
      </c>
      <c r="BJ218" s="27">
        <f t="shared" si="46"/>
        <v>1.6E-2</v>
      </c>
      <c r="BK218" s="27">
        <f t="shared" si="46"/>
        <v>6.9900000000000004E-2</v>
      </c>
      <c r="BL218" s="27">
        <f t="shared" si="45"/>
        <v>2E-3</v>
      </c>
      <c r="BM218" s="27">
        <f t="shared" si="47"/>
        <v>5.6599999999999998E-2</v>
      </c>
      <c r="BN218" s="27">
        <f t="shared" si="47"/>
        <v>1.5E-3</v>
      </c>
      <c r="BO218" s="27"/>
      <c r="BP218" s="27">
        <f t="shared" si="48"/>
        <v>430</v>
      </c>
      <c r="BQ218" s="27">
        <f t="shared" si="48"/>
        <v>10</v>
      </c>
      <c r="BR218" s="27">
        <f t="shared" si="48"/>
        <v>435</v>
      </c>
      <c r="BS218" s="27">
        <f t="shared" si="48"/>
        <v>12</v>
      </c>
      <c r="BT218" s="27">
        <f t="shared" si="49"/>
        <v>387</v>
      </c>
      <c r="BU218" s="27">
        <f t="shared" si="49"/>
        <v>57</v>
      </c>
      <c r="BV218" s="27"/>
      <c r="BW218" s="28">
        <f t="shared" si="58"/>
        <v>1.1494252873563204</v>
      </c>
    </row>
    <row r="219" spans="1:75" x14ac:dyDescent="0.25">
      <c r="A219" t="s">
        <v>3171</v>
      </c>
      <c r="B219" t="s">
        <v>3172</v>
      </c>
      <c r="C219" s="8">
        <f t="shared" si="52"/>
        <v>149</v>
      </c>
      <c r="D219" t="s">
        <v>2643</v>
      </c>
      <c r="E219" s="1">
        <v>0.75060208333333334</v>
      </c>
      <c r="F219">
        <v>19.661000000000001</v>
      </c>
      <c r="G219" t="s">
        <v>3173</v>
      </c>
      <c r="H219" s="9">
        <v>4.2930000000000001</v>
      </c>
      <c r="I219" s="9">
        <v>9.4E-2</v>
      </c>
      <c r="J219" s="9">
        <v>0.29139999999999999</v>
      </c>
      <c r="K219" s="9">
        <v>8.0999999999999996E-3</v>
      </c>
      <c r="L219" s="9">
        <v>0.66559000000000001</v>
      </c>
      <c r="O219">
        <v>0.10639999999999999</v>
      </c>
      <c r="P219">
        <v>1.6999999999999999E-3</v>
      </c>
      <c r="Q219">
        <v>0.55040999999999995</v>
      </c>
      <c r="R219">
        <v>8.5000000000000006E-2</v>
      </c>
      <c r="S219">
        <v>2.3E-2</v>
      </c>
      <c r="T219" t="s">
        <v>5</v>
      </c>
      <c r="U219" t="s">
        <v>6</v>
      </c>
      <c r="V219" s="10">
        <v>1689</v>
      </c>
      <c r="W219">
        <v>18</v>
      </c>
      <c r="X219" s="10">
        <v>1646</v>
      </c>
      <c r="Y219">
        <v>40</v>
      </c>
      <c r="Z219">
        <v>1650</v>
      </c>
      <c r="AA219">
        <v>430</v>
      </c>
      <c r="AB219" s="10">
        <v>1726</v>
      </c>
      <c r="AC219">
        <v>30</v>
      </c>
      <c r="AD219">
        <v>-534</v>
      </c>
      <c r="AE219" t="s">
        <v>7</v>
      </c>
      <c r="AF219">
        <v>-60</v>
      </c>
      <c r="AG219" t="s">
        <v>7</v>
      </c>
      <c r="AH219">
        <v>-102</v>
      </c>
      <c r="AI219" t="s">
        <v>7</v>
      </c>
      <c r="AJ219">
        <v>267</v>
      </c>
      <c r="AK219" t="s">
        <v>7</v>
      </c>
      <c r="AL219">
        <v>288</v>
      </c>
      <c r="AM219" t="s">
        <v>7</v>
      </c>
      <c r="AN219">
        <v>2276</v>
      </c>
      <c r="AO219" t="s">
        <v>7</v>
      </c>
      <c r="AP219">
        <v>1</v>
      </c>
      <c r="AQ219" t="s">
        <v>7</v>
      </c>
      <c r="AR219">
        <v>3.4317090000000001</v>
      </c>
      <c r="AS219">
        <v>9.5390680000000005E-2</v>
      </c>
      <c r="AT219">
        <v>3</v>
      </c>
      <c r="AU219" t="s">
        <v>7</v>
      </c>
      <c r="AV219">
        <v>2022339609816570</v>
      </c>
      <c r="AW219" t="s">
        <v>7</v>
      </c>
      <c r="AZ219" s="13">
        <f t="shared" si="53"/>
        <v>2.1436848203939762</v>
      </c>
      <c r="BA219" s="14">
        <f t="shared" si="54"/>
        <v>1726</v>
      </c>
      <c r="BB219" s="14">
        <f t="shared" si="55"/>
        <v>30</v>
      </c>
      <c r="BC219" s="25"/>
      <c r="BD219" s="26"/>
      <c r="BE219" s="20" t="str">
        <f t="shared" si="56"/>
        <v>Z722081_101</v>
      </c>
      <c r="BF219" s="27">
        <f t="shared" si="50"/>
        <v>288</v>
      </c>
      <c r="BG219" s="27">
        <f t="shared" si="51"/>
        <v>267</v>
      </c>
      <c r="BH219" s="27">
        <f t="shared" si="57"/>
        <v>-534</v>
      </c>
      <c r="BI219" s="27">
        <f t="shared" si="46"/>
        <v>4.2930000000000001</v>
      </c>
      <c r="BJ219" s="27">
        <f t="shared" si="46"/>
        <v>9.4E-2</v>
      </c>
      <c r="BK219" s="27">
        <f t="shared" si="46"/>
        <v>0.29139999999999999</v>
      </c>
      <c r="BL219" s="27">
        <f t="shared" si="45"/>
        <v>8.0999999999999996E-3</v>
      </c>
      <c r="BM219" s="27">
        <f t="shared" si="47"/>
        <v>0.10639999999999999</v>
      </c>
      <c r="BN219" s="27">
        <f t="shared" si="47"/>
        <v>1.6999999999999999E-3</v>
      </c>
      <c r="BO219" s="27"/>
      <c r="BP219" s="27">
        <f t="shared" si="48"/>
        <v>1689</v>
      </c>
      <c r="BQ219" s="27">
        <f t="shared" si="48"/>
        <v>18</v>
      </c>
      <c r="BR219" s="27">
        <f t="shared" si="48"/>
        <v>1646</v>
      </c>
      <c r="BS219" s="27">
        <f t="shared" si="48"/>
        <v>40</v>
      </c>
      <c r="BT219" s="27">
        <f t="shared" si="49"/>
        <v>1726</v>
      </c>
      <c r="BU219" s="27">
        <f t="shared" si="49"/>
        <v>30</v>
      </c>
      <c r="BV219" s="27"/>
      <c r="BW219" s="28">
        <f t="shared" si="58"/>
        <v>2.1436848203939762</v>
      </c>
    </row>
    <row r="220" spans="1:75" x14ac:dyDescent="0.25">
      <c r="A220" t="s">
        <v>3174</v>
      </c>
      <c r="B220" t="s">
        <v>3175</v>
      </c>
      <c r="C220" s="8">
        <f t="shared" si="52"/>
        <v>150</v>
      </c>
      <c r="D220" t="s">
        <v>2643</v>
      </c>
      <c r="E220" s="1">
        <v>0.75166516203703704</v>
      </c>
      <c r="F220">
        <v>10.807</v>
      </c>
      <c r="G220" t="s">
        <v>3176</v>
      </c>
      <c r="H220" s="9">
        <v>3.8450000000000002</v>
      </c>
      <c r="I220" s="9">
        <v>8.8999999999999996E-2</v>
      </c>
      <c r="J220" s="9">
        <v>0.26590000000000003</v>
      </c>
      <c r="K220" s="9">
        <v>7.1999999999999998E-3</v>
      </c>
      <c r="L220" s="9">
        <v>0.62602999999999998</v>
      </c>
      <c r="O220">
        <v>0.1038</v>
      </c>
      <c r="P220">
        <v>1.9E-3</v>
      </c>
      <c r="Q220">
        <v>0.42574000000000001</v>
      </c>
      <c r="R220">
        <v>8.2000000000000003E-2</v>
      </c>
      <c r="S220">
        <v>2.1000000000000001E-2</v>
      </c>
      <c r="T220" t="s">
        <v>5</v>
      </c>
      <c r="U220" t="s">
        <v>6</v>
      </c>
      <c r="V220" s="10">
        <v>1597</v>
      </c>
      <c r="W220">
        <v>20</v>
      </c>
      <c r="X220" s="10">
        <v>1518</v>
      </c>
      <c r="Y220">
        <v>37</v>
      </c>
      <c r="Z220">
        <v>1600</v>
      </c>
      <c r="AA220">
        <v>390</v>
      </c>
      <c r="AB220" s="10">
        <v>1676</v>
      </c>
      <c r="AC220">
        <v>34</v>
      </c>
      <c r="AD220">
        <v>-191</v>
      </c>
      <c r="AE220" t="s">
        <v>7</v>
      </c>
      <c r="AF220">
        <v>-20</v>
      </c>
      <c r="AG220" t="s">
        <v>7</v>
      </c>
      <c r="AH220">
        <v>-25</v>
      </c>
      <c r="AI220" t="s">
        <v>7</v>
      </c>
      <c r="AJ220">
        <v>81</v>
      </c>
      <c r="AK220" t="s">
        <v>7</v>
      </c>
      <c r="AL220">
        <v>66</v>
      </c>
      <c r="AM220" t="s">
        <v>7</v>
      </c>
      <c r="AN220">
        <v>504</v>
      </c>
      <c r="AO220" t="s">
        <v>7</v>
      </c>
      <c r="AP220">
        <v>1</v>
      </c>
      <c r="AQ220" t="s">
        <v>7</v>
      </c>
      <c r="AR220">
        <v>3.760812</v>
      </c>
      <c r="AS220">
        <v>0.1018347</v>
      </c>
      <c r="AT220">
        <v>7</v>
      </c>
      <c r="AU220" t="s">
        <v>7</v>
      </c>
      <c r="AV220">
        <v>538476304700448</v>
      </c>
      <c r="AW220" t="s">
        <v>7</v>
      </c>
      <c r="AZ220" s="13">
        <f t="shared" si="53"/>
        <v>4.7136038186157521</v>
      </c>
      <c r="BA220" s="14">
        <f t="shared" si="54"/>
        <v>1676</v>
      </c>
      <c r="BB220" s="14">
        <f t="shared" si="55"/>
        <v>34</v>
      </c>
      <c r="BC220" s="25"/>
      <c r="BD220" s="26"/>
      <c r="BE220" s="20" t="str">
        <f t="shared" si="56"/>
        <v>Z722081_102</v>
      </c>
      <c r="BF220" s="27">
        <f t="shared" si="50"/>
        <v>66</v>
      </c>
      <c r="BG220" s="27">
        <f t="shared" si="51"/>
        <v>81</v>
      </c>
      <c r="BH220" s="27">
        <f t="shared" si="57"/>
        <v>-191</v>
      </c>
      <c r="BI220" s="27">
        <f t="shared" si="46"/>
        <v>3.8450000000000002</v>
      </c>
      <c r="BJ220" s="27">
        <f t="shared" si="46"/>
        <v>8.8999999999999996E-2</v>
      </c>
      <c r="BK220" s="27">
        <f t="shared" si="46"/>
        <v>0.26590000000000003</v>
      </c>
      <c r="BL220" s="27">
        <f t="shared" si="45"/>
        <v>7.1999999999999998E-3</v>
      </c>
      <c r="BM220" s="27">
        <f t="shared" si="47"/>
        <v>0.1038</v>
      </c>
      <c r="BN220" s="27">
        <f t="shared" si="47"/>
        <v>1.9E-3</v>
      </c>
      <c r="BO220" s="27"/>
      <c r="BP220" s="27">
        <f t="shared" si="48"/>
        <v>1597</v>
      </c>
      <c r="BQ220" s="27">
        <f t="shared" si="48"/>
        <v>20</v>
      </c>
      <c r="BR220" s="27">
        <f t="shared" si="48"/>
        <v>1518</v>
      </c>
      <c r="BS220" s="27">
        <f t="shared" si="48"/>
        <v>37</v>
      </c>
      <c r="BT220" s="27">
        <f t="shared" si="49"/>
        <v>1676</v>
      </c>
      <c r="BU220" s="27">
        <f t="shared" si="49"/>
        <v>34</v>
      </c>
      <c r="BV220" s="27"/>
      <c r="BW220" s="28">
        <f t="shared" si="58"/>
        <v>4.7136038186157521</v>
      </c>
    </row>
    <row r="221" spans="1:75" x14ac:dyDescent="0.25">
      <c r="A221" t="s">
        <v>3177</v>
      </c>
      <c r="B221" t="s">
        <v>3178</v>
      </c>
      <c r="C221" s="8">
        <f t="shared" si="52"/>
        <v>151</v>
      </c>
      <c r="D221" t="s">
        <v>2643</v>
      </c>
      <c r="E221" s="1">
        <v>0.75245393518518522</v>
      </c>
      <c r="F221">
        <v>24.661000000000001</v>
      </c>
      <c r="G221" t="s">
        <v>3179</v>
      </c>
      <c r="H221" s="9">
        <v>2.0939999999999999</v>
      </c>
      <c r="I221" s="9">
        <v>4.7E-2</v>
      </c>
      <c r="J221" s="9">
        <v>0.19359999999999999</v>
      </c>
      <c r="K221" s="9">
        <v>5.4000000000000003E-3</v>
      </c>
      <c r="L221" s="9">
        <v>0.53213999999999995</v>
      </c>
      <c r="O221">
        <v>7.8899999999999998E-2</v>
      </c>
      <c r="P221">
        <v>1.4E-3</v>
      </c>
      <c r="Q221">
        <v>0.52020999999999995</v>
      </c>
      <c r="R221">
        <v>0.06</v>
      </c>
      <c r="S221">
        <v>1.6E-2</v>
      </c>
      <c r="T221" t="s">
        <v>5</v>
      </c>
      <c r="U221" t="s">
        <v>6</v>
      </c>
      <c r="V221" s="10">
        <v>1144</v>
      </c>
      <c r="W221">
        <v>16</v>
      </c>
      <c r="X221" s="10">
        <v>1137</v>
      </c>
      <c r="Y221">
        <v>29</v>
      </c>
      <c r="Z221">
        <v>1170</v>
      </c>
      <c r="AA221">
        <v>310</v>
      </c>
      <c r="AB221" s="10">
        <v>1147</v>
      </c>
      <c r="AC221">
        <v>36</v>
      </c>
      <c r="AD221">
        <v>-274</v>
      </c>
      <c r="AE221" t="s">
        <v>7</v>
      </c>
      <c r="AF221">
        <v>-22</v>
      </c>
      <c r="AG221" t="s">
        <v>7</v>
      </c>
      <c r="AH221">
        <v>-30</v>
      </c>
      <c r="AI221" t="s">
        <v>7</v>
      </c>
      <c r="AJ221">
        <v>159</v>
      </c>
      <c r="AK221" t="s">
        <v>7</v>
      </c>
      <c r="AL221">
        <v>97</v>
      </c>
      <c r="AM221" t="s">
        <v>7</v>
      </c>
      <c r="AN221">
        <v>535</v>
      </c>
      <c r="AO221" t="s">
        <v>7</v>
      </c>
      <c r="AP221">
        <v>2</v>
      </c>
      <c r="AQ221" t="s">
        <v>7</v>
      </c>
      <c r="AR221">
        <v>5.1652889999999996</v>
      </c>
      <c r="AS221">
        <v>0.14407320000000001</v>
      </c>
      <c r="AT221">
        <v>-13</v>
      </c>
      <c r="AU221" t="s">
        <v>7</v>
      </c>
      <c r="AV221">
        <v>748002063607470</v>
      </c>
      <c r="AW221" t="s">
        <v>7</v>
      </c>
      <c r="AZ221" s="13">
        <f t="shared" si="53"/>
        <v>0.26155187445510153</v>
      </c>
      <c r="BA221" s="14">
        <f t="shared" si="54"/>
        <v>1147</v>
      </c>
      <c r="BB221" s="14">
        <f t="shared" si="55"/>
        <v>36</v>
      </c>
      <c r="BC221" s="25"/>
      <c r="BD221" s="26"/>
      <c r="BE221" s="20" t="str">
        <f t="shared" si="56"/>
        <v>Z722081_103</v>
      </c>
      <c r="BF221" s="27">
        <f t="shared" si="50"/>
        <v>97</v>
      </c>
      <c r="BG221" s="27">
        <f t="shared" si="51"/>
        <v>159</v>
      </c>
      <c r="BH221" s="27">
        <f t="shared" si="57"/>
        <v>-274</v>
      </c>
      <c r="BI221" s="27">
        <f t="shared" si="46"/>
        <v>2.0939999999999999</v>
      </c>
      <c r="BJ221" s="27">
        <f t="shared" si="46"/>
        <v>4.7E-2</v>
      </c>
      <c r="BK221" s="27">
        <f t="shared" si="46"/>
        <v>0.19359999999999999</v>
      </c>
      <c r="BL221" s="27">
        <f t="shared" si="45"/>
        <v>5.4000000000000003E-3</v>
      </c>
      <c r="BM221" s="27">
        <f t="shared" si="47"/>
        <v>7.8899999999999998E-2</v>
      </c>
      <c r="BN221" s="27">
        <f t="shared" si="47"/>
        <v>1.4E-3</v>
      </c>
      <c r="BO221" s="27"/>
      <c r="BP221" s="27">
        <f t="shared" si="48"/>
        <v>1144</v>
      </c>
      <c r="BQ221" s="27">
        <f t="shared" si="48"/>
        <v>16</v>
      </c>
      <c r="BR221" s="27">
        <f t="shared" si="48"/>
        <v>1137</v>
      </c>
      <c r="BS221" s="27">
        <f t="shared" si="48"/>
        <v>29</v>
      </c>
      <c r="BT221" s="27">
        <f t="shared" si="49"/>
        <v>1147</v>
      </c>
      <c r="BU221" s="27">
        <f t="shared" si="49"/>
        <v>36</v>
      </c>
      <c r="BV221" s="27"/>
      <c r="BW221" s="28">
        <f t="shared" si="58"/>
        <v>0.26155187445510153</v>
      </c>
    </row>
    <row r="222" spans="1:75" x14ac:dyDescent="0.25">
      <c r="A222" t="s">
        <v>3180</v>
      </c>
      <c r="B222" t="s">
        <v>3181</v>
      </c>
      <c r="C222" s="8">
        <f t="shared" si="52"/>
        <v>152</v>
      </c>
      <c r="D222" t="s">
        <v>2643</v>
      </c>
      <c r="E222" s="1">
        <v>0.753462962962963</v>
      </c>
      <c r="F222">
        <v>20.481000000000002</v>
      </c>
      <c r="G222" t="s">
        <v>3182</v>
      </c>
      <c r="H222" s="9">
        <v>5.63</v>
      </c>
      <c r="I222" s="9">
        <v>0.13</v>
      </c>
      <c r="J222" s="9">
        <v>0.35399999999999998</v>
      </c>
      <c r="K222" s="9">
        <v>0.01</v>
      </c>
      <c r="L222" s="9">
        <v>0.58721000000000001</v>
      </c>
      <c r="O222">
        <v>0.1147</v>
      </c>
      <c r="P222">
        <v>2.0999999999999999E-3</v>
      </c>
      <c r="Q222">
        <v>0.46379999999999999</v>
      </c>
      <c r="R222">
        <v>0.10299999999999999</v>
      </c>
      <c r="S222">
        <v>2.8000000000000001E-2</v>
      </c>
      <c r="T222" t="s">
        <v>5</v>
      </c>
      <c r="U222" t="s">
        <v>6</v>
      </c>
      <c r="V222" s="10">
        <v>1912</v>
      </c>
      <c r="W222">
        <v>20</v>
      </c>
      <c r="X222" s="10">
        <v>1946</v>
      </c>
      <c r="Y222">
        <v>48</v>
      </c>
      <c r="Z222">
        <v>1980</v>
      </c>
      <c r="AA222">
        <v>510</v>
      </c>
      <c r="AB222" s="10">
        <v>1852</v>
      </c>
      <c r="AC222">
        <v>33</v>
      </c>
      <c r="AD222">
        <v>-166</v>
      </c>
      <c r="AE222" t="s">
        <v>7</v>
      </c>
      <c r="AF222">
        <v>-19</v>
      </c>
      <c r="AG222" t="s">
        <v>7</v>
      </c>
      <c r="AH222">
        <v>-18</v>
      </c>
      <c r="AI222" t="s">
        <v>7</v>
      </c>
      <c r="AJ222">
        <v>57</v>
      </c>
      <c r="AK222" t="s">
        <v>7</v>
      </c>
      <c r="AL222">
        <v>39</v>
      </c>
      <c r="AM222" t="s">
        <v>7</v>
      </c>
      <c r="AN222">
        <v>365</v>
      </c>
      <c r="AO222" t="s">
        <v>7</v>
      </c>
      <c r="AP222">
        <v>1</v>
      </c>
      <c r="AQ222" t="s">
        <v>7</v>
      </c>
      <c r="AR222">
        <v>2.824859</v>
      </c>
      <c r="AS222">
        <v>7.9798270000000004E-2</v>
      </c>
      <c r="AT222">
        <v>-8</v>
      </c>
      <c r="AU222" t="s">
        <v>7</v>
      </c>
      <c r="AV222">
        <v>446127309686791</v>
      </c>
      <c r="AW222" t="s">
        <v>7</v>
      </c>
      <c r="AZ222" s="13">
        <f t="shared" si="53"/>
        <v>-3.2397408207343492</v>
      </c>
      <c r="BA222" s="14">
        <f t="shared" si="54"/>
        <v>1852</v>
      </c>
      <c r="BB222" s="14">
        <f t="shared" si="55"/>
        <v>33</v>
      </c>
      <c r="BC222" s="25"/>
      <c r="BD222" s="26"/>
      <c r="BE222" s="20" t="str">
        <f t="shared" si="56"/>
        <v>Z722081_104</v>
      </c>
      <c r="BF222" s="27">
        <f t="shared" si="50"/>
        <v>39</v>
      </c>
      <c r="BG222" s="27">
        <f t="shared" si="51"/>
        <v>57</v>
      </c>
      <c r="BH222" s="27">
        <f t="shared" si="57"/>
        <v>-166</v>
      </c>
      <c r="BI222" s="27">
        <f t="shared" si="46"/>
        <v>5.63</v>
      </c>
      <c r="BJ222" s="27">
        <f t="shared" si="46"/>
        <v>0.13</v>
      </c>
      <c r="BK222" s="27">
        <f t="shared" si="46"/>
        <v>0.35399999999999998</v>
      </c>
      <c r="BL222" s="27">
        <f t="shared" si="45"/>
        <v>0.01</v>
      </c>
      <c r="BM222" s="27">
        <f t="shared" si="47"/>
        <v>0.1147</v>
      </c>
      <c r="BN222" s="27">
        <f t="shared" si="47"/>
        <v>2.0999999999999999E-3</v>
      </c>
      <c r="BO222" s="27"/>
      <c r="BP222" s="27">
        <f t="shared" si="48"/>
        <v>1912</v>
      </c>
      <c r="BQ222" s="27">
        <f t="shared" si="48"/>
        <v>20</v>
      </c>
      <c r="BR222" s="27">
        <f t="shared" si="48"/>
        <v>1946</v>
      </c>
      <c r="BS222" s="27">
        <f t="shared" si="48"/>
        <v>48</v>
      </c>
      <c r="BT222" s="27">
        <f t="shared" si="49"/>
        <v>1852</v>
      </c>
      <c r="BU222" s="27">
        <f t="shared" si="49"/>
        <v>33</v>
      </c>
      <c r="BV222" s="27"/>
      <c r="BW222" s="28">
        <f t="shared" si="58"/>
        <v>-3.2397408207343492</v>
      </c>
    </row>
    <row r="223" spans="1:75" x14ac:dyDescent="0.25">
      <c r="A223" t="s">
        <v>3183</v>
      </c>
      <c r="B223" t="s">
        <v>3184</v>
      </c>
      <c r="C223" s="8">
        <f t="shared" si="52"/>
        <v>153</v>
      </c>
      <c r="D223" t="s">
        <v>2643</v>
      </c>
      <c r="E223" s="1">
        <v>0.75442384259259265</v>
      </c>
      <c r="F223">
        <v>19.460999999999999</v>
      </c>
      <c r="G223" t="s">
        <v>3185</v>
      </c>
      <c r="H223" s="9">
        <v>0.54100000000000004</v>
      </c>
      <c r="I223" s="9">
        <v>1.2999999999999999E-2</v>
      </c>
      <c r="J223" s="9">
        <v>7.0400000000000004E-2</v>
      </c>
      <c r="K223" s="9">
        <v>2E-3</v>
      </c>
      <c r="L223" s="9">
        <v>0.42269000000000001</v>
      </c>
      <c r="O223">
        <v>5.57E-2</v>
      </c>
      <c r="P223">
        <v>1.1000000000000001E-3</v>
      </c>
      <c r="Q223">
        <v>0.40544000000000002</v>
      </c>
      <c r="R223">
        <v>2.1499999999999998E-2</v>
      </c>
      <c r="S223">
        <v>5.8999999999999999E-3</v>
      </c>
      <c r="T223" t="s">
        <v>5</v>
      </c>
      <c r="U223" t="s">
        <v>6</v>
      </c>
      <c r="V223" s="10">
        <v>437.4</v>
      </c>
      <c r="W223">
        <v>8.6999999999999993</v>
      </c>
      <c r="X223" s="10">
        <v>438</v>
      </c>
      <c r="Y223">
        <v>12</v>
      </c>
      <c r="Z223">
        <v>430</v>
      </c>
      <c r="AA223">
        <v>120</v>
      </c>
      <c r="AB223" s="10">
        <v>402</v>
      </c>
      <c r="AC223">
        <v>43</v>
      </c>
      <c r="AD223">
        <v>-166</v>
      </c>
      <c r="AE223" t="s">
        <v>7</v>
      </c>
      <c r="AF223">
        <v>-9</v>
      </c>
      <c r="AG223" t="s">
        <v>7</v>
      </c>
      <c r="AH223">
        <v>-36</v>
      </c>
      <c r="AI223" t="s">
        <v>7</v>
      </c>
      <c r="AJ223">
        <v>235</v>
      </c>
      <c r="AK223" t="s">
        <v>7</v>
      </c>
      <c r="AL223">
        <v>291</v>
      </c>
      <c r="AM223" t="s">
        <v>7</v>
      </c>
      <c r="AN223">
        <v>577</v>
      </c>
      <c r="AO223" t="s">
        <v>7</v>
      </c>
      <c r="AP223">
        <v>1</v>
      </c>
      <c r="AQ223" t="s">
        <v>7</v>
      </c>
      <c r="AR223">
        <v>14.204549999999999</v>
      </c>
      <c r="AS223">
        <v>0.40353820000000001</v>
      </c>
      <c r="AT223">
        <v>8</v>
      </c>
      <c r="AU223" t="s">
        <v>7</v>
      </c>
      <c r="AV223">
        <v>447145910754831</v>
      </c>
      <c r="AW223" t="s">
        <v>7</v>
      </c>
      <c r="AZ223" s="13">
        <f t="shared" si="53"/>
        <v>0.136986301369868</v>
      </c>
      <c r="BA223" s="14">
        <f t="shared" si="54"/>
        <v>438</v>
      </c>
      <c r="BB223" s="14">
        <f t="shared" si="55"/>
        <v>12</v>
      </c>
      <c r="BC223" s="25"/>
      <c r="BD223" s="26"/>
      <c r="BE223" s="20" t="str">
        <f t="shared" si="56"/>
        <v>Z722081_105</v>
      </c>
      <c r="BF223" s="27">
        <f t="shared" si="50"/>
        <v>291</v>
      </c>
      <c r="BG223" s="27">
        <f t="shared" si="51"/>
        <v>235</v>
      </c>
      <c r="BH223" s="27">
        <f t="shared" si="57"/>
        <v>-166</v>
      </c>
      <c r="BI223" s="27">
        <f t="shared" si="46"/>
        <v>0.54100000000000004</v>
      </c>
      <c r="BJ223" s="27">
        <f t="shared" si="46"/>
        <v>1.2999999999999999E-2</v>
      </c>
      <c r="BK223" s="27">
        <f t="shared" si="46"/>
        <v>7.0400000000000004E-2</v>
      </c>
      <c r="BL223" s="27">
        <f t="shared" si="45"/>
        <v>2E-3</v>
      </c>
      <c r="BM223" s="27">
        <f t="shared" si="47"/>
        <v>5.57E-2</v>
      </c>
      <c r="BN223" s="27">
        <f t="shared" si="47"/>
        <v>1.1000000000000001E-3</v>
      </c>
      <c r="BO223" s="27"/>
      <c r="BP223" s="27">
        <f t="shared" si="48"/>
        <v>437.4</v>
      </c>
      <c r="BQ223" s="27">
        <f t="shared" si="48"/>
        <v>8.6999999999999993</v>
      </c>
      <c r="BR223" s="27">
        <f t="shared" si="48"/>
        <v>438</v>
      </c>
      <c r="BS223" s="27">
        <f t="shared" si="48"/>
        <v>12</v>
      </c>
      <c r="BT223" s="27">
        <f t="shared" si="49"/>
        <v>402</v>
      </c>
      <c r="BU223" s="27">
        <f t="shared" si="49"/>
        <v>43</v>
      </c>
      <c r="BV223" s="27"/>
      <c r="BW223" s="28">
        <f t="shared" si="58"/>
        <v>0.136986301369868</v>
      </c>
    </row>
    <row r="224" spans="1:75" x14ac:dyDescent="0.25">
      <c r="A224" t="s">
        <v>3186</v>
      </c>
      <c r="B224" t="s">
        <v>3187</v>
      </c>
      <c r="C224" s="8">
        <f t="shared" si="52"/>
        <v>154</v>
      </c>
      <c r="D224" t="s">
        <v>2643</v>
      </c>
      <c r="E224" s="1">
        <v>0.75535682870370369</v>
      </c>
      <c r="F224">
        <v>20.846</v>
      </c>
      <c r="G224" t="s">
        <v>3188</v>
      </c>
      <c r="H224" s="9">
        <v>1.6719999999999999</v>
      </c>
      <c r="I224" s="9">
        <v>3.7999999999999999E-2</v>
      </c>
      <c r="J224" s="9">
        <v>0.1618</v>
      </c>
      <c r="K224" s="9">
        <v>4.3E-3</v>
      </c>
      <c r="L224" s="9">
        <v>0.43612000000000001</v>
      </c>
      <c r="O224">
        <v>7.4899999999999994E-2</v>
      </c>
      <c r="P224">
        <v>1.2999999999999999E-3</v>
      </c>
      <c r="Q224">
        <v>0.33239000000000002</v>
      </c>
      <c r="R224">
        <v>5.1999999999999998E-2</v>
      </c>
      <c r="S224">
        <v>1.2999999999999999E-2</v>
      </c>
      <c r="T224" t="s">
        <v>5</v>
      </c>
      <c r="U224" t="s">
        <v>6</v>
      </c>
      <c r="V224" s="10">
        <v>994</v>
      </c>
      <c r="W224">
        <v>14</v>
      </c>
      <c r="X224" s="10">
        <v>966</v>
      </c>
      <c r="Y224">
        <v>24</v>
      </c>
      <c r="Z224">
        <v>1010</v>
      </c>
      <c r="AA224">
        <v>250</v>
      </c>
      <c r="AB224" s="10">
        <v>1040</v>
      </c>
      <c r="AC224">
        <v>34</v>
      </c>
      <c r="AD224">
        <v>-316</v>
      </c>
      <c r="AE224" t="s">
        <v>7</v>
      </c>
      <c r="AF224">
        <v>-24</v>
      </c>
      <c r="AG224" t="s">
        <v>7</v>
      </c>
      <c r="AH224">
        <v>-16</v>
      </c>
      <c r="AI224" t="s">
        <v>7</v>
      </c>
      <c r="AJ224">
        <v>182</v>
      </c>
      <c r="AK224" t="s">
        <v>7</v>
      </c>
      <c r="AL224">
        <v>56</v>
      </c>
      <c r="AM224" t="s">
        <v>7</v>
      </c>
      <c r="AN224">
        <v>245</v>
      </c>
      <c r="AO224" t="s">
        <v>7</v>
      </c>
      <c r="AP224">
        <v>3</v>
      </c>
      <c r="AQ224" t="s">
        <v>7</v>
      </c>
      <c r="AR224">
        <v>6.1804699999999997</v>
      </c>
      <c r="AS224">
        <v>0.16425229999999999</v>
      </c>
      <c r="AT224">
        <v>-4</v>
      </c>
      <c r="AU224" t="s">
        <v>7</v>
      </c>
      <c r="AV224">
        <v>660975659771239</v>
      </c>
      <c r="AW224" t="s">
        <v>7</v>
      </c>
      <c r="AZ224" s="13">
        <f t="shared" si="53"/>
        <v>-2.8985507246376718</v>
      </c>
      <c r="BA224" s="14">
        <f t="shared" si="54"/>
        <v>966</v>
      </c>
      <c r="BB224" s="14">
        <f t="shared" si="55"/>
        <v>24</v>
      </c>
      <c r="BC224" s="25"/>
      <c r="BD224" s="26"/>
      <c r="BE224" s="20" t="str">
        <f t="shared" si="56"/>
        <v>Z722081_106</v>
      </c>
      <c r="BF224" s="27">
        <f t="shared" si="50"/>
        <v>56</v>
      </c>
      <c r="BG224" s="27">
        <f t="shared" si="51"/>
        <v>182</v>
      </c>
      <c r="BH224" s="27">
        <f t="shared" si="57"/>
        <v>-316</v>
      </c>
      <c r="BI224" s="27">
        <f t="shared" si="46"/>
        <v>1.6719999999999999</v>
      </c>
      <c r="BJ224" s="27">
        <f t="shared" si="46"/>
        <v>3.7999999999999999E-2</v>
      </c>
      <c r="BK224" s="27">
        <f t="shared" si="46"/>
        <v>0.1618</v>
      </c>
      <c r="BL224" s="27">
        <f t="shared" si="45"/>
        <v>4.3E-3</v>
      </c>
      <c r="BM224" s="27">
        <f t="shared" si="47"/>
        <v>7.4899999999999994E-2</v>
      </c>
      <c r="BN224" s="27">
        <f t="shared" si="47"/>
        <v>1.2999999999999999E-3</v>
      </c>
      <c r="BO224" s="27"/>
      <c r="BP224" s="27">
        <f t="shared" si="48"/>
        <v>994</v>
      </c>
      <c r="BQ224" s="27">
        <f t="shared" si="48"/>
        <v>14</v>
      </c>
      <c r="BR224" s="27">
        <f t="shared" si="48"/>
        <v>966</v>
      </c>
      <c r="BS224" s="27">
        <f t="shared" si="48"/>
        <v>24</v>
      </c>
      <c r="BT224" s="27">
        <f t="shared" si="49"/>
        <v>1040</v>
      </c>
      <c r="BU224" s="27">
        <f t="shared" si="49"/>
        <v>34</v>
      </c>
      <c r="BV224" s="27"/>
      <c r="BW224" s="28">
        <f t="shared" si="58"/>
        <v>-2.8985507246376718</v>
      </c>
    </row>
    <row r="225" spans="1:75" x14ac:dyDescent="0.25">
      <c r="A225" t="s">
        <v>3189</v>
      </c>
      <c r="B225" t="s">
        <v>3190</v>
      </c>
      <c r="C225" s="8">
        <f t="shared" si="52"/>
        <v>155</v>
      </c>
      <c r="D225" t="s">
        <v>2643</v>
      </c>
      <c r="E225" s="1">
        <v>0.75627534722222223</v>
      </c>
      <c r="F225">
        <v>24.492999999999999</v>
      </c>
      <c r="G225" t="s">
        <v>3191</v>
      </c>
      <c r="H225" s="9">
        <v>5.38</v>
      </c>
      <c r="I225" s="9">
        <v>0.12</v>
      </c>
      <c r="J225" s="9">
        <v>0.3372</v>
      </c>
      <c r="K225" s="9">
        <v>9.1999999999999998E-3</v>
      </c>
      <c r="L225" s="9">
        <v>0.63651999999999997</v>
      </c>
      <c r="O225">
        <v>0.1157</v>
      </c>
      <c r="P225">
        <v>1.9E-3</v>
      </c>
      <c r="Q225">
        <v>0.49151</v>
      </c>
      <c r="R225">
        <v>9.6000000000000002E-2</v>
      </c>
      <c r="S225">
        <v>2.5999999999999999E-2</v>
      </c>
      <c r="T225" t="s">
        <v>5</v>
      </c>
      <c r="U225" t="s">
        <v>6</v>
      </c>
      <c r="V225" s="10">
        <v>1875</v>
      </c>
      <c r="W225">
        <v>19</v>
      </c>
      <c r="X225" s="10">
        <v>1868</v>
      </c>
      <c r="Y225">
        <v>44</v>
      </c>
      <c r="Z225">
        <v>1850</v>
      </c>
      <c r="AA225">
        <v>470</v>
      </c>
      <c r="AB225" s="10">
        <v>1876</v>
      </c>
      <c r="AC225">
        <v>30</v>
      </c>
      <c r="AD225">
        <v>-447</v>
      </c>
      <c r="AE225" t="s">
        <v>7</v>
      </c>
      <c r="AF225">
        <v>-52</v>
      </c>
      <c r="AG225" t="s">
        <v>7</v>
      </c>
      <c r="AH225">
        <v>-69</v>
      </c>
      <c r="AI225" t="s">
        <v>7</v>
      </c>
      <c r="AJ225">
        <v>123</v>
      </c>
      <c r="AK225" t="s">
        <v>7</v>
      </c>
      <c r="AL225">
        <v>116</v>
      </c>
      <c r="AM225" t="s">
        <v>7</v>
      </c>
      <c r="AN225">
        <v>1034</v>
      </c>
      <c r="AO225" t="s">
        <v>7</v>
      </c>
      <c r="AP225">
        <v>1</v>
      </c>
      <c r="AQ225" t="s">
        <v>7</v>
      </c>
      <c r="AR225">
        <v>2.9655990000000001</v>
      </c>
      <c r="AS225">
        <v>8.0911960000000005E-2</v>
      </c>
      <c r="AT225">
        <v>-3</v>
      </c>
      <c r="AU225" t="s">
        <v>7</v>
      </c>
      <c r="AV225">
        <v>990163674781179</v>
      </c>
      <c r="AW225" t="s">
        <v>7</v>
      </c>
      <c r="AZ225" s="13">
        <f t="shared" si="53"/>
        <v>5.3304904051176827E-2</v>
      </c>
      <c r="BA225" s="14">
        <f t="shared" si="54"/>
        <v>1876</v>
      </c>
      <c r="BB225" s="14">
        <f t="shared" si="55"/>
        <v>30</v>
      </c>
      <c r="BC225" s="25"/>
      <c r="BD225" s="26"/>
      <c r="BE225" s="20" t="str">
        <f t="shared" si="56"/>
        <v>Z722081_107</v>
      </c>
      <c r="BF225" s="27">
        <f t="shared" si="50"/>
        <v>116</v>
      </c>
      <c r="BG225" s="27">
        <f t="shared" si="51"/>
        <v>123</v>
      </c>
      <c r="BH225" s="27">
        <f t="shared" si="57"/>
        <v>-447</v>
      </c>
      <c r="BI225" s="27">
        <f t="shared" si="46"/>
        <v>5.38</v>
      </c>
      <c r="BJ225" s="27">
        <f t="shared" si="46"/>
        <v>0.12</v>
      </c>
      <c r="BK225" s="27">
        <f t="shared" si="46"/>
        <v>0.3372</v>
      </c>
      <c r="BL225" s="27">
        <f t="shared" si="45"/>
        <v>9.1999999999999998E-3</v>
      </c>
      <c r="BM225" s="27">
        <f t="shared" si="47"/>
        <v>0.1157</v>
      </c>
      <c r="BN225" s="27">
        <f t="shared" si="47"/>
        <v>1.9E-3</v>
      </c>
      <c r="BO225" s="27"/>
      <c r="BP225" s="27">
        <f t="shared" si="48"/>
        <v>1875</v>
      </c>
      <c r="BQ225" s="27">
        <f t="shared" si="48"/>
        <v>19</v>
      </c>
      <c r="BR225" s="27">
        <f t="shared" si="48"/>
        <v>1868</v>
      </c>
      <c r="BS225" s="27">
        <f t="shared" si="48"/>
        <v>44</v>
      </c>
      <c r="BT225" s="27">
        <f t="shared" si="49"/>
        <v>1876</v>
      </c>
      <c r="BU225" s="27">
        <f t="shared" si="49"/>
        <v>30</v>
      </c>
      <c r="BV225" s="27"/>
      <c r="BW225" s="28">
        <f t="shared" si="58"/>
        <v>5.3304904051176827E-2</v>
      </c>
    </row>
    <row r="226" spans="1:75" x14ac:dyDescent="0.25">
      <c r="A226" t="s">
        <v>3192</v>
      </c>
      <c r="B226" t="s">
        <v>3193</v>
      </c>
      <c r="C226" s="8">
        <f t="shared" si="52"/>
        <v>156</v>
      </c>
      <c r="D226" t="s">
        <v>2643</v>
      </c>
      <c r="E226" s="1">
        <v>0.75722847222222223</v>
      </c>
      <c r="F226">
        <v>26.138999999999999</v>
      </c>
      <c r="G226" t="s">
        <v>3194</v>
      </c>
      <c r="H226" s="9">
        <v>0.54300000000000004</v>
      </c>
      <c r="I226" s="9">
        <v>1.2999999999999999E-2</v>
      </c>
      <c r="J226" s="9">
        <v>6.7199999999999996E-2</v>
      </c>
      <c r="K226" s="9">
        <v>1.8E-3</v>
      </c>
      <c r="L226" s="9">
        <v>0.51966000000000001</v>
      </c>
      <c r="O226">
        <v>5.9400000000000001E-2</v>
      </c>
      <c r="P226">
        <v>1.1000000000000001E-3</v>
      </c>
      <c r="Q226">
        <v>0.37163000000000002</v>
      </c>
      <c r="R226">
        <v>2.1299999999999999E-2</v>
      </c>
      <c r="S226">
        <v>5.7000000000000002E-3</v>
      </c>
      <c r="T226" t="s">
        <v>5</v>
      </c>
      <c r="U226" t="s">
        <v>6</v>
      </c>
      <c r="V226" s="10">
        <v>438.2</v>
      </c>
      <c r="W226">
        <v>8.5</v>
      </c>
      <c r="X226" s="10">
        <v>419</v>
      </c>
      <c r="Y226">
        <v>11</v>
      </c>
      <c r="Z226">
        <v>420</v>
      </c>
      <c r="AA226">
        <v>110</v>
      </c>
      <c r="AB226" s="10">
        <v>536</v>
      </c>
      <c r="AC226">
        <v>41</v>
      </c>
      <c r="AD226">
        <v>-146</v>
      </c>
      <c r="AE226" t="s">
        <v>7</v>
      </c>
      <c r="AF226">
        <v>-9</v>
      </c>
      <c r="AG226" t="s">
        <v>7</v>
      </c>
      <c r="AH226">
        <v>-13</v>
      </c>
      <c r="AI226" t="s">
        <v>7</v>
      </c>
      <c r="AJ226">
        <v>230</v>
      </c>
      <c r="AK226" t="s">
        <v>7</v>
      </c>
      <c r="AL226">
        <v>113</v>
      </c>
      <c r="AM226" t="s">
        <v>7</v>
      </c>
      <c r="AN226">
        <v>222</v>
      </c>
      <c r="AO226" t="s">
        <v>7</v>
      </c>
      <c r="AP226">
        <v>2</v>
      </c>
      <c r="AQ226" t="s">
        <v>7</v>
      </c>
      <c r="AR226">
        <v>14.88095</v>
      </c>
      <c r="AS226">
        <v>0.39859689999999998</v>
      </c>
      <c r="AT226">
        <v>19</v>
      </c>
      <c r="AU226" t="s">
        <v>7</v>
      </c>
      <c r="AV226">
        <v>363265090534824</v>
      </c>
      <c r="AW226" t="s">
        <v>7</v>
      </c>
      <c r="AZ226" s="13">
        <f t="shared" si="53"/>
        <v>-4.5823389021479644</v>
      </c>
      <c r="BA226" s="14">
        <f t="shared" si="54"/>
        <v>419</v>
      </c>
      <c r="BB226" s="14">
        <f t="shared" si="55"/>
        <v>11</v>
      </c>
      <c r="BC226" s="25"/>
      <c r="BD226" s="26"/>
      <c r="BE226" s="20" t="str">
        <f t="shared" si="56"/>
        <v>Z722081_108</v>
      </c>
      <c r="BF226" s="27">
        <f t="shared" si="50"/>
        <v>113</v>
      </c>
      <c r="BG226" s="27">
        <f t="shared" si="51"/>
        <v>230</v>
      </c>
      <c r="BH226" s="27">
        <f t="shared" si="57"/>
        <v>-146</v>
      </c>
      <c r="BI226" s="27">
        <f t="shared" si="46"/>
        <v>0.54300000000000004</v>
      </c>
      <c r="BJ226" s="27">
        <f t="shared" si="46"/>
        <v>1.2999999999999999E-2</v>
      </c>
      <c r="BK226" s="27">
        <f t="shared" si="46"/>
        <v>6.7199999999999996E-2</v>
      </c>
      <c r="BL226" s="27">
        <f t="shared" si="45"/>
        <v>1.8E-3</v>
      </c>
      <c r="BM226" s="27">
        <f t="shared" si="47"/>
        <v>5.9400000000000001E-2</v>
      </c>
      <c r="BN226" s="27">
        <f t="shared" si="47"/>
        <v>1.1000000000000001E-3</v>
      </c>
      <c r="BO226" s="27"/>
      <c r="BP226" s="27">
        <f t="shared" si="48"/>
        <v>438.2</v>
      </c>
      <c r="BQ226" s="27">
        <f t="shared" si="48"/>
        <v>8.5</v>
      </c>
      <c r="BR226" s="27">
        <f t="shared" si="48"/>
        <v>419</v>
      </c>
      <c r="BS226" s="27">
        <f t="shared" si="48"/>
        <v>11</v>
      </c>
      <c r="BT226" s="27">
        <f t="shared" si="49"/>
        <v>536</v>
      </c>
      <c r="BU226" s="27">
        <f t="shared" si="49"/>
        <v>41</v>
      </c>
      <c r="BV226" s="27"/>
      <c r="BW226" s="28">
        <f t="shared" si="58"/>
        <v>-4.5823389021479644</v>
      </c>
    </row>
    <row r="227" spans="1:75" x14ac:dyDescent="0.25">
      <c r="A227" t="s">
        <v>3195</v>
      </c>
      <c r="B227" t="s">
        <v>3196</v>
      </c>
      <c r="C227" s="8">
        <f t="shared" si="52"/>
        <v>157</v>
      </c>
      <c r="D227" t="s">
        <v>2643</v>
      </c>
      <c r="E227" s="1">
        <v>0.75826643518518522</v>
      </c>
      <c r="F227">
        <v>18.46</v>
      </c>
      <c r="G227" t="s">
        <v>3197</v>
      </c>
      <c r="H227" s="9">
        <v>4.1680000000000001</v>
      </c>
      <c r="I227" s="9">
        <v>9.2999999999999999E-2</v>
      </c>
      <c r="J227" s="9">
        <v>0.29199999999999998</v>
      </c>
      <c r="K227" s="9">
        <v>8.0999999999999996E-3</v>
      </c>
      <c r="L227" s="9">
        <v>0.30337999999999998</v>
      </c>
      <c r="O227">
        <v>0.1026</v>
      </c>
      <c r="P227">
        <v>1.6999999999999999E-3</v>
      </c>
      <c r="Q227">
        <v>0.34221000000000001</v>
      </c>
      <c r="R227">
        <v>8.5000000000000006E-2</v>
      </c>
      <c r="S227">
        <v>2.3E-2</v>
      </c>
      <c r="T227" t="s">
        <v>5</v>
      </c>
      <c r="U227" t="s">
        <v>6</v>
      </c>
      <c r="V227" s="10">
        <v>1663</v>
      </c>
      <c r="W227">
        <v>17</v>
      </c>
      <c r="X227" s="10">
        <v>1649</v>
      </c>
      <c r="Y227">
        <v>39</v>
      </c>
      <c r="Z227">
        <v>1650</v>
      </c>
      <c r="AA227">
        <v>430</v>
      </c>
      <c r="AB227" s="10">
        <v>1657</v>
      </c>
      <c r="AC227">
        <v>30</v>
      </c>
      <c r="AD227">
        <v>-611</v>
      </c>
      <c r="AE227" t="s">
        <v>7</v>
      </c>
      <c r="AF227">
        <v>-63</v>
      </c>
      <c r="AG227" t="s">
        <v>7</v>
      </c>
      <c r="AH227">
        <v>-137</v>
      </c>
      <c r="AI227" t="s">
        <v>7</v>
      </c>
      <c r="AJ227">
        <v>168</v>
      </c>
      <c r="AK227" t="s">
        <v>7</v>
      </c>
      <c r="AL227">
        <v>224</v>
      </c>
      <c r="AM227" t="s">
        <v>7</v>
      </c>
      <c r="AN227">
        <v>1753</v>
      </c>
      <c r="AO227" t="s">
        <v>7</v>
      </c>
      <c r="AP227">
        <v>1</v>
      </c>
      <c r="AQ227" t="s">
        <v>7</v>
      </c>
      <c r="AR227">
        <v>3.424658</v>
      </c>
      <c r="AS227">
        <v>9.4999059999999996E-2</v>
      </c>
      <c r="AT227">
        <v>-2</v>
      </c>
      <c r="AU227" t="s">
        <v>7</v>
      </c>
      <c r="AV227">
        <v>1331768975203790</v>
      </c>
      <c r="AW227" t="s">
        <v>7</v>
      </c>
      <c r="AZ227" s="13">
        <f t="shared" si="53"/>
        <v>-0.36210018105009567</v>
      </c>
      <c r="BA227" s="14">
        <f t="shared" si="54"/>
        <v>1657</v>
      </c>
      <c r="BB227" s="14">
        <f t="shared" si="55"/>
        <v>30</v>
      </c>
      <c r="BC227" s="25"/>
      <c r="BD227" s="26"/>
      <c r="BE227" s="20" t="str">
        <f t="shared" si="56"/>
        <v>Z722081_109</v>
      </c>
      <c r="BF227" s="27">
        <f t="shared" si="50"/>
        <v>224</v>
      </c>
      <c r="BG227" s="27">
        <f t="shared" si="51"/>
        <v>168</v>
      </c>
      <c r="BH227" s="27">
        <f t="shared" si="57"/>
        <v>-611</v>
      </c>
      <c r="BI227" s="27">
        <f t="shared" si="46"/>
        <v>4.1680000000000001</v>
      </c>
      <c r="BJ227" s="27">
        <f t="shared" si="46"/>
        <v>9.2999999999999999E-2</v>
      </c>
      <c r="BK227" s="27">
        <f t="shared" si="46"/>
        <v>0.29199999999999998</v>
      </c>
      <c r="BL227" s="27">
        <f t="shared" si="45"/>
        <v>8.0999999999999996E-3</v>
      </c>
      <c r="BM227" s="27">
        <f t="shared" si="47"/>
        <v>0.1026</v>
      </c>
      <c r="BN227" s="27">
        <f t="shared" si="47"/>
        <v>1.6999999999999999E-3</v>
      </c>
      <c r="BO227" s="27"/>
      <c r="BP227" s="27">
        <f t="shared" si="48"/>
        <v>1663</v>
      </c>
      <c r="BQ227" s="27">
        <f t="shared" si="48"/>
        <v>17</v>
      </c>
      <c r="BR227" s="27">
        <f t="shared" si="48"/>
        <v>1649</v>
      </c>
      <c r="BS227" s="27">
        <f t="shared" si="48"/>
        <v>39</v>
      </c>
      <c r="BT227" s="27">
        <f t="shared" si="49"/>
        <v>1657</v>
      </c>
      <c r="BU227" s="27">
        <f t="shared" si="49"/>
        <v>30</v>
      </c>
      <c r="BV227" s="27"/>
      <c r="BW227" s="28">
        <f t="shared" si="58"/>
        <v>-0.36210018105009567</v>
      </c>
    </row>
    <row r="228" spans="1:75" x14ac:dyDescent="0.25">
      <c r="A228" s="15" t="s">
        <v>3198</v>
      </c>
      <c r="B228" s="15" t="s">
        <v>3199</v>
      </c>
      <c r="C228" s="16">
        <f t="shared" si="52"/>
        <v>158</v>
      </c>
      <c r="D228" s="15" t="s">
        <v>2643</v>
      </c>
      <c r="E228" s="17">
        <v>0.7592099537037037</v>
      </c>
      <c r="F228" s="15">
        <v>18.945</v>
      </c>
      <c r="G228" s="15" t="s">
        <v>3200</v>
      </c>
      <c r="H228" s="15">
        <v>0.44900000000000001</v>
      </c>
      <c r="I228" s="15">
        <v>1.2999999999999999E-2</v>
      </c>
      <c r="J228" s="15">
        <v>4.8599999999999997E-2</v>
      </c>
      <c r="K228" s="15">
        <v>1.4E-3</v>
      </c>
      <c r="L228" s="15">
        <v>0.27013999999999999</v>
      </c>
      <c r="M228" s="15"/>
      <c r="N228" s="15"/>
      <c r="O228" s="15">
        <v>6.6600000000000006E-2</v>
      </c>
      <c r="P228" s="15">
        <v>1.6999999999999999E-3</v>
      </c>
      <c r="Q228" s="15">
        <v>0.31894</v>
      </c>
      <c r="R228" s="15">
        <v>1.7299999999999999E-2</v>
      </c>
      <c r="S228" s="15">
        <v>4.7000000000000002E-3</v>
      </c>
      <c r="T228" s="15" t="s">
        <v>5</v>
      </c>
      <c r="U228" s="15" t="s">
        <v>6</v>
      </c>
      <c r="V228" s="18">
        <v>372.4</v>
      </c>
      <c r="W228" s="15">
        <v>9.3000000000000007</v>
      </c>
      <c r="X228" s="18">
        <v>305.89999999999998</v>
      </c>
      <c r="Y228" s="15">
        <v>8.6999999999999993</v>
      </c>
      <c r="Z228" s="15">
        <v>346</v>
      </c>
      <c r="AA228" s="15">
        <v>94</v>
      </c>
      <c r="AB228" s="18">
        <v>727</v>
      </c>
      <c r="AC228" s="15">
        <v>57</v>
      </c>
      <c r="AD228" s="15">
        <v>-53</v>
      </c>
      <c r="AE228" s="15" t="s">
        <v>7</v>
      </c>
      <c r="AF228" s="15">
        <v>-3</v>
      </c>
      <c r="AG228" s="15" t="s">
        <v>7</v>
      </c>
      <c r="AH228" s="15">
        <v>-9</v>
      </c>
      <c r="AI228" s="15" t="s">
        <v>7</v>
      </c>
      <c r="AJ228" s="15">
        <v>120</v>
      </c>
      <c r="AK228" s="15" t="s">
        <v>7</v>
      </c>
      <c r="AL228" s="15">
        <v>120</v>
      </c>
      <c r="AM228" s="15" t="s">
        <v>7</v>
      </c>
      <c r="AN228" s="15">
        <v>188</v>
      </c>
      <c r="AO228" s="15" t="s">
        <v>7</v>
      </c>
      <c r="AP228" s="15">
        <v>1</v>
      </c>
      <c r="AQ228" s="15" t="s">
        <v>7</v>
      </c>
      <c r="AR228" s="15">
        <v>20.576129999999999</v>
      </c>
      <c r="AS228" s="15">
        <v>0.59272809999999998</v>
      </c>
      <c r="AT228" s="15">
        <v>74</v>
      </c>
      <c r="AU228" s="15" t="s">
        <v>7</v>
      </c>
      <c r="AV228" s="15">
        <v>150818176842730</v>
      </c>
      <c r="AW228" s="15" t="s">
        <v>7</v>
      </c>
      <c r="AX228" s="15"/>
      <c r="AY228" s="15"/>
      <c r="AZ228" s="19">
        <f t="shared" si="53"/>
        <v>-21.739130434782616</v>
      </c>
      <c r="BA228" s="18">
        <f t="shared" si="54"/>
        <v>305.89999999999998</v>
      </c>
      <c r="BB228" s="18">
        <f t="shared" si="55"/>
        <v>8.6999999999999993</v>
      </c>
      <c r="BC228" s="30"/>
      <c r="BD228" s="31"/>
      <c r="BE228" s="15" t="str">
        <f t="shared" si="56"/>
        <v>Z722081_110</v>
      </c>
      <c r="BF228" s="32">
        <f t="shared" si="50"/>
        <v>120</v>
      </c>
      <c r="BG228" s="32">
        <f t="shared" si="51"/>
        <v>120</v>
      </c>
      <c r="BH228" s="32">
        <f t="shared" si="57"/>
        <v>-53</v>
      </c>
      <c r="BI228" s="32">
        <f t="shared" si="46"/>
        <v>0.44900000000000001</v>
      </c>
      <c r="BJ228" s="32">
        <f t="shared" si="46"/>
        <v>1.2999999999999999E-2</v>
      </c>
      <c r="BK228" s="32">
        <f t="shared" si="46"/>
        <v>4.8599999999999997E-2</v>
      </c>
      <c r="BL228" s="32">
        <f t="shared" si="45"/>
        <v>1.4E-3</v>
      </c>
      <c r="BM228" s="32">
        <f t="shared" si="47"/>
        <v>6.6600000000000006E-2</v>
      </c>
      <c r="BN228" s="32">
        <f t="shared" si="47"/>
        <v>1.6999999999999999E-3</v>
      </c>
      <c r="BO228" s="32"/>
      <c r="BP228" s="32">
        <f t="shared" si="48"/>
        <v>372.4</v>
      </c>
      <c r="BQ228" s="32">
        <f t="shared" si="48"/>
        <v>9.3000000000000007</v>
      </c>
      <c r="BR228" s="32">
        <f t="shared" si="48"/>
        <v>305.89999999999998</v>
      </c>
      <c r="BS228" s="32">
        <f t="shared" si="48"/>
        <v>8.6999999999999993</v>
      </c>
      <c r="BT228" s="32">
        <f t="shared" si="49"/>
        <v>727</v>
      </c>
      <c r="BU228" s="32">
        <f t="shared" si="49"/>
        <v>57</v>
      </c>
      <c r="BV228" s="32"/>
      <c r="BW228" s="33">
        <f t="shared" si="58"/>
        <v>-21.739130434782616</v>
      </c>
    </row>
    <row r="229" spans="1:75" x14ac:dyDescent="0.25">
      <c r="A229" t="s">
        <v>3201</v>
      </c>
      <c r="B229" t="s">
        <v>3202</v>
      </c>
      <c r="C229" s="8">
        <f t="shared" si="52"/>
        <v>159</v>
      </c>
      <c r="D229" t="s">
        <v>2643</v>
      </c>
      <c r="E229" s="1">
        <v>0.76016215277777777</v>
      </c>
      <c r="F229">
        <v>18.664999999999999</v>
      </c>
      <c r="G229" t="s">
        <v>3203</v>
      </c>
      <c r="H229" s="9">
        <v>3.0579999999999998</v>
      </c>
      <c r="I229" s="9">
        <v>6.7000000000000004E-2</v>
      </c>
      <c r="J229" s="9">
        <v>0.2349</v>
      </c>
      <c r="K229" s="9">
        <v>6.4000000000000003E-3</v>
      </c>
      <c r="L229" s="9">
        <v>0.52093</v>
      </c>
      <c r="O229">
        <v>9.3299999999999994E-2</v>
      </c>
      <c r="P229">
        <v>1.5E-3</v>
      </c>
      <c r="Q229">
        <v>0.54105999999999999</v>
      </c>
      <c r="R229">
        <v>6.9000000000000006E-2</v>
      </c>
      <c r="S229">
        <v>1.9E-2</v>
      </c>
      <c r="T229" t="s">
        <v>5</v>
      </c>
      <c r="U229" t="s">
        <v>6</v>
      </c>
      <c r="V229" s="10">
        <v>1419</v>
      </c>
      <c r="W229">
        <v>17</v>
      </c>
      <c r="X229" s="10">
        <v>1360</v>
      </c>
      <c r="Y229">
        <v>33</v>
      </c>
      <c r="Z229">
        <v>1340</v>
      </c>
      <c r="AA229">
        <v>350</v>
      </c>
      <c r="AB229" s="10">
        <v>1482</v>
      </c>
      <c r="AC229">
        <v>31</v>
      </c>
      <c r="AD229">
        <v>-531</v>
      </c>
      <c r="AE229" t="s">
        <v>7</v>
      </c>
      <c r="AF229">
        <v>-49</v>
      </c>
      <c r="AG229" t="s">
        <v>7</v>
      </c>
      <c r="AH229">
        <v>-68</v>
      </c>
      <c r="AI229" t="s">
        <v>7</v>
      </c>
      <c r="AJ229">
        <v>207</v>
      </c>
      <c r="AK229" t="s">
        <v>7</v>
      </c>
      <c r="AL229">
        <v>165</v>
      </c>
      <c r="AM229" t="s">
        <v>7</v>
      </c>
      <c r="AN229">
        <v>1044</v>
      </c>
      <c r="AO229" t="s">
        <v>7</v>
      </c>
      <c r="AP229">
        <v>1</v>
      </c>
      <c r="AQ229" t="s">
        <v>7</v>
      </c>
      <c r="AR229">
        <v>4.2571310000000002</v>
      </c>
      <c r="AS229">
        <v>0.1159882</v>
      </c>
      <c r="AT229">
        <v>6</v>
      </c>
      <c r="AU229" t="s">
        <v>7</v>
      </c>
      <c r="AV229">
        <v>1234998272910850</v>
      </c>
      <c r="AW229" t="s">
        <v>7</v>
      </c>
      <c r="AZ229" s="13">
        <f t="shared" si="53"/>
        <v>4.2510121457489891</v>
      </c>
      <c r="BA229" s="14">
        <f t="shared" si="54"/>
        <v>1482</v>
      </c>
      <c r="BB229" s="14">
        <f t="shared" si="55"/>
        <v>31</v>
      </c>
      <c r="BC229" s="25"/>
      <c r="BD229" s="26"/>
      <c r="BE229" s="20" t="str">
        <f t="shared" si="56"/>
        <v>Z722081_111</v>
      </c>
      <c r="BF229" s="27">
        <f t="shared" si="50"/>
        <v>165</v>
      </c>
      <c r="BG229" s="27">
        <f t="shared" si="51"/>
        <v>207</v>
      </c>
      <c r="BH229" s="27">
        <f t="shared" si="57"/>
        <v>-531</v>
      </c>
      <c r="BI229" s="27">
        <f t="shared" si="46"/>
        <v>3.0579999999999998</v>
      </c>
      <c r="BJ229" s="27">
        <f t="shared" si="46"/>
        <v>6.7000000000000004E-2</v>
      </c>
      <c r="BK229" s="27">
        <f t="shared" si="46"/>
        <v>0.2349</v>
      </c>
      <c r="BL229" s="27">
        <f t="shared" si="45"/>
        <v>6.4000000000000003E-3</v>
      </c>
      <c r="BM229" s="27">
        <f t="shared" si="47"/>
        <v>9.3299999999999994E-2</v>
      </c>
      <c r="BN229" s="27">
        <f t="shared" si="47"/>
        <v>1.5E-3</v>
      </c>
      <c r="BO229" s="27"/>
      <c r="BP229" s="27">
        <f t="shared" si="48"/>
        <v>1419</v>
      </c>
      <c r="BQ229" s="27">
        <f t="shared" si="48"/>
        <v>17</v>
      </c>
      <c r="BR229" s="27">
        <f t="shared" si="48"/>
        <v>1360</v>
      </c>
      <c r="BS229" s="27">
        <f t="shared" si="48"/>
        <v>33</v>
      </c>
      <c r="BT229" s="27">
        <f t="shared" si="49"/>
        <v>1482</v>
      </c>
      <c r="BU229" s="27">
        <f t="shared" si="49"/>
        <v>31</v>
      </c>
      <c r="BV229" s="27"/>
      <c r="BW229" s="28">
        <f t="shared" si="58"/>
        <v>4.2510121457489891</v>
      </c>
    </row>
    <row r="230" spans="1:75" x14ac:dyDescent="0.25">
      <c r="A230" t="s">
        <v>3204</v>
      </c>
      <c r="B230" t="s">
        <v>3205</v>
      </c>
      <c r="C230" s="8">
        <f t="shared" si="52"/>
        <v>160</v>
      </c>
      <c r="D230" t="s">
        <v>2643</v>
      </c>
      <c r="E230" s="1">
        <v>0.76104525462962958</v>
      </c>
      <c r="F230">
        <v>25.366</v>
      </c>
      <c r="G230" t="s">
        <v>3206</v>
      </c>
      <c r="H230" s="9">
        <v>0.61699999999999999</v>
      </c>
      <c r="I230" s="9">
        <v>1.4999999999999999E-2</v>
      </c>
      <c r="J230" s="9">
        <v>7.8399999999999997E-2</v>
      </c>
      <c r="K230" s="9">
        <v>2.0999999999999999E-3</v>
      </c>
      <c r="L230" s="9">
        <v>0.54996</v>
      </c>
      <c r="O230">
        <v>5.7200000000000001E-2</v>
      </c>
      <c r="P230">
        <v>1E-3</v>
      </c>
      <c r="Q230">
        <v>0.39507999999999999</v>
      </c>
      <c r="R230">
        <v>2.5000000000000001E-2</v>
      </c>
      <c r="S230">
        <v>6.7000000000000002E-3</v>
      </c>
      <c r="T230" t="s">
        <v>5</v>
      </c>
      <c r="U230" t="s">
        <v>6</v>
      </c>
      <c r="V230" s="10">
        <v>485.5</v>
      </c>
      <c r="W230">
        <v>9.1</v>
      </c>
      <c r="X230" s="10">
        <v>486</v>
      </c>
      <c r="Y230">
        <v>13</v>
      </c>
      <c r="Z230">
        <v>500</v>
      </c>
      <c r="AA230">
        <v>130</v>
      </c>
      <c r="AB230" s="10">
        <v>468</v>
      </c>
      <c r="AC230">
        <v>40</v>
      </c>
      <c r="AD230">
        <v>-257</v>
      </c>
      <c r="AE230" t="s">
        <v>7</v>
      </c>
      <c r="AF230">
        <v>-15</v>
      </c>
      <c r="AG230" t="s">
        <v>7</v>
      </c>
      <c r="AH230">
        <v>-37</v>
      </c>
      <c r="AI230" t="s">
        <v>7</v>
      </c>
      <c r="AJ230">
        <v>261</v>
      </c>
      <c r="AK230" t="s">
        <v>7</v>
      </c>
      <c r="AL230">
        <v>248</v>
      </c>
      <c r="AM230" t="s">
        <v>7</v>
      </c>
      <c r="AN230">
        <v>566</v>
      </c>
      <c r="AO230" t="s">
        <v>7</v>
      </c>
      <c r="AP230">
        <v>1</v>
      </c>
      <c r="AQ230" t="s">
        <v>7</v>
      </c>
      <c r="AR230">
        <v>12.755100000000001</v>
      </c>
      <c r="AS230">
        <v>0.34165450000000003</v>
      </c>
      <c r="AT230">
        <v>28</v>
      </c>
      <c r="AU230" t="s">
        <v>7</v>
      </c>
      <c r="AV230">
        <v>521840617327322</v>
      </c>
      <c r="AW230" t="s">
        <v>7</v>
      </c>
      <c r="AZ230" s="13">
        <f t="shared" si="53"/>
        <v>0.10288065843621075</v>
      </c>
      <c r="BA230" s="14">
        <f t="shared" si="54"/>
        <v>486</v>
      </c>
      <c r="BB230" s="14">
        <f t="shared" si="55"/>
        <v>13</v>
      </c>
      <c r="BC230" s="25"/>
      <c r="BD230" s="26"/>
      <c r="BE230" s="20" t="str">
        <f t="shared" si="56"/>
        <v>Z722081_112</v>
      </c>
      <c r="BF230" s="27">
        <f t="shared" si="50"/>
        <v>248</v>
      </c>
      <c r="BG230" s="27">
        <f t="shared" si="51"/>
        <v>261</v>
      </c>
      <c r="BH230" s="27">
        <f t="shared" si="57"/>
        <v>-257</v>
      </c>
      <c r="BI230" s="27">
        <f t="shared" si="46"/>
        <v>0.61699999999999999</v>
      </c>
      <c r="BJ230" s="27">
        <f t="shared" si="46"/>
        <v>1.4999999999999999E-2</v>
      </c>
      <c r="BK230" s="27">
        <f t="shared" si="46"/>
        <v>7.8399999999999997E-2</v>
      </c>
      <c r="BL230" s="27">
        <f t="shared" si="45"/>
        <v>2.0999999999999999E-3</v>
      </c>
      <c r="BM230" s="27">
        <f t="shared" si="47"/>
        <v>5.7200000000000001E-2</v>
      </c>
      <c r="BN230" s="27">
        <f t="shared" si="47"/>
        <v>1E-3</v>
      </c>
      <c r="BO230" s="27"/>
      <c r="BP230" s="27">
        <f t="shared" si="48"/>
        <v>485.5</v>
      </c>
      <c r="BQ230" s="27">
        <f t="shared" si="48"/>
        <v>9.1</v>
      </c>
      <c r="BR230" s="27">
        <f t="shared" si="48"/>
        <v>486</v>
      </c>
      <c r="BS230" s="27">
        <f t="shared" si="48"/>
        <v>13</v>
      </c>
      <c r="BT230" s="27">
        <f t="shared" si="49"/>
        <v>468</v>
      </c>
      <c r="BU230" s="27">
        <f t="shared" si="49"/>
        <v>40</v>
      </c>
      <c r="BV230" s="27"/>
      <c r="BW230" s="28">
        <f t="shared" si="58"/>
        <v>0.10288065843621075</v>
      </c>
    </row>
    <row r="231" spans="1:75" x14ac:dyDescent="0.25">
      <c r="A231" t="s">
        <v>3207</v>
      </c>
      <c r="B231" t="s">
        <v>3208</v>
      </c>
      <c r="C231" s="8">
        <f t="shared" si="52"/>
        <v>167</v>
      </c>
      <c r="D231" t="s">
        <v>2643</v>
      </c>
      <c r="E231" s="1">
        <v>0.76795335648148155</v>
      </c>
      <c r="F231">
        <v>22.734000000000002</v>
      </c>
      <c r="G231" t="s">
        <v>3209</v>
      </c>
      <c r="H231" s="9">
        <v>0.52900000000000003</v>
      </c>
      <c r="I231" s="9">
        <v>1.6E-2</v>
      </c>
      <c r="J231" s="9">
        <v>6.4699999999999994E-2</v>
      </c>
      <c r="K231" s="9">
        <v>1.8E-3</v>
      </c>
      <c r="L231" s="9">
        <v>6.1554999999999999E-2</v>
      </c>
      <c r="O231">
        <v>0.06</v>
      </c>
      <c r="P231">
        <v>1.6000000000000001E-3</v>
      </c>
      <c r="Q231">
        <v>3.8813E-2</v>
      </c>
      <c r="R231">
        <v>1.8100000000000002E-2</v>
      </c>
      <c r="S231">
        <v>4.8999999999999998E-3</v>
      </c>
      <c r="T231" t="s">
        <v>5</v>
      </c>
      <c r="U231" t="s">
        <v>6</v>
      </c>
      <c r="V231" s="10">
        <v>425.1</v>
      </c>
      <c r="W231">
        <v>9.5</v>
      </c>
      <c r="X231" s="10">
        <v>404</v>
      </c>
      <c r="Y231">
        <v>11</v>
      </c>
      <c r="Z231">
        <v>361</v>
      </c>
      <c r="AA231">
        <v>97</v>
      </c>
      <c r="AB231" s="10">
        <v>494</v>
      </c>
      <c r="AC231">
        <v>52</v>
      </c>
      <c r="AD231">
        <v>-78</v>
      </c>
      <c r="AE231" t="s">
        <v>7</v>
      </c>
      <c r="AF231">
        <v>-4</v>
      </c>
      <c r="AG231" t="s">
        <v>7</v>
      </c>
      <c r="AH231">
        <v>-12</v>
      </c>
      <c r="AI231" t="s">
        <v>7</v>
      </c>
      <c r="AJ231">
        <v>78</v>
      </c>
      <c r="AK231" t="s">
        <v>7</v>
      </c>
      <c r="AL231">
        <v>91</v>
      </c>
      <c r="AM231" t="s">
        <v>7</v>
      </c>
      <c r="AN231">
        <v>150</v>
      </c>
      <c r="AO231" t="s">
        <v>7</v>
      </c>
      <c r="AP231">
        <v>1</v>
      </c>
      <c r="AQ231" t="s">
        <v>7</v>
      </c>
      <c r="AR231">
        <v>15.45595</v>
      </c>
      <c r="AS231">
        <v>0.42999549999999997</v>
      </c>
      <c r="AT231">
        <v>67</v>
      </c>
      <c r="AU231" t="s">
        <v>7</v>
      </c>
      <c r="AV231">
        <v>134284000193975</v>
      </c>
      <c r="AW231" t="s">
        <v>7</v>
      </c>
      <c r="AZ231" s="13">
        <f t="shared" si="53"/>
        <v>-5.2227722772277385</v>
      </c>
      <c r="BA231" s="14">
        <f t="shared" si="54"/>
        <v>404</v>
      </c>
      <c r="BB231" s="14">
        <f t="shared" si="55"/>
        <v>11</v>
      </c>
      <c r="BC231" s="25"/>
      <c r="BD231" s="26"/>
      <c r="BE231" s="20" t="str">
        <f t="shared" si="56"/>
        <v>Z722081_113</v>
      </c>
      <c r="BF231" s="27">
        <f t="shared" si="50"/>
        <v>91</v>
      </c>
      <c r="BG231" s="27">
        <f t="shared" si="51"/>
        <v>78</v>
      </c>
      <c r="BH231" s="27">
        <f t="shared" si="57"/>
        <v>-78</v>
      </c>
      <c r="BI231" s="27">
        <f t="shared" si="46"/>
        <v>0.52900000000000003</v>
      </c>
      <c r="BJ231" s="27">
        <f t="shared" si="46"/>
        <v>1.6E-2</v>
      </c>
      <c r="BK231" s="27">
        <f t="shared" si="46"/>
        <v>6.4699999999999994E-2</v>
      </c>
      <c r="BL231" s="27">
        <f t="shared" si="45"/>
        <v>1.8E-3</v>
      </c>
      <c r="BM231" s="27">
        <f t="shared" si="47"/>
        <v>0.06</v>
      </c>
      <c r="BN231" s="27">
        <f t="shared" si="47"/>
        <v>1.6000000000000001E-3</v>
      </c>
      <c r="BO231" s="27"/>
      <c r="BP231" s="27">
        <f t="shared" si="48"/>
        <v>425.1</v>
      </c>
      <c r="BQ231" s="27">
        <f t="shared" si="48"/>
        <v>9.5</v>
      </c>
      <c r="BR231" s="27">
        <f t="shared" si="48"/>
        <v>404</v>
      </c>
      <c r="BS231" s="27">
        <f t="shared" si="48"/>
        <v>11</v>
      </c>
      <c r="BT231" s="27">
        <f t="shared" si="49"/>
        <v>494</v>
      </c>
      <c r="BU231" s="27">
        <f t="shared" si="49"/>
        <v>52</v>
      </c>
      <c r="BV231" s="27"/>
      <c r="BW231" s="28">
        <f t="shared" si="58"/>
        <v>-5.2227722772277385</v>
      </c>
    </row>
    <row r="232" spans="1:75" x14ac:dyDescent="0.25">
      <c r="A232" t="s">
        <v>3210</v>
      </c>
      <c r="B232" t="s">
        <v>3211</v>
      </c>
      <c r="C232" s="8">
        <f t="shared" si="52"/>
        <v>168</v>
      </c>
      <c r="D232" t="s">
        <v>2643</v>
      </c>
      <c r="E232" s="1">
        <v>0.76890925925925924</v>
      </c>
      <c r="F232">
        <v>23.922000000000001</v>
      </c>
      <c r="G232" t="s">
        <v>3212</v>
      </c>
      <c r="H232" s="9">
        <v>0.504</v>
      </c>
      <c r="I232" s="9">
        <v>1.2E-2</v>
      </c>
      <c r="J232" s="9">
        <v>6.6400000000000001E-2</v>
      </c>
      <c r="K232" s="9">
        <v>1.9E-3</v>
      </c>
      <c r="L232" s="9">
        <v>0.63512000000000002</v>
      </c>
      <c r="O232">
        <v>5.5399999999999998E-2</v>
      </c>
      <c r="P232">
        <v>1E-3</v>
      </c>
      <c r="Q232">
        <v>0.45555000000000001</v>
      </c>
      <c r="R232">
        <v>0.02</v>
      </c>
      <c r="S232">
        <v>5.4000000000000003E-3</v>
      </c>
      <c r="T232" t="s">
        <v>5</v>
      </c>
      <c r="U232" t="s">
        <v>6</v>
      </c>
      <c r="V232" s="10">
        <v>412.4</v>
      </c>
      <c r="W232">
        <v>8.1</v>
      </c>
      <c r="X232" s="10">
        <v>414</v>
      </c>
      <c r="Y232">
        <v>11</v>
      </c>
      <c r="Z232">
        <v>400</v>
      </c>
      <c r="AA232">
        <v>110</v>
      </c>
      <c r="AB232" s="10">
        <v>397</v>
      </c>
      <c r="AC232">
        <v>40</v>
      </c>
      <c r="AD232">
        <v>-403</v>
      </c>
      <c r="AE232" t="s">
        <v>7</v>
      </c>
      <c r="AF232">
        <v>-23</v>
      </c>
      <c r="AG232" t="s">
        <v>7</v>
      </c>
      <c r="AH232">
        <v>-56</v>
      </c>
      <c r="AI232" t="s">
        <v>7</v>
      </c>
      <c r="AJ232">
        <v>394</v>
      </c>
      <c r="AK232" t="s">
        <v>7</v>
      </c>
      <c r="AL232">
        <v>303</v>
      </c>
      <c r="AM232" t="s">
        <v>7</v>
      </c>
      <c r="AN232">
        <v>552</v>
      </c>
      <c r="AO232" t="s">
        <v>7</v>
      </c>
      <c r="AP232">
        <v>1</v>
      </c>
      <c r="AQ232" t="s">
        <v>7</v>
      </c>
      <c r="AR232">
        <v>15.06024</v>
      </c>
      <c r="AS232">
        <v>0.43094060000000001</v>
      </c>
      <c r="AT232">
        <v>347</v>
      </c>
      <c r="AU232" t="s">
        <v>7</v>
      </c>
      <c r="AV232">
        <v>645224600787994</v>
      </c>
      <c r="AW232" t="s">
        <v>7</v>
      </c>
      <c r="AZ232" s="13">
        <f t="shared" si="53"/>
        <v>0.38647342995169476</v>
      </c>
      <c r="BA232" s="14">
        <f t="shared" si="54"/>
        <v>414</v>
      </c>
      <c r="BB232" s="14">
        <f t="shared" si="55"/>
        <v>11</v>
      </c>
      <c r="BC232" s="25"/>
      <c r="BD232" s="26"/>
      <c r="BE232" s="20" t="str">
        <f t="shared" si="56"/>
        <v>Z722081_114</v>
      </c>
      <c r="BF232" s="27">
        <f t="shared" si="50"/>
        <v>303</v>
      </c>
      <c r="BG232" s="27">
        <f t="shared" si="51"/>
        <v>394</v>
      </c>
      <c r="BH232" s="27">
        <f t="shared" si="57"/>
        <v>-403</v>
      </c>
      <c r="BI232" s="27">
        <f t="shared" si="46"/>
        <v>0.504</v>
      </c>
      <c r="BJ232" s="27">
        <f t="shared" si="46"/>
        <v>1.2E-2</v>
      </c>
      <c r="BK232" s="27">
        <f t="shared" si="46"/>
        <v>6.6400000000000001E-2</v>
      </c>
      <c r="BL232" s="27">
        <f t="shared" si="45"/>
        <v>1.9E-3</v>
      </c>
      <c r="BM232" s="27">
        <f t="shared" si="47"/>
        <v>5.5399999999999998E-2</v>
      </c>
      <c r="BN232" s="27">
        <f t="shared" si="47"/>
        <v>1E-3</v>
      </c>
      <c r="BO232" s="27"/>
      <c r="BP232" s="27">
        <f t="shared" si="48"/>
        <v>412.4</v>
      </c>
      <c r="BQ232" s="27">
        <f t="shared" si="48"/>
        <v>8.1</v>
      </c>
      <c r="BR232" s="27">
        <f t="shared" si="48"/>
        <v>414</v>
      </c>
      <c r="BS232" s="27">
        <f t="shared" si="48"/>
        <v>11</v>
      </c>
      <c r="BT232" s="27">
        <f t="shared" si="49"/>
        <v>397</v>
      </c>
      <c r="BU232" s="27">
        <f t="shared" si="49"/>
        <v>40</v>
      </c>
      <c r="BV232" s="27"/>
      <c r="BW232" s="28">
        <f t="shared" si="58"/>
        <v>0.38647342995169476</v>
      </c>
    </row>
    <row r="233" spans="1:75" x14ac:dyDescent="0.25">
      <c r="A233" s="15" t="s">
        <v>3213</v>
      </c>
      <c r="B233" s="15" t="s">
        <v>3214</v>
      </c>
      <c r="C233" s="16">
        <f t="shared" si="52"/>
        <v>169</v>
      </c>
      <c r="D233" s="15" t="s">
        <v>2643</v>
      </c>
      <c r="E233" s="17">
        <v>0.76986030092592594</v>
      </c>
      <c r="F233" s="15">
        <v>15.087999999999999</v>
      </c>
      <c r="G233" s="15" t="s">
        <v>3215</v>
      </c>
      <c r="H233" s="15">
        <v>1</v>
      </c>
      <c r="I233" s="15">
        <v>6.2E-2</v>
      </c>
      <c r="J233" s="15">
        <v>6.9199999999999998E-2</v>
      </c>
      <c r="K233" s="15">
        <v>2.8E-3</v>
      </c>
      <c r="L233" s="15">
        <v>0.12851000000000001</v>
      </c>
      <c r="M233" s="15"/>
      <c r="N233" s="15"/>
      <c r="O233" s="15">
        <v>0.1158</v>
      </c>
      <c r="P233" s="15">
        <v>8.3999999999999995E-3</v>
      </c>
      <c r="Q233" s="15">
        <v>0.49762000000000001</v>
      </c>
      <c r="R233" s="15">
        <v>3.2000000000000001E-2</v>
      </c>
      <c r="S233" s="15">
        <v>1.0999999999999999E-2</v>
      </c>
      <c r="T233" s="15" t="s">
        <v>5</v>
      </c>
      <c r="U233" s="15" t="s">
        <v>6</v>
      </c>
      <c r="V233" s="18">
        <v>676</v>
      </c>
      <c r="W233" s="15">
        <v>29</v>
      </c>
      <c r="X233" s="18">
        <v>430</v>
      </c>
      <c r="Y233" s="15">
        <v>17</v>
      </c>
      <c r="Z233" s="15">
        <v>630</v>
      </c>
      <c r="AA233" s="15">
        <v>190</v>
      </c>
      <c r="AB233" s="18">
        <v>1510</v>
      </c>
      <c r="AC233" s="15">
        <v>110</v>
      </c>
      <c r="AD233" s="15">
        <v>-4</v>
      </c>
      <c r="AE233" s="15" t="s">
        <v>7</v>
      </c>
      <c r="AF233" s="15">
        <v>0</v>
      </c>
      <c r="AG233" s="15" t="s">
        <v>7</v>
      </c>
      <c r="AH233" s="15">
        <v>-1</v>
      </c>
      <c r="AI233" s="15" t="s">
        <v>7</v>
      </c>
      <c r="AJ233" s="15">
        <v>10</v>
      </c>
      <c r="AK233" s="15" t="s">
        <v>7</v>
      </c>
      <c r="AL233" s="15">
        <v>10</v>
      </c>
      <c r="AM233" s="15" t="s">
        <v>7</v>
      </c>
      <c r="AN233" s="15">
        <v>27</v>
      </c>
      <c r="AO233" s="15" t="s">
        <v>7</v>
      </c>
      <c r="AP233" s="15">
        <v>1</v>
      </c>
      <c r="AQ233" s="15" t="s">
        <v>7</v>
      </c>
      <c r="AR233" s="15">
        <v>14.45087</v>
      </c>
      <c r="AS233" s="15">
        <v>0.58471720000000005</v>
      </c>
      <c r="AT233" s="15">
        <v>86</v>
      </c>
      <c r="AU233" s="15" t="s">
        <v>7</v>
      </c>
      <c r="AV233" s="15">
        <v>17961628597977</v>
      </c>
      <c r="AW233" s="15" t="s">
        <v>7</v>
      </c>
      <c r="AX233" s="15"/>
      <c r="AY233" s="15"/>
      <c r="AZ233" s="19">
        <f t="shared" si="53"/>
        <v>-57.20930232558139</v>
      </c>
      <c r="BA233" s="18">
        <f t="shared" si="54"/>
        <v>430</v>
      </c>
      <c r="BB233" s="18">
        <f t="shared" si="55"/>
        <v>17</v>
      </c>
      <c r="BC233" s="30"/>
      <c r="BD233" s="31"/>
      <c r="BE233" s="15" t="str">
        <f t="shared" si="56"/>
        <v>Z722081_115</v>
      </c>
      <c r="BF233" s="32">
        <f t="shared" si="50"/>
        <v>10</v>
      </c>
      <c r="BG233" s="32">
        <f t="shared" si="51"/>
        <v>10</v>
      </c>
      <c r="BH233" s="32">
        <f t="shared" si="57"/>
        <v>-4</v>
      </c>
      <c r="BI233" s="32">
        <f t="shared" si="46"/>
        <v>1</v>
      </c>
      <c r="BJ233" s="32">
        <f t="shared" si="46"/>
        <v>6.2E-2</v>
      </c>
      <c r="BK233" s="32">
        <f t="shared" si="46"/>
        <v>6.9199999999999998E-2</v>
      </c>
      <c r="BL233" s="32">
        <f t="shared" si="45"/>
        <v>2.8E-3</v>
      </c>
      <c r="BM233" s="32">
        <f t="shared" si="47"/>
        <v>0.1158</v>
      </c>
      <c r="BN233" s="32">
        <f t="shared" si="47"/>
        <v>8.3999999999999995E-3</v>
      </c>
      <c r="BO233" s="32"/>
      <c r="BP233" s="32">
        <f t="shared" si="48"/>
        <v>676</v>
      </c>
      <c r="BQ233" s="32">
        <f t="shared" si="48"/>
        <v>29</v>
      </c>
      <c r="BR233" s="32">
        <f t="shared" si="48"/>
        <v>430</v>
      </c>
      <c r="BS233" s="32">
        <f t="shared" si="48"/>
        <v>17</v>
      </c>
      <c r="BT233" s="32">
        <f t="shared" si="49"/>
        <v>1510</v>
      </c>
      <c r="BU233" s="32">
        <f t="shared" si="49"/>
        <v>110</v>
      </c>
      <c r="BV233" s="32"/>
      <c r="BW233" s="33">
        <f t="shared" si="58"/>
        <v>-57.20930232558139</v>
      </c>
    </row>
    <row r="234" spans="1:75" x14ac:dyDescent="0.25">
      <c r="A234" t="s">
        <v>3216</v>
      </c>
      <c r="B234" t="s">
        <v>3217</v>
      </c>
      <c r="C234" s="8">
        <f t="shared" si="52"/>
        <v>170</v>
      </c>
      <c r="D234" t="s">
        <v>2643</v>
      </c>
      <c r="E234" s="1">
        <v>0.77080694444444442</v>
      </c>
      <c r="F234">
        <v>24.963000000000001</v>
      </c>
      <c r="G234" t="s">
        <v>3218</v>
      </c>
      <c r="H234" s="9">
        <v>1.732</v>
      </c>
      <c r="I234" s="9">
        <v>0.04</v>
      </c>
      <c r="J234" s="9">
        <v>0.16800000000000001</v>
      </c>
      <c r="K234" s="9">
        <v>4.7000000000000002E-3</v>
      </c>
      <c r="L234" s="9">
        <v>0.43225000000000002</v>
      </c>
      <c r="O234">
        <v>7.5700000000000003E-2</v>
      </c>
      <c r="P234">
        <v>1.4E-3</v>
      </c>
      <c r="Q234">
        <v>0.35911999999999999</v>
      </c>
      <c r="R234">
        <v>0.05</v>
      </c>
      <c r="S234">
        <v>1.2999999999999999E-2</v>
      </c>
      <c r="T234" t="s">
        <v>5</v>
      </c>
      <c r="U234" t="s">
        <v>6</v>
      </c>
      <c r="V234" s="10">
        <v>1013</v>
      </c>
      <c r="W234">
        <v>15</v>
      </c>
      <c r="X234" s="10">
        <v>998</v>
      </c>
      <c r="Y234">
        <v>26</v>
      </c>
      <c r="Z234">
        <v>980</v>
      </c>
      <c r="AA234">
        <v>260</v>
      </c>
      <c r="AB234" s="10">
        <v>1048</v>
      </c>
      <c r="AC234">
        <v>36</v>
      </c>
      <c r="AD234">
        <v>-553</v>
      </c>
      <c r="AE234" t="s">
        <v>7</v>
      </c>
      <c r="AF234">
        <v>-44</v>
      </c>
      <c r="AG234" t="s">
        <v>7</v>
      </c>
      <c r="AH234">
        <v>-223</v>
      </c>
      <c r="AI234" t="s">
        <v>7</v>
      </c>
      <c r="AJ234">
        <v>247</v>
      </c>
      <c r="AK234" t="s">
        <v>7</v>
      </c>
      <c r="AL234">
        <v>558</v>
      </c>
      <c r="AM234" t="s">
        <v>7</v>
      </c>
      <c r="AN234">
        <v>2523</v>
      </c>
      <c r="AO234" t="s">
        <v>7</v>
      </c>
      <c r="AP234">
        <v>0</v>
      </c>
      <c r="AQ234" t="s">
        <v>7</v>
      </c>
      <c r="AR234">
        <v>5.9523809999999999</v>
      </c>
      <c r="AS234">
        <v>0.1665249</v>
      </c>
      <c r="AT234">
        <v>-16</v>
      </c>
      <c r="AU234" t="s">
        <v>7</v>
      </c>
      <c r="AV234">
        <v>1339932368194280</v>
      </c>
      <c r="AW234" t="s">
        <v>7</v>
      </c>
      <c r="AZ234" s="13">
        <f t="shared" si="53"/>
        <v>-1.503006012024044</v>
      </c>
      <c r="BA234" s="14">
        <f t="shared" si="54"/>
        <v>998</v>
      </c>
      <c r="BB234" s="14">
        <f t="shared" si="55"/>
        <v>26</v>
      </c>
      <c r="BC234" s="25"/>
      <c r="BD234" s="26"/>
      <c r="BE234" s="20" t="str">
        <f t="shared" si="56"/>
        <v>Z722081_116</v>
      </c>
      <c r="BF234" s="27">
        <f t="shared" si="50"/>
        <v>558</v>
      </c>
      <c r="BG234" s="27">
        <f t="shared" si="51"/>
        <v>247</v>
      </c>
      <c r="BH234" s="27">
        <f t="shared" si="57"/>
        <v>-553</v>
      </c>
      <c r="BI234" s="27">
        <f t="shared" si="46"/>
        <v>1.732</v>
      </c>
      <c r="BJ234" s="27">
        <f t="shared" si="46"/>
        <v>0.04</v>
      </c>
      <c r="BK234" s="27">
        <f t="shared" si="46"/>
        <v>0.16800000000000001</v>
      </c>
      <c r="BL234" s="27">
        <f t="shared" si="45"/>
        <v>4.7000000000000002E-3</v>
      </c>
      <c r="BM234" s="27">
        <f t="shared" si="47"/>
        <v>7.5700000000000003E-2</v>
      </c>
      <c r="BN234" s="27">
        <f t="shared" si="47"/>
        <v>1.4E-3</v>
      </c>
      <c r="BO234" s="27"/>
      <c r="BP234" s="27">
        <f t="shared" si="48"/>
        <v>1013</v>
      </c>
      <c r="BQ234" s="27">
        <f t="shared" si="48"/>
        <v>15</v>
      </c>
      <c r="BR234" s="27">
        <f t="shared" si="48"/>
        <v>998</v>
      </c>
      <c r="BS234" s="27">
        <f t="shared" si="48"/>
        <v>26</v>
      </c>
      <c r="BT234" s="27">
        <f t="shared" si="49"/>
        <v>1048</v>
      </c>
      <c r="BU234" s="27">
        <f t="shared" si="49"/>
        <v>36</v>
      </c>
      <c r="BV234" s="27"/>
      <c r="BW234" s="28">
        <f t="shared" si="58"/>
        <v>-1.503006012024044</v>
      </c>
    </row>
    <row r="235" spans="1:75" x14ac:dyDescent="0.25">
      <c r="A235" t="s">
        <v>3219</v>
      </c>
      <c r="B235" t="s">
        <v>3220</v>
      </c>
      <c r="C235" s="8">
        <f t="shared" si="52"/>
        <v>171</v>
      </c>
      <c r="D235" t="s">
        <v>2643</v>
      </c>
      <c r="E235" s="1">
        <v>0.77181747685185187</v>
      </c>
      <c r="F235">
        <v>19.652999999999999</v>
      </c>
      <c r="G235" t="s">
        <v>3221</v>
      </c>
      <c r="H235" s="9">
        <v>0.70899999999999996</v>
      </c>
      <c r="I235" s="9">
        <v>1.7999999999999999E-2</v>
      </c>
      <c r="J235" s="9">
        <v>8.3099999999999993E-2</v>
      </c>
      <c r="K235" s="9">
        <v>2.3999999999999998E-3</v>
      </c>
      <c r="L235" s="9">
        <v>0.26307999999999998</v>
      </c>
      <c r="O235">
        <v>6.1600000000000002E-2</v>
      </c>
      <c r="P235">
        <v>1.2999999999999999E-3</v>
      </c>
      <c r="Q235">
        <v>0.27434999999999998</v>
      </c>
      <c r="R235">
        <v>2.4500000000000001E-2</v>
      </c>
      <c r="S235">
        <v>6.7000000000000002E-3</v>
      </c>
      <c r="T235" t="s">
        <v>5</v>
      </c>
      <c r="U235" t="s">
        <v>6</v>
      </c>
      <c r="V235" s="10">
        <v>541</v>
      </c>
      <c r="W235">
        <v>11</v>
      </c>
      <c r="X235" s="10">
        <v>514</v>
      </c>
      <c r="Y235">
        <v>14</v>
      </c>
      <c r="Z235">
        <v>490</v>
      </c>
      <c r="AA235">
        <v>130</v>
      </c>
      <c r="AB235" s="10">
        <v>602</v>
      </c>
      <c r="AC235">
        <v>44</v>
      </c>
      <c r="AD235">
        <v>-187</v>
      </c>
      <c r="AE235" t="s">
        <v>7</v>
      </c>
      <c r="AF235">
        <v>-12</v>
      </c>
      <c r="AG235" t="s">
        <v>7</v>
      </c>
      <c r="AH235">
        <v>-91</v>
      </c>
      <c r="AI235" t="s">
        <v>7</v>
      </c>
      <c r="AJ235">
        <v>136</v>
      </c>
      <c r="AK235" t="s">
        <v>7</v>
      </c>
      <c r="AL235">
        <v>381</v>
      </c>
      <c r="AM235" t="s">
        <v>7</v>
      </c>
      <c r="AN235">
        <v>853</v>
      </c>
      <c r="AO235" t="s">
        <v>7</v>
      </c>
      <c r="AP235">
        <v>0</v>
      </c>
      <c r="AQ235" t="s">
        <v>7</v>
      </c>
      <c r="AR235">
        <v>12.03369</v>
      </c>
      <c r="AS235">
        <v>0.34754350000000001</v>
      </c>
      <c r="AT235">
        <v>55</v>
      </c>
      <c r="AU235" t="s">
        <v>7</v>
      </c>
      <c r="AV235">
        <v>391822582834359</v>
      </c>
      <c r="AW235" t="s">
        <v>7</v>
      </c>
      <c r="AZ235" s="13">
        <f t="shared" si="53"/>
        <v>-5.2529182879377467</v>
      </c>
      <c r="BA235" s="14">
        <f t="shared" si="54"/>
        <v>514</v>
      </c>
      <c r="BB235" s="14">
        <f t="shared" si="55"/>
        <v>14</v>
      </c>
      <c r="BC235" s="25"/>
      <c r="BD235" s="26"/>
      <c r="BE235" s="20" t="str">
        <f t="shared" si="56"/>
        <v>Z722081_117</v>
      </c>
      <c r="BF235" s="27">
        <f t="shared" si="50"/>
        <v>381</v>
      </c>
      <c r="BG235" s="27">
        <f t="shared" si="51"/>
        <v>136</v>
      </c>
      <c r="BH235" s="27">
        <f t="shared" si="57"/>
        <v>-187</v>
      </c>
      <c r="BI235" s="27">
        <f t="shared" si="46"/>
        <v>0.70899999999999996</v>
      </c>
      <c r="BJ235" s="27">
        <f t="shared" si="46"/>
        <v>1.7999999999999999E-2</v>
      </c>
      <c r="BK235" s="27">
        <f t="shared" si="46"/>
        <v>8.3099999999999993E-2</v>
      </c>
      <c r="BL235" s="27">
        <f t="shared" si="45"/>
        <v>2.3999999999999998E-3</v>
      </c>
      <c r="BM235" s="27">
        <f t="shared" si="47"/>
        <v>6.1600000000000002E-2</v>
      </c>
      <c r="BN235" s="27">
        <f t="shared" si="47"/>
        <v>1.2999999999999999E-3</v>
      </c>
      <c r="BO235" s="27"/>
      <c r="BP235" s="27">
        <f t="shared" si="48"/>
        <v>541</v>
      </c>
      <c r="BQ235" s="27">
        <f t="shared" si="48"/>
        <v>11</v>
      </c>
      <c r="BR235" s="27">
        <f t="shared" si="48"/>
        <v>514</v>
      </c>
      <c r="BS235" s="27">
        <f t="shared" si="48"/>
        <v>14</v>
      </c>
      <c r="BT235" s="27">
        <f t="shared" si="49"/>
        <v>602</v>
      </c>
      <c r="BU235" s="27">
        <f t="shared" si="49"/>
        <v>44</v>
      </c>
      <c r="BV235" s="27"/>
      <c r="BW235" s="28">
        <f t="shared" si="58"/>
        <v>-5.2529182879377467</v>
      </c>
    </row>
    <row r="236" spans="1:75" x14ac:dyDescent="0.25">
      <c r="A236" s="15" t="s">
        <v>3222</v>
      </c>
      <c r="B236" s="15" t="s">
        <v>3223</v>
      </c>
      <c r="C236" s="16">
        <f t="shared" si="52"/>
        <v>172</v>
      </c>
      <c r="D236" s="15" t="s">
        <v>2643</v>
      </c>
      <c r="E236" s="17">
        <v>0.77271192129629629</v>
      </c>
      <c r="F236" s="15">
        <v>26.373999999999999</v>
      </c>
      <c r="G236" s="15" t="s">
        <v>3224</v>
      </c>
      <c r="H236" s="15">
        <v>2.5009999999999999</v>
      </c>
      <c r="I236" s="15">
        <v>5.3999999999999999E-2</v>
      </c>
      <c r="J236" s="15">
        <v>0.20280000000000001</v>
      </c>
      <c r="K236" s="15">
        <v>5.4000000000000003E-3</v>
      </c>
      <c r="L236" s="15">
        <v>0.49852000000000002</v>
      </c>
      <c r="M236" s="15"/>
      <c r="N236" s="15"/>
      <c r="O236" s="15">
        <v>9.06E-2</v>
      </c>
      <c r="P236" s="15">
        <v>1.4E-3</v>
      </c>
      <c r="Q236" s="15">
        <v>0.55515999999999999</v>
      </c>
      <c r="R236" s="15">
        <v>5.8000000000000003E-2</v>
      </c>
      <c r="S236" s="15">
        <v>1.6E-2</v>
      </c>
      <c r="T236" s="15" t="s">
        <v>5</v>
      </c>
      <c r="U236" s="15" t="s">
        <v>6</v>
      </c>
      <c r="V236" s="18">
        <v>1268</v>
      </c>
      <c r="W236" s="15">
        <v>16</v>
      </c>
      <c r="X236" s="18">
        <v>1188</v>
      </c>
      <c r="Y236" s="15">
        <v>29</v>
      </c>
      <c r="Z236" s="15">
        <v>1150</v>
      </c>
      <c r="AA236" s="15">
        <v>300</v>
      </c>
      <c r="AB236" s="18">
        <v>1420</v>
      </c>
      <c r="AC236" s="15">
        <v>31</v>
      </c>
      <c r="AD236" s="15">
        <v>-1014</v>
      </c>
      <c r="AE236" s="15" t="s">
        <v>7</v>
      </c>
      <c r="AF236" s="15">
        <v>-99</v>
      </c>
      <c r="AG236" s="15" t="s">
        <v>7</v>
      </c>
      <c r="AH236" s="15">
        <v>-192</v>
      </c>
      <c r="AI236" s="15" t="s">
        <v>7</v>
      </c>
      <c r="AJ236" s="15">
        <v>489</v>
      </c>
      <c r="AK236" s="15" t="s">
        <v>7</v>
      </c>
      <c r="AL236" s="15">
        <v>511</v>
      </c>
      <c r="AM236" s="15" t="s">
        <v>7</v>
      </c>
      <c r="AN236" s="15">
        <v>2716</v>
      </c>
      <c r="AO236" s="15" t="s">
        <v>7</v>
      </c>
      <c r="AP236" s="15">
        <v>1</v>
      </c>
      <c r="AQ236" s="15" t="s">
        <v>7</v>
      </c>
      <c r="AR236" s="15">
        <v>4.9309659999999997</v>
      </c>
      <c r="AS236" s="15">
        <v>0.1312979</v>
      </c>
      <c r="AT236" s="15">
        <v>10</v>
      </c>
      <c r="AU236" s="15" t="s">
        <v>7</v>
      </c>
      <c r="AV236" s="15">
        <v>2602321802839190</v>
      </c>
      <c r="AW236" s="15" t="s">
        <v>7</v>
      </c>
      <c r="AX236" s="15"/>
      <c r="AY236" s="15"/>
      <c r="AZ236" s="19">
        <f t="shared" si="53"/>
        <v>10.704225352112672</v>
      </c>
      <c r="BA236" s="18">
        <f t="shared" si="54"/>
        <v>1420</v>
      </c>
      <c r="BB236" s="18">
        <f t="shared" si="55"/>
        <v>31</v>
      </c>
      <c r="BC236" s="30"/>
      <c r="BD236" s="31"/>
      <c r="BE236" s="15" t="str">
        <f t="shared" si="56"/>
        <v>Z722081_118</v>
      </c>
      <c r="BF236" s="32">
        <f t="shared" si="50"/>
        <v>511</v>
      </c>
      <c r="BG236" s="32">
        <f t="shared" si="51"/>
        <v>489</v>
      </c>
      <c r="BH236" s="32">
        <f t="shared" si="57"/>
        <v>-1014</v>
      </c>
      <c r="BI236" s="32">
        <f t="shared" si="46"/>
        <v>2.5009999999999999</v>
      </c>
      <c r="BJ236" s="32">
        <f t="shared" si="46"/>
        <v>5.3999999999999999E-2</v>
      </c>
      <c r="BK236" s="32">
        <f t="shared" si="46"/>
        <v>0.20280000000000001</v>
      </c>
      <c r="BL236" s="32">
        <f t="shared" si="45"/>
        <v>5.4000000000000003E-3</v>
      </c>
      <c r="BM236" s="32">
        <f t="shared" si="47"/>
        <v>9.06E-2</v>
      </c>
      <c r="BN236" s="32">
        <f t="shared" si="47"/>
        <v>1.4E-3</v>
      </c>
      <c r="BO236" s="32"/>
      <c r="BP236" s="32">
        <f t="shared" si="48"/>
        <v>1268</v>
      </c>
      <c r="BQ236" s="32">
        <f t="shared" si="48"/>
        <v>16</v>
      </c>
      <c r="BR236" s="32">
        <f t="shared" si="48"/>
        <v>1188</v>
      </c>
      <c r="BS236" s="32">
        <f t="shared" si="48"/>
        <v>29</v>
      </c>
      <c r="BT236" s="32">
        <f t="shared" si="49"/>
        <v>1420</v>
      </c>
      <c r="BU236" s="32">
        <f t="shared" si="49"/>
        <v>31</v>
      </c>
      <c r="BV236" s="32"/>
      <c r="BW236" s="33">
        <f t="shared" si="58"/>
        <v>10.704225352112672</v>
      </c>
    </row>
    <row r="237" spans="1:75" x14ac:dyDescent="0.25">
      <c r="A237" t="s">
        <v>3225</v>
      </c>
      <c r="B237" t="s">
        <v>3226</v>
      </c>
      <c r="C237" s="8">
        <f t="shared" si="52"/>
        <v>173</v>
      </c>
      <c r="D237" t="s">
        <v>2643</v>
      </c>
      <c r="E237" s="1">
        <v>0.77373182870370372</v>
      </c>
      <c r="F237">
        <v>19.247</v>
      </c>
      <c r="G237" t="s">
        <v>3227</v>
      </c>
      <c r="H237" s="9">
        <v>0.45900000000000002</v>
      </c>
      <c r="I237" s="9">
        <v>1.2999999999999999E-2</v>
      </c>
      <c r="J237" s="9">
        <v>5.8000000000000003E-2</v>
      </c>
      <c r="K237" s="9">
        <v>1.6999999999999999E-3</v>
      </c>
      <c r="L237" s="9">
        <v>4.0497999999999999E-2</v>
      </c>
      <c r="O237">
        <v>5.74E-2</v>
      </c>
      <c r="P237">
        <v>1.2999999999999999E-3</v>
      </c>
      <c r="Q237">
        <v>1.2997999999999999E-2</v>
      </c>
      <c r="R237">
        <v>1.7600000000000001E-2</v>
      </c>
      <c r="S237">
        <v>4.7999999999999996E-3</v>
      </c>
      <c r="T237" t="s">
        <v>5</v>
      </c>
      <c r="U237" t="s">
        <v>6</v>
      </c>
      <c r="V237" s="10">
        <v>380.7</v>
      </c>
      <c r="W237">
        <v>8.5</v>
      </c>
      <c r="X237" s="10">
        <v>363</v>
      </c>
      <c r="Y237">
        <v>10</v>
      </c>
      <c r="Z237">
        <v>352</v>
      </c>
      <c r="AA237">
        <v>96</v>
      </c>
      <c r="AB237" s="10">
        <v>442</v>
      </c>
      <c r="AC237">
        <v>47</v>
      </c>
      <c r="AD237">
        <v>-134</v>
      </c>
      <c r="AE237" t="s">
        <v>7</v>
      </c>
      <c r="AF237">
        <v>-8</v>
      </c>
      <c r="AG237" t="s">
        <v>7</v>
      </c>
      <c r="AH237">
        <v>-36</v>
      </c>
      <c r="AI237" t="s">
        <v>7</v>
      </c>
      <c r="AJ237">
        <v>147</v>
      </c>
      <c r="AK237" t="s">
        <v>7</v>
      </c>
      <c r="AL237">
        <v>236</v>
      </c>
      <c r="AM237" t="s">
        <v>7</v>
      </c>
      <c r="AN237">
        <v>376</v>
      </c>
      <c r="AO237" t="s">
        <v>7</v>
      </c>
      <c r="AP237">
        <v>1</v>
      </c>
      <c r="AQ237" t="s">
        <v>7</v>
      </c>
      <c r="AR237">
        <v>17.241379999999999</v>
      </c>
      <c r="AS237">
        <v>0.50535079999999999</v>
      </c>
      <c r="AT237">
        <v>45</v>
      </c>
      <c r="AU237" t="s">
        <v>7</v>
      </c>
      <c r="AV237">
        <v>245556760716764</v>
      </c>
      <c r="AW237" t="s">
        <v>7</v>
      </c>
      <c r="AZ237" s="13">
        <f t="shared" si="53"/>
        <v>-4.8760330578512256</v>
      </c>
      <c r="BA237" s="14">
        <f t="shared" si="54"/>
        <v>363</v>
      </c>
      <c r="BB237" s="14">
        <f t="shared" si="55"/>
        <v>10</v>
      </c>
      <c r="BC237" s="25"/>
      <c r="BD237" s="26"/>
      <c r="BE237" s="20" t="str">
        <f t="shared" si="56"/>
        <v>Z722081_119</v>
      </c>
      <c r="BF237" s="27">
        <f t="shared" si="50"/>
        <v>236</v>
      </c>
      <c r="BG237" s="27">
        <f t="shared" si="51"/>
        <v>147</v>
      </c>
      <c r="BH237" s="27">
        <f t="shared" si="57"/>
        <v>-134</v>
      </c>
      <c r="BI237" s="27">
        <f t="shared" si="46"/>
        <v>0.45900000000000002</v>
      </c>
      <c r="BJ237" s="27">
        <f t="shared" si="46"/>
        <v>1.2999999999999999E-2</v>
      </c>
      <c r="BK237" s="27">
        <f t="shared" si="46"/>
        <v>5.8000000000000003E-2</v>
      </c>
      <c r="BL237" s="27">
        <f t="shared" si="45"/>
        <v>1.6999999999999999E-3</v>
      </c>
      <c r="BM237" s="27">
        <f t="shared" si="47"/>
        <v>5.74E-2</v>
      </c>
      <c r="BN237" s="27">
        <f t="shared" si="47"/>
        <v>1.2999999999999999E-3</v>
      </c>
      <c r="BO237" s="27"/>
      <c r="BP237" s="27">
        <f t="shared" si="48"/>
        <v>380.7</v>
      </c>
      <c r="BQ237" s="27">
        <f t="shared" si="48"/>
        <v>8.5</v>
      </c>
      <c r="BR237" s="27">
        <f t="shared" si="48"/>
        <v>363</v>
      </c>
      <c r="BS237" s="27">
        <f t="shared" si="48"/>
        <v>10</v>
      </c>
      <c r="BT237" s="27">
        <f t="shared" si="49"/>
        <v>442</v>
      </c>
      <c r="BU237" s="27">
        <f t="shared" si="49"/>
        <v>47</v>
      </c>
      <c r="BV237" s="27"/>
      <c r="BW237" s="28">
        <f t="shared" si="58"/>
        <v>-4.8760330578512256</v>
      </c>
    </row>
    <row r="238" spans="1:75" x14ac:dyDescent="0.25">
      <c r="A238" s="15" t="s">
        <v>3228</v>
      </c>
      <c r="B238" s="15" t="s">
        <v>3229</v>
      </c>
      <c r="C238" s="16">
        <f t="shared" si="52"/>
        <v>174</v>
      </c>
      <c r="D238" s="15" t="s">
        <v>2643</v>
      </c>
      <c r="E238" s="17">
        <v>0.77473391203703701</v>
      </c>
      <c r="F238" s="15">
        <v>16.673999999999999</v>
      </c>
      <c r="G238" s="15" t="s">
        <v>3230</v>
      </c>
      <c r="H238" s="15">
        <v>1.0780000000000001</v>
      </c>
      <c r="I238" s="15">
        <v>2.8000000000000001E-2</v>
      </c>
      <c r="J238" s="15">
        <v>9.8599999999999993E-2</v>
      </c>
      <c r="K238" s="15">
        <v>2.5999999999999999E-3</v>
      </c>
      <c r="L238" s="15">
        <v>0.18271000000000001</v>
      </c>
      <c r="M238" s="15"/>
      <c r="N238" s="15"/>
      <c r="O238" s="15">
        <v>7.8799999999999995E-2</v>
      </c>
      <c r="P238" s="15">
        <v>1.6999999999999999E-3</v>
      </c>
      <c r="Q238" s="15">
        <v>0.12225999999999999</v>
      </c>
      <c r="R238" s="15">
        <v>8.4000000000000005E-2</v>
      </c>
      <c r="S238" s="15">
        <v>2.3E-2</v>
      </c>
      <c r="T238" s="15" t="s">
        <v>5</v>
      </c>
      <c r="U238" s="15" t="s">
        <v>6</v>
      </c>
      <c r="V238" s="18">
        <v>731</v>
      </c>
      <c r="W238" s="15">
        <v>14</v>
      </c>
      <c r="X238" s="18">
        <v>605</v>
      </c>
      <c r="Y238" s="15">
        <v>15</v>
      </c>
      <c r="Z238" s="15">
        <v>1600</v>
      </c>
      <c r="AA238" s="15">
        <v>410</v>
      </c>
      <c r="AB238" s="18">
        <v>1080</v>
      </c>
      <c r="AC238" s="15">
        <v>43</v>
      </c>
      <c r="AD238" s="15">
        <v>-49</v>
      </c>
      <c r="AE238" s="15" t="s">
        <v>7</v>
      </c>
      <c r="AF238" s="15">
        <v>-4</v>
      </c>
      <c r="AG238" s="15" t="s">
        <v>7</v>
      </c>
      <c r="AH238" s="15">
        <v>-3</v>
      </c>
      <c r="AI238" s="15" t="s">
        <v>7</v>
      </c>
      <c r="AJ238" s="15">
        <v>52</v>
      </c>
      <c r="AK238" s="15" t="s">
        <v>7</v>
      </c>
      <c r="AL238" s="15">
        <v>8</v>
      </c>
      <c r="AM238" s="15" t="s">
        <v>7</v>
      </c>
      <c r="AN238" s="15">
        <v>54</v>
      </c>
      <c r="AO238" s="15" t="s">
        <v>7</v>
      </c>
      <c r="AP238" s="15">
        <v>7</v>
      </c>
      <c r="AQ238" s="15" t="s">
        <v>7</v>
      </c>
      <c r="AR238" s="15">
        <v>10.14199</v>
      </c>
      <c r="AS238" s="15">
        <v>0.2674358</v>
      </c>
      <c r="AT238" s="15">
        <v>37</v>
      </c>
      <c r="AU238" s="15" t="s">
        <v>7</v>
      </c>
      <c r="AV238" s="15">
        <v>108208543743471</v>
      </c>
      <c r="AW238" s="15" t="s">
        <v>7</v>
      </c>
      <c r="AX238" s="15"/>
      <c r="AY238" s="15"/>
      <c r="AZ238" s="19">
        <f t="shared" si="53"/>
        <v>-20.826446280991728</v>
      </c>
      <c r="BA238" s="18">
        <f t="shared" si="54"/>
        <v>605</v>
      </c>
      <c r="BB238" s="18">
        <f t="shared" si="55"/>
        <v>15</v>
      </c>
      <c r="BC238" s="30"/>
      <c r="BD238" s="31"/>
      <c r="BE238" s="15" t="str">
        <f t="shared" si="56"/>
        <v>Z722081_120</v>
      </c>
      <c r="BF238" s="32">
        <f t="shared" si="50"/>
        <v>8</v>
      </c>
      <c r="BG238" s="32">
        <f t="shared" si="51"/>
        <v>52</v>
      </c>
      <c r="BH238" s="32">
        <f t="shared" si="57"/>
        <v>-49</v>
      </c>
      <c r="BI238" s="32">
        <f t="shared" si="46"/>
        <v>1.0780000000000001</v>
      </c>
      <c r="BJ238" s="32">
        <f t="shared" si="46"/>
        <v>2.8000000000000001E-2</v>
      </c>
      <c r="BK238" s="32">
        <f t="shared" si="46"/>
        <v>9.8599999999999993E-2</v>
      </c>
      <c r="BL238" s="32">
        <f t="shared" si="45"/>
        <v>2.5999999999999999E-3</v>
      </c>
      <c r="BM238" s="32">
        <f t="shared" si="47"/>
        <v>7.8799999999999995E-2</v>
      </c>
      <c r="BN238" s="32">
        <f t="shared" si="47"/>
        <v>1.6999999999999999E-3</v>
      </c>
      <c r="BO238" s="32"/>
      <c r="BP238" s="32">
        <f t="shared" si="48"/>
        <v>731</v>
      </c>
      <c r="BQ238" s="32">
        <f t="shared" si="48"/>
        <v>14</v>
      </c>
      <c r="BR238" s="32">
        <f t="shared" si="48"/>
        <v>605</v>
      </c>
      <c r="BS238" s="32">
        <f t="shared" si="48"/>
        <v>15</v>
      </c>
      <c r="BT238" s="32">
        <f t="shared" si="49"/>
        <v>1080</v>
      </c>
      <c r="BU238" s="32">
        <f t="shared" si="49"/>
        <v>43</v>
      </c>
      <c r="BV238" s="32"/>
      <c r="BW238" s="33">
        <f t="shared" si="58"/>
        <v>-20.826446280991728</v>
      </c>
    </row>
    <row r="239" spans="1:75" x14ac:dyDescent="0.25">
      <c r="A239" t="s">
        <v>3231</v>
      </c>
      <c r="B239" t="s">
        <v>3232</v>
      </c>
      <c r="C239" s="8">
        <f t="shared" si="52"/>
        <v>175</v>
      </c>
      <c r="D239" t="s">
        <v>2643</v>
      </c>
      <c r="E239" s="1">
        <v>0.77559039351851855</v>
      </c>
      <c r="F239">
        <v>25.669</v>
      </c>
      <c r="G239" t="s">
        <v>3233</v>
      </c>
      <c r="H239" s="9">
        <v>6.38</v>
      </c>
      <c r="I239" s="9">
        <v>0.14000000000000001</v>
      </c>
      <c r="J239" s="9">
        <v>0.35770000000000002</v>
      </c>
      <c r="K239" s="9">
        <v>9.5999999999999992E-3</v>
      </c>
      <c r="L239" s="9">
        <v>0.57733000000000001</v>
      </c>
      <c r="O239">
        <v>0.1308</v>
      </c>
      <c r="P239">
        <v>2.0999999999999999E-3</v>
      </c>
      <c r="Q239">
        <v>0.50992999999999999</v>
      </c>
      <c r="R239">
        <v>9.1999999999999998E-2</v>
      </c>
      <c r="S239">
        <v>2.5000000000000001E-2</v>
      </c>
      <c r="T239" t="s">
        <v>5</v>
      </c>
      <c r="U239" t="s">
        <v>6</v>
      </c>
      <c r="V239" s="10">
        <v>2023</v>
      </c>
      <c r="W239">
        <v>19</v>
      </c>
      <c r="X239" s="10">
        <v>1966</v>
      </c>
      <c r="Y239">
        <v>45</v>
      </c>
      <c r="Z239">
        <v>1790</v>
      </c>
      <c r="AA239">
        <v>460</v>
      </c>
      <c r="AB239" s="10">
        <v>2090</v>
      </c>
      <c r="AC239">
        <v>29</v>
      </c>
      <c r="AD239">
        <v>-414</v>
      </c>
      <c r="AE239" t="s">
        <v>7</v>
      </c>
      <c r="AF239">
        <v>-54</v>
      </c>
      <c r="AG239" t="s">
        <v>7</v>
      </c>
      <c r="AH239">
        <v>-73</v>
      </c>
      <c r="AI239" t="s">
        <v>7</v>
      </c>
      <c r="AJ239">
        <v>79</v>
      </c>
      <c r="AK239" t="s">
        <v>7</v>
      </c>
      <c r="AL239">
        <v>90</v>
      </c>
      <c r="AM239" t="s">
        <v>7</v>
      </c>
      <c r="AN239">
        <v>753</v>
      </c>
      <c r="AO239" t="s">
        <v>7</v>
      </c>
      <c r="AP239">
        <v>1</v>
      </c>
      <c r="AQ239" t="s">
        <v>7</v>
      </c>
      <c r="AR239">
        <v>2.795639</v>
      </c>
      <c r="AS239">
        <v>7.5029719999999994E-2</v>
      </c>
      <c r="AT239">
        <v>4</v>
      </c>
      <c r="AU239" t="s">
        <v>7</v>
      </c>
      <c r="AV239">
        <v>716630938389145</v>
      </c>
      <c r="AW239" t="s">
        <v>7</v>
      </c>
      <c r="AZ239" s="13">
        <f t="shared" si="53"/>
        <v>3.2057416267942562</v>
      </c>
      <c r="BA239" s="14">
        <f t="shared" si="54"/>
        <v>2090</v>
      </c>
      <c r="BB239" s="14">
        <f t="shared" si="55"/>
        <v>29</v>
      </c>
      <c r="BC239" s="25"/>
      <c r="BD239" s="26"/>
      <c r="BE239" s="20" t="str">
        <f t="shared" si="56"/>
        <v>Z722081_121</v>
      </c>
      <c r="BF239" s="27">
        <f t="shared" si="50"/>
        <v>90</v>
      </c>
      <c r="BG239" s="27">
        <f t="shared" si="51"/>
        <v>79</v>
      </c>
      <c r="BH239" s="27">
        <f t="shared" si="57"/>
        <v>-414</v>
      </c>
      <c r="BI239" s="27">
        <f t="shared" si="46"/>
        <v>6.38</v>
      </c>
      <c r="BJ239" s="27">
        <f t="shared" si="46"/>
        <v>0.14000000000000001</v>
      </c>
      <c r="BK239" s="27">
        <f t="shared" si="46"/>
        <v>0.35770000000000002</v>
      </c>
      <c r="BL239" s="27">
        <f t="shared" si="45"/>
        <v>9.5999999999999992E-3</v>
      </c>
      <c r="BM239" s="27">
        <f t="shared" si="47"/>
        <v>0.1308</v>
      </c>
      <c r="BN239" s="27">
        <f t="shared" si="47"/>
        <v>2.0999999999999999E-3</v>
      </c>
      <c r="BO239" s="27"/>
      <c r="BP239" s="27">
        <f t="shared" si="48"/>
        <v>2023</v>
      </c>
      <c r="BQ239" s="27">
        <f t="shared" si="48"/>
        <v>19</v>
      </c>
      <c r="BR239" s="27">
        <f t="shared" si="48"/>
        <v>1966</v>
      </c>
      <c r="BS239" s="27">
        <f t="shared" si="48"/>
        <v>45</v>
      </c>
      <c r="BT239" s="27">
        <f t="shared" si="49"/>
        <v>2090</v>
      </c>
      <c r="BU239" s="27">
        <f t="shared" si="49"/>
        <v>29</v>
      </c>
      <c r="BV239" s="27"/>
      <c r="BW239" s="28">
        <f t="shared" si="58"/>
        <v>3.2057416267942562</v>
      </c>
    </row>
    <row r="240" spans="1:75" x14ac:dyDescent="0.25">
      <c r="A240" s="15" t="s">
        <v>3234</v>
      </c>
      <c r="B240" s="15" t="s">
        <v>3235</v>
      </c>
      <c r="C240" s="16">
        <f t="shared" si="52"/>
        <v>176</v>
      </c>
      <c r="D240" s="15" t="s">
        <v>2643</v>
      </c>
      <c r="E240" s="17">
        <v>0.7765988425925926</v>
      </c>
      <c r="F240" s="15">
        <v>20.541</v>
      </c>
      <c r="G240" s="15" t="s">
        <v>3236</v>
      </c>
      <c r="H240" s="15">
        <v>0.92900000000000005</v>
      </c>
      <c r="I240" s="15">
        <v>2.1000000000000001E-2</v>
      </c>
      <c r="J240" s="15">
        <v>7.2999999999999995E-2</v>
      </c>
      <c r="K240" s="15">
        <v>1.9E-3</v>
      </c>
      <c r="L240" s="15">
        <v>0.43265999999999999</v>
      </c>
      <c r="M240" s="15"/>
      <c r="N240" s="15"/>
      <c r="O240" s="15">
        <v>9.2100000000000001E-2</v>
      </c>
      <c r="P240" s="15">
        <v>1.6000000000000001E-3</v>
      </c>
      <c r="Q240" s="15">
        <v>0.26885999999999999</v>
      </c>
      <c r="R240" s="15">
        <v>2.5100000000000001E-2</v>
      </c>
      <c r="S240" s="15">
        <v>7.1999999999999998E-3</v>
      </c>
      <c r="T240" s="15" t="s">
        <v>5</v>
      </c>
      <c r="U240" s="15" t="s">
        <v>6</v>
      </c>
      <c r="V240" s="18">
        <v>665</v>
      </c>
      <c r="W240" s="15">
        <v>11</v>
      </c>
      <c r="X240" s="18">
        <v>454</v>
      </c>
      <c r="Y240" s="15">
        <v>11</v>
      </c>
      <c r="Z240" s="15">
        <v>500</v>
      </c>
      <c r="AA240" s="15">
        <v>140</v>
      </c>
      <c r="AB240" s="18">
        <v>1444</v>
      </c>
      <c r="AC240" s="15">
        <v>33</v>
      </c>
      <c r="AD240" s="15">
        <v>-136</v>
      </c>
      <c r="AE240" s="15" t="s">
        <v>7</v>
      </c>
      <c r="AF240" s="15">
        <v>-12</v>
      </c>
      <c r="AG240" s="15" t="s">
        <v>7</v>
      </c>
      <c r="AH240" s="15">
        <v>-27</v>
      </c>
      <c r="AI240" s="15" t="s">
        <v>7</v>
      </c>
      <c r="AJ240" s="15">
        <v>253</v>
      </c>
      <c r="AK240" s="15" t="s">
        <v>7</v>
      </c>
      <c r="AL240" s="15">
        <v>284</v>
      </c>
      <c r="AM240" s="15" t="s">
        <v>7</v>
      </c>
      <c r="AN240" s="15">
        <v>646</v>
      </c>
      <c r="AO240" s="15" t="s">
        <v>7</v>
      </c>
      <c r="AP240" s="15">
        <v>1</v>
      </c>
      <c r="AQ240" s="15" t="s">
        <v>7</v>
      </c>
      <c r="AR240" s="15">
        <v>13.69863</v>
      </c>
      <c r="AS240" s="15">
        <v>0.35653970000000001</v>
      </c>
      <c r="AT240" s="15">
        <v>68</v>
      </c>
      <c r="AU240" s="15" t="s">
        <v>7</v>
      </c>
      <c r="AV240" s="15">
        <v>490866304234034</v>
      </c>
      <c r="AW240" s="15" t="s">
        <v>7</v>
      </c>
      <c r="AX240" s="15"/>
      <c r="AY240" s="15"/>
      <c r="AZ240" s="19">
        <f t="shared" si="53"/>
        <v>-46.475770925110126</v>
      </c>
      <c r="BA240" s="18">
        <f t="shared" si="54"/>
        <v>454</v>
      </c>
      <c r="BB240" s="18">
        <f t="shared" si="55"/>
        <v>11</v>
      </c>
      <c r="BC240" s="30"/>
      <c r="BD240" s="31"/>
      <c r="BE240" s="15" t="str">
        <f t="shared" si="56"/>
        <v>Z722081_122</v>
      </c>
      <c r="BF240" s="32">
        <f t="shared" si="50"/>
        <v>284</v>
      </c>
      <c r="BG240" s="32">
        <f t="shared" si="51"/>
        <v>253</v>
      </c>
      <c r="BH240" s="32">
        <f t="shared" si="57"/>
        <v>-136</v>
      </c>
      <c r="BI240" s="32">
        <f t="shared" si="46"/>
        <v>0.92900000000000005</v>
      </c>
      <c r="BJ240" s="32">
        <f t="shared" si="46"/>
        <v>2.1000000000000001E-2</v>
      </c>
      <c r="BK240" s="32">
        <f t="shared" si="46"/>
        <v>7.2999999999999995E-2</v>
      </c>
      <c r="BL240" s="32">
        <f t="shared" si="45"/>
        <v>1.9E-3</v>
      </c>
      <c r="BM240" s="32">
        <f t="shared" si="47"/>
        <v>9.2100000000000001E-2</v>
      </c>
      <c r="BN240" s="32">
        <f t="shared" si="47"/>
        <v>1.6000000000000001E-3</v>
      </c>
      <c r="BO240" s="32"/>
      <c r="BP240" s="32">
        <f t="shared" si="48"/>
        <v>665</v>
      </c>
      <c r="BQ240" s="32">
        <f t="shared" si="48"/>
        <v>11</v>
      </c>
      <c r="BR240" s="32">
        <f t="shared" si="48"/>
        <v>454</v>
      </c>
      <c r="BS240" s="32">
        <f t="shared" si="48"/>
        <v>11</v>
      </c>
      <c r="BT240" s="32">
        <f t="shared" si="49"/>
        <v>1444</v>
      </c>
      <c r="BU240" s="32">
        <f t="shared" si="49"/>
        <v>33</v>
      </c>
      <c r="BV240" s="32"/>
      <c r="BW240" s="33">
        <f t="shared" si="58"/>
        <v>-46.475770925110126</v>
      </c>
    </row>
    <row r="241" spans="1:75" x14ac:dyDescent="0.25">
      <c r="A241" t="s">
        <v>3237</v>
      </c>
      <c r="B241" t="s">
        <v>3238</v>
      </c>
      <c r="C241" s="8">
        <f t="shared" si="52"/>
        <v>177</v>
      </c>
      <c r="D241" t="s">
        <v>2643</v>
      </c>
      <c r="E241" s="1">
        <v>0.77754189814814811</v>
      </c>
      <c r="F241">
        <v>22.06</v>
      </c>
      <c r="G241" t="s">
        <v>3239</v>
      </c>
      <c r="H241" s="9">
        <v>1.071</v>
      </c>
      <c r="I241" s="9">
        <v>2.5000000000000001E-2</v>
      </c>
      <c r="J241" s="9">
        <v>0.12239999999999999</v>
      </c>
      <c r="K241" s="9">
        <v>3.3999999999999998E-3</v>
      </c>
      <c r="L241" s="9">
        <v>0.47147</v>
      </c>
      <c r="O241">
        <v>6.3399999999999998E-2</v>
      </c>
      <c r="P241">
        <v>1.1999999999999999E-3</v>
      </c>
      <c r="Q241">
        <v>0.45027</v>
      </c>
      <c r="R241">
        <v>4.2999999999999997E-2</v>
      </c>
      <c r="S241">
        <v>1.0999999999999999E-2</v>
      </c>
      <c r="T241" t="s">
        <v>5</v>
      </c>
      <c r="U241" t="s">
        <v>6</v>
      </c>
      <c r="V241" s="10">
        <v>737</v>
      </c>
      <c r="W241">
        <v>12</v>
      </c>
      <c r="X241" s="10">
        <v>743</v>
      </c>
      <c r="Y241">
        <v>19</v>
      </c>
      <c r="Z241">
        <v>850</v>
      </c>
      <c r="AA241">
        <v>220</v>
      </c>
      <c r="AB241" s="10">
        <v>689</v>
      </c>
      <c r="AC241">
        <v>40</v>
      </c>
      <c r="AD241">
        <v>-270</v>
      </c>
      <c r="AE241" t="s">
        <v>7</v>
      </c>
      <c r="AF241">
        <v>-17</v>
      </c>
      <c r="AG241" t="s">
        <v>7</v>
      </c>
      <c r="AH241">
        <v>-30</v>
      </c>
      <c r="AI241" t="s">
        <v>7</v>
      </c>
      <c r="AJ241">
        <v>200</v>
      </c>
      <c r="AK241" t="s">
        <v>7</v>
      </c>
      <c r="AL241">
        <v>124</v>
      </c>
      <c r="AM241" t="s">
        <v>7</v>
      </c>
      <c r="AN241">
        <v>467</v>
      </c>
      <c r="AO241" t="s">
        <v>7</v>
      </c>
      <c r="AP241">
        <v>2</v>
      </c>
      <c r="AQ241" t="s">
        <v>7</v>
      </c>
      <c r="AR241">
        <v>8.1699350000000006</v>
      </c>
      <c r="AS241">
        <v>0.22694259999999999</v>
      </c>
      <c r="AT241">
        <v>-18</v>
      </c>
      <c r="AU241" t="s">
        <v>7</v>
      </c>
      <c r="AV241">
        <v>592620384791244</v>
      </c>
      <c r="AW241" t="s">
        <v>7</v>
      </c>
      <c r="AZ241" s="13">
        <f t="shared" si="53"/>
        <v>0.80753701211305762</v>
      </c>
      <c r="BA241" s="14">
        <f t="shared" si="54"/>
        <v>743</v>
      </c>
      <c r="BB241" s="14">
        <f t="shared" si="55"/>
        <v>19</v>
      </c>
      <c r="BC241" s="25"/>
      <c r="BD241" s="26"/>
      <c r="BE241" s="20" t="str">
        <f t="shared" si="56"/>
        <v>Z722081_123</v>
      </c>
      <c r="BF241" s="27">
        <f t="shared" si="50"/>
        <v>124</v>
      </c>
      <c r="BG241" s="27">
        <f t="shared" si="51"/>
        <v>200</v>
      </c>
      <c r="BH241" s="27">
        <f t="shared" si="57"/>
        <v>-270</v>
      </c>
      <c r="BI241" s="27">
        <f t="shared" si="46"/>
        <v>1.071</v>
      </c>
      <c r="BJ241" s="27">
        <f t="shared" si="46"/>
        <v>2.5000000000000001E-2</v>
      </c>
      <c r="BK241" s="27">
        <f t="shared" si="46"/>
        <v>0.12239999999999999</v>
      </c>
      <c r="BL241" s="27">
        <f t="shared" si="45"/>
        <v>3.3999999999999998E-3</v>
      </c>
      <c r="BM241" s="27">
        <f t="shared" si="47"/>
        <v>6.3399999999999998E-2</v>
      </c>
      <c r="BN241" s="27">
        <f t="shared" si="47"/>
        <v>1.1999999999999999E-3</v>
      </c>
      <c r="BO241" s="27"/>
      <c r="BP241" s="27">
        <f t="shared" si="48"/>
        <v>737</v>
      </c>
      <c r="BQ241" s="27">
        <f t="shared" si="48"/>
        <v>12</v>
      </c>
      <c r="BR241" s="27">
        <f t="shared" si="48"/>
        <v>743</v>
      </c>
      <c r="BS241" s="27">
        <f t="shared" si="48"/>
        <v>19</v>
      </c>
      <c r="BT241" s="27">
        <f t="shared" si="49"/>
        <v>689</v>
      </c>
      <c r="BU241" s="27">
        <f t="shared" si="49"/>
        <v>40</v>
      </c>
      <c r="BV241" s="27"/>
      <c r="BW241" s="28">
        <f t="shared" si="58"/>
        <v>0.80753701211305762</v>
      </c>
    </row>
    <row r="242" spans="1:75" x14ac:dyDescent="0.25">
      <c r="A242" s="15" t="s">
        <v>3240</v>
      </c>
      <c r="B242" s="15" t="s">
        <v>3241</v>
      </c>
      <c r="C242" s="16">
        <f t="shared" si="52"/>
        <v>178</v>
      </c>
      <c r="D242" s="15" t="s">
        <v>2643</v>
      </c>
      <c r="E242" s="17">
        <v>0.77846249999999995</v>
      </c>
      <c r="F242" s="15">
        <v>24.518000000000001</v>
      </c>
      <c r="G242" s="15" t="s">
        <v>3242</v>
      </c>
      <c r="H242" s="15">
        <v>1.649</v>
      </c>
      <c r="I242" s="15">
        <v>3.7999999999999999E-2</v>
      </c>
      <c r="J242" s="15">
        <v>0.1273</v>
      </c>
      <c r="K242" s="15">
        <v>3.5000000000000001E-3</v>
      </c>
      <c r="L242" s="15">
        <v>0.53025999999999995</v>
      </c>
      <c r="M242" s="15"/>
      <c r="N242" s="15"/>
      <c r="O242" s="15">
        <v>9.3799999999999994E-2</v>
      </c>
      <c r="P242" s="15">
        <v>1.5E-3</v>
      </c>
      <c r="Q242" s="15">
        <v>0.41149999999999998</v>
      </c>
      <c r="R242" s="15">
        <v>6.3E-2</v>
      </c>
      <c r="S242" s="15">
        <v>1.7000000000000001E-2</v>
      </c>
      <c r="T242" s="15" t="s">
        <v>5</v>
      </c>
      <c r="U242" s="15" t="s">
        <v>6</v>
      </c>
      <c r="V242" s="18">
        <v>985</v>
      </c>
      <c r="W242" s="15">
        <v>15</v>
      </c>
      <c r="X242" s="18">
        <v>771</v>
      </c>
      <c r="Y242" s="15">
        <v>20</v>
      </c>
      <c r="Z242" s="15">
        <v>1220</v>
      </c>
      <c r="AA242" s="15">
        <v>320</v>
      </c>
      <c r="AB242" s="18">
        <v>1490</v>
      </c>
      <c r="AC242" s="15">
        <v>33</v>
      </c>
      <c r="AD242" s="15">
        <v>-522</v>
      </c>
      <c r="AE242" s="15" t="s">
        <v>7</v>
      </c>
      <c r="AF242" s="15">
        <v>-51</v>
      </c>
      <c r="AG242" s="15" t="s">
        <v>7</v>
      </c>
      <c r="AH242" s="15">
        <v>-46</v>
      </c>
      <c r="AI242" s="15" t="s">
        <v>7</v>
      </c>
      <c r="AJ242" s="15">
        <v>407</v>
      </c>
      <c r="AK242" s="15" t="s">
        <v>7</v>
      </c>
      <c r="AL242" s="15">
        <v>131</v>
      </c>
      <c r="AM242" s="15" t="s">
        <v>7</v>
      </c>
      <c r="AN242" s="15">
        <v>750</v>
      </c>
      <c r="AO242" s="15" t="s">
        <v>7</v>
      </c>
      <c r="AP242" s="15">
        <v>3</v>
      </c>
      <c r="AQ242" s="15" t="s">
        <v>7</v>
      </c>
      <c r="AR242" s="15">
        <v>7.8554599999999999</v>
      </c>
      <c r="AS242" s="15">
        <v>0.2159789</v>
      </c>
      <c r="AT242" s="15">
        <v>44</v>
      </c>
      <c r="AU242" s="15" t="s">
        <v>7</v>
      </c>
      <c r="AV242" s="15">
        <v>1182996896541600</v>
      </c>
      <c r="AW242" s="15" t="s">
        <v>7</v>
      </c>
      <c r="AX242" s="15"/>
      <c r="AY242" s="15"/>
      <c r="AZ242" s="19">
        <f t="shared" si="53"/>
        <v>-27.756160830090781</v>
      </c>
      <c r="BA242" s="18">
        <f t="shared" si="54"/>
        <v>771</v>
      </c>
      <c r="BB242" s="18">
        <f t="shared" si="55"/>
        <v>20</v>
      </c>
      <c r="BC242" s="30"/>
      <c r="BD242" s="31"/>
      <c r="BE242" s="15" t="str">
        <f t="shared" si="56"/>
        <v>Z722081_124</v>
      </c>
      <c r="BF242" s="32">
        <f t="shared" si="50"/>
        <v>131</v>
      </c>
      <c r="BG242" s="32">
        <f t="shared" si="51"/>
        <v>407</v>
      </c>
      <c r="BH242" s="32">
        <f t="shared" si="57"/>
        <v>-522</v>
      </c>
      <c r="BI242" s="32">
        <f t="shared" si="46"/>
        <v>1.649</v>
      </c>
      <c r="BJ242" s="32">
        <f t="shared" si="46"/>
        <v>3.7999999999999999E-2</v>
      </c>
      <c r="BK242" s="32">
        <f t="shared" si="46"/>
        <v>0.1273</v>
      </c>
      <c r="BL242" s="32">
        <f t="shared" si="45"/>
        <v>3.5000000000000001E-3</v>
      </c>
      <c r="BM242" s="32">
        <f t="shared" si="47"/>
        <v>9.3799999999999994E-2</v>
      </c>
      <c r="BN242" s="32">
        <f t="shared" si="47"/>
        <v>1.5E-3</v>
      </c>
      <c r="BO242" s="32"/>
      <c r="BP242" s="32">
        <f t="shared" si="48"/>
        <v>985</v>
      </c>
      <c r="BQ242" s="32">
        <f t="shared" si="48"/>
        <v>15</v>
      </c>
      <c r="BR242" s="32">
        <f t="shared" si="48"/>
        <v>771</v>
      </c>
      <c r="BS242" s="32">
        <f t="shared" si="48"/>
        <v>20</v>
      </c>
      <c r="BT242" s="32">
        <f t="shared" si="49"/>
        <v>1490</v>
      </c>
      <c r="BU242" s="32">
        <f t="shared" si="49"/>
        <v>33</v>
      </c>
      <c r="BV242" s="32"/>
      <c r="BW242" s="33">
        <f t="shared" si="58"/>
        <v>-27.756160830090781</v>
      </c>
    </row>
    <row r="243" spans="1:75" x14ac:dyDescent="0.25">
      <c r="A243" t="s">
        <v>3243</v>
      </c>
      <c r="B243" t="s">
        <v>3244</v>
      </c>
      <c r="C243" s="8">
        <f t="shared" si="52"/>
        <v>179</v>
      </c>
      <c r="D243" t="s">
        <v>2643</v>
      </c>
      <c r="E243" s="1">
        <v>0.77940416666666668</v>
      </c>
      <c r="F243">
        <v>25.155999999999999</v>
      </c>
      <c r="G243" t="s">
        <v>3245</v>
      </c>
      <c r="H243" s="9">
        <v>3.629</v>
      </c>
      <c r="I243" s="9">
        <v>9.2999999999999999E-2</v>
      </c>
      <c r="J243" s="9">
        <v>0.25369999999999998</v>
      </c>
      <c r="K243" s="9">
        <v>7.1999999999999998E-3</v>
      </c>
      <c r="L243" s="9">
        <v>0.49281999999999998</v>
      </c>
      <c r="O243">
        <v>0.105</v>
      </c>
      <c r="P243">
        <v>2.2000000000000001E-3</v>
      </c>
      <c r="Q243">
        <v>0.39311000000000001</v>
      </c>
      <c r="R243">
        <v>9.7000000000000003E-2</v>
      </c>
      <c r="S243">
        <v>2.5999999999999999E-2</v>
      </c>
      <c r="T243" t="s">
        <v>5</v>
      </c>
      <c r="U243" t="s">
        <v>6</v>
      </c>
      <c r="V243" s="10">
        <v>1539</v>
      </c>
      <c r="W243">
        <v>20</v>
      </c>
      <c r="X243" s="10">
        <v>1457</v>
      </c>
      <c r="Y243">
        <v>37</v>
      </c>
      <c r="Z243">
        <v>1860</v>
      </c>
      <c r="AA243">
        <v>480</v>
      </c>
      <c r="AB243" s="10">
        <v>1669</v>
      </c>
      <c r="AC243">
        <v>39</v>
      </c>
      <c r="AD243">
        <v>-248</v>
      </c>
      <c r="AE243" t="s">
        <v>7</v>
      </c>
      <c r="AF243">
        <v>-28</v>
      </c>
      <c r="AG243" t="s">
        <v>7</v>
      </c>
      <c r="AH243">
        <v>-55</v>
      </c>
      <c r="AI243" t="s">
        <v>7</v>
      </c>
      <c r="AJ243">
        <v>91</v>
      </c>
      <c r="AK243" t="s">
        <v>7</v>
      </c>
      <c r="AL243">
        <v>92</v>
      </c>
      <c r="AM243" t="s">
        <v>7</v>
      </c>
      <c r="AN243">
        <v>754</v>
      </c>
      <c r="AO243" t="s">
        <v>7</v>
      </c>
      <c r="AP243">
        <v>1</v>
      </c>
      <c r="AQ243" t="s">
        <v>7</v>
      </c>
      <c r="AR243">
        <v>3.9416630000000001</v>
      </c>
      <c r="AS243">
        <v>0.1118643</v>
      </c>
      <c r="AT243">
        <v>5</v>
      </c>
      <c r="AU243" t="s">
        <v>7</v>
      </c>
      <c r="AV243">
        <v>592792679029093</v>
      </c>
      <c r="AW243" t="s">
        <v>7</v>
      </c>
      <c r="AZ243" s="13">
        <f t="shared" si="53"/>
        <v>7.7890952666267221</v>
      </c>
      <c r="BA243" s="14">
        <f t="shared" si="54"/>
        <v>1669</v>
      </c>
      <c r="BB243" s="14">
        <f t="shared" si="55"/>
        <v>39</v>
      </c>
      <c r="BC243" s="25"/>
      <c r="BD243" s="26"/>
      <c r="BE243" s="20" t="str">
        <f t="shared" si="56"/>
        <v>Z722081_125</v>
      </c>
      <c r="BF243" s="27">
        <f t="shared" si="50"/>
        <v>92</v>
      </c>
      <c r="BG243" s="27">
        <f t="shared" si="51"/>
        <v>91</v>
      </c>
      <c r="BH243" s="27">
        <f t="shared" si="57"/>
        <v>-248</v>
      </c>
      <c r="BI243" s="27">
        <f t="shared" si="46"/>
        <v>3.629</v>
      </c>
      <c r="BJ243" s="27">
        <f t="shared" si="46"/>
        <v>9.2999999999999999E-2</v>
      </c>
      <c r="BK243" s="27">
        <f t="shared" si="46"/>
        <v>0.25369999999999998</v>
      </c>
      <c r="BL243" s="27">
        <f t="shared" si="45"/>
        <v>7.1999999999999998E-3</v>
      </c>
      <c r="BM243" s="27">
        <f t="shared" si="47"/>
        <v>0.105</v>
      </c>
      <c r="BN243" s="27">
        <f t="shared" si="47"/>
        <v>2.2000000000000001E-3</v>
      </c>
      <c r="BO243" s="27"/>
      <c r="BP243" s="27">
        <f t="shared" si="48"/>
        <v>1539</v>
      </c>
      <c r="BQ243" s="27">
        <f t="shared" si="48"/>
        <v>20</v>
      </c>
      <c r="BR243" s="27">
        <f t="shared" si="48"/>
        <v>1457</v>
      </c>
      <c r="BS243" s="27">
        <f t="shared" si="48"/>
        <v>37</v>
      </c>
      <c r="BT243" s="27">
        <f t="shared" si="49"/>
        <v>1669</v>
      </c>
      <c r="BU243" s="27">
        <f t="shared" si="49"/>
        <v>39</v>
      </c>
      <c r="BV243" s="27"/>
      <c r="BW243" s="28">
        <f t="shared" si="58"/>
        <v>7.7890952666267221</v>
      </c>
    </row>
    <row r="244" spans="1:75" x14ac:dyDescent="0.25">
      <c r="A244" t="s">
        <v>3246</v>
      </c>
      <c r="B244" t="s">
        <v>3247</v>
      </c>
      <c r="C244" s="8">
        <f t="shared" si="52"/>
        <v>180</v>
      </c>
      <c r="D244" t="s">
        <v>2643</v>
      </c>
      <c r="E244" s="1">
        <v>0.78041747685185181</v>
      </c>
      <c r="F244">
        <v>20.606999999999999</v>
      </c>
      <c r="G244" t="s">
        <v>3248</v>
      </c>
      <c r="H244" s="9">
        <v>3.1469999999999998</v>
      </c>
      <c r="I244" s="9">
        <v>6.9000000000000006E-2</v>
      </c>
      <c r="J244" s="9">
        <v>0.2505</v>
      </c>
      <c r="K244" s="9">
        <v>6.7999999999999996E-3</v>
      </c>
      <c r="L244" s="9">
        <v>0.55874999999999997</v>
      </c>
      <c r="O244">
        <v>9.0999999999999998E-2</v>
      </c>
      <c r="P244">
        <v>1.5E-3</v>
      </c>
      <c r="Q244">
        <v>0.51724000000000003</v>
      </c>
      <c r="R244">
        <v>7.4999999999999997E-2</v>
      </c>
      <c r="S244">
        <v>0.02</v>
      </c>
      <c r="T244" t="s">
        <v>5</v>
      </c>
      <c r="U244" t="s">
        <v>6</v>
      </c>
      <c r="V244" s="10">
        <v>1441</v>
      </c>
      <c r="W244">
        <v>17</v>
      </c>
      <c r="X244" s="10">
        <v>1439</v>
      </c>
      <c r="Y244">
        <v>35</v>
      </c>
      <c r="Z244">
        <v>1460</v>
      </c>
      <c r="AA244">
        <v>380</v>
      </c>
      <c r="AB244" s="10">
        <v>1428</v>
      </c>
      <c r="AC244">
        <v>32</v>
      </c>
      <c r="AD244">
        <v>-377</v>
      </c>
      <c r="AE244" t="s">
        <v>7</v>
      </c>
      <c r="AF244">
        <v>-35</v>
      </c>
      <c r="AG244" t="s">
        <v>7</v>
      </c>
      <c r="AH244">
        <v>-62</v>
      </c>
      <c r="AI244" t="s">
        <v>7</v>
      </c>
      <c r="AJ244">
        <v>120</v>
      </c>
      <c r="AK244" t="s">
        <v>7</v>
      </c>
      <c r="AL244">
        <v>115</v>
      </c>
      <c r="AM244" t="s">
        <v>7</v>
      </c>
      <c r="AN244">
        <v>784</v>
      </c>
      <c r="AO244" t="s">
        <v>7</v>
      </c>
      <c r="AP244">
        <v>1</v>
      </c>
      <c r="AQ244" t="s">
        <v>7</v>
      </c>
      <c r="AR244">
        <v>3.992016</v>
      </c>
      <c r="AS244">
        <v>0.10836610000000001</v>
      </c>
      <c r="AT244">
        <v>-5</v>
      </c>
      <c r="AU244" t="s">
        <v>7</v>
      </c>
      <c r="AV244">
        <v>780615266410186</v>
      </c>
      <c r="AW244" t="s">
        <v>7</v>
      </c>
      <c r="AZ244" s="13">
        <f t="shared" si="53"/>
        <v>-0.91036414565826007</v>
      </c>
      <c r="BA244" s="14">
        <f t="shared" si="54"/>
        <v>1428</v>
      </c>
      <c r="BB244" s="14">
        <f t="shared" si="55"/>
        <v>32</v>
      </c>
      <c r="BC244" s="25"/>
      <c r="BD244" s="26"/>
      <c r="BE244" s="20" t="str">
        <f t="shared" si="56"/>
        <v>Z722081_126</v>
      </c>
      <c r="BF244" s="27">
        <f t="shared" si="50"/>
        <v>115</v>
      </c>
      <c r="BG244" s="27">
        <f t="shared" si="51"/>
        <v>120</v>
      </c>
      <c r="BH244" s="27">
        <f t="shared" si="57"/>
        <v>-377</v>
      </c>
      <c r="BI244" s="27">
        <f t="shared" si="46"/>
        <v>3.1469999999999998</v>
      </c>
      <c r="BJ244" s="27">
        <f t="shared" si="46"/>
        <v>6.9000000000000006E-2</v>
      </c>
      <c r="BK244" s="27">
        <f t="shared" si="46"/>
        <v>0.2505</v>
      </c>
      <c r="BL244" s="27">
        <f t="shared" si="45"/>
        <v>6.7999999999999996E-3</v>
      </c>
      <c r="BM244" s="27">
        <f t="shared" si="47"/>
        <v>9.0999999999999998E-2</v>
      </c>
      <c r="BN244" s="27">
        <f t="shared" si="47"/>
        <v>1.5E-3</v>
      </c>
      <c r="BO244" s="27"/>
      <c r="BP244" s="27">
        <f t="shared" si="48"/>
        <v>1441</v>
      </c>
      <c r="BQ244" s="27">
        <f t="shared" si="48"/>
        <v>17</v>
      </c>
      <c r="BR244" s="27">
        <f t="shared" si="48"/>
        <v>1439</v>
      </c>
      <c r="BS244" s="27">
        <f t="shared" si="48"/>
        <v>35</v>
      </c>
      <c r="BT244" s="27">
        <f t="shared" si="49"/>
        <v>1428</v>
      </c>
      <c r="BU244" s="27">
        <f t="shared" si="49"/>
        <v>32</v>
      </c>
      <c r="BV244" s="27"/>
      <c r="BW244" s="28">
        <f t="shared" si="58"/>
        <v>-0.91036414565826007</v>
      </c>
    </row>
    <row r="245" spans="1:75" x14ac:dyDescent="0.25">
      <c r="A245" t="s">
        <v>3249</v>
      </c>
      <c r="B245" t="s">
        <v>3250</v>
      </c>
      <c r="C245" s="8">
        <f t="shared" si="52"/>
        <v>187</v>
      </c>
      <c r="D245" t="s">
        <v>2643</v>
      </c>
      <c r="E245" s="1">
        <v>0.78733101851851861</v>
      </c>
      <c r="F245">
        <v>16.635999999999999</v>
      </c>
      <c r="G245" t="s">
        <v>3251</v>
      </c>
      <c r="H245" s="9">
        <v>5.15</v>
      </c>
      <c r="I245" s="9">
        <v>0.14000000000000001</v>
      </c>
      <c r="J245" s="9">
        <v>0.28760000000000002</v>
      </c>
      <c r="K245" s="9">
        <v>8.3000000000000001E-3</v>
      </c>
      <c r="L245" s="9">
        <v>0.11633</v>
      </c>
      <c r="O245">
        <v>0.12720000000000001</v>
      </c>
      <c r="P245">
        <v>3.3E-3</v>
      </c>
      <c r="Q245">
        <v>0.10698000000000001</v>
      </c>
      <c r="R245">
        <v>8.4000000000000005E-2</v>
      </c>
      <c r="S245">
        <v>2.1999999999999999E-2</v>
      </c>
      <c r="T245" t="s">
        <v>5</v>
      </c>
      <c r="U245" t="s">
        <v>6</v>
      </c>
      <c r="V245" s="10">
        <v>1811</v>
      </c>
      <c r="W245">
        <v>22</v>
      </c>
      <c r="X245" s="10">
        <v>1624</v>
      </c>
      <c r="Y245">
        <v>42</v>
      </c>
      <c r="Z245">
        <v>1610</v>
      </c>
      <c r="AA245">
        <v>390</v>
      </c>
      <c r="AB245" s="10">
        <v>2007</v>
      </c>
      <c r="AC245">
        <v>41</v>
      </c>
      <c r="AD245">
        <v>-33</v>
      </c>
      <c r="AE245" t="s">
        <v>7</v>
      </c>
      <c r="AF245">
        <v>-4</v>
      </c>
      <c r="AG245" t="s">
        <v>7</v>
      </c>
      <c r="AH245">
        <v>-7</v>
      </c>
      <c r="AI245" t="s">
        <v>7</v>
      </c>
      <c r="AJ245">
        <v>23</v>
      </c>
      <c r="AK245" t="s">
        <v>7</v>
      </c>
      <c r="AL245">
        <v>33</v>
      </c>
      <c r="AM245" t="s">
        <v>7</v>
      </c>
      <c r="AN245">
        <v>228</v>
      </c>
      <c r="AO245" t="s">
        <v>7</v>
      </c>
      <c r="AP245">
        <v>1</v>
      </c>
      <c r="AQ245" t="s">
        <v>7</v>
      </c>
      <c r="AR245">
        <v>3.4770509999999999</v>
      </c>
      <c r="AS245">
        <v>0.10034609999999999</v>
      </c>
      <c r="AT245">
        <v>16</v>
      </c>
      <c r="AU245" t="s">
        <v>7</v>
      </c>
      <c r="AV245">
        <v>184045222514862</v>
      </c>
      <c r="AW245" t="s">
        <v>7</v>
      </c>
      <c r="AZ245" s="13">
        <f t="shared" si="53"/>
        <v>9.7658196312904835</v>
      </c>
      <c r="BA245" s="14">
        <f t="shared" si="54"/>
        <v>2007</v>
      </c>
      <c r="BB245" s="14">
        <f t="shared" si="55"/>
        <v>41</v>
      </c>
      <c r="BC245" s="25"/>
      <c r="BD245" s="26"/>
      <c r="BE245" s="20" t="str">
        <f t="shared" si="56"/>
        <v>Z722081_127</v>
      </c>
      <c r="BF245" s="27">
        <f t="shared" si="50"/>
        <v>33</v>
      </c>
      <c r="BG245" s="27">
        <f t="shared" si="51"/>
        <v>23</v>
      </c>
      <c r="BH245" s="27">
        <f t="shared" si="57"/>
        <v>-33</v>
      </c>
      <c r="BI245" s="27">
        <f t="shared" si="46"/>
        <v>5.15</v>
      </c>
      <c r="BJ245" s="27">
        <f t="shared" si="46"/>
        <v>0.14000000000000001</v>
      </c>
      <c r="BK245" s="27">
        <f t="shared" si="46"/>
        <v>0.28760000000000002</v>
      </c>
      <c r="BL245" s="27">
        <f t="shared" si="46"/>
        <v>8.3000000000000001E-3</v>
      </c>
      <c r="BM245" s="27">
        <f t="shared" si="47"/>
        <v>0.12720000000000001</v>
      </c>
      <c r="BN245" s="27">
        <f t="shared" si="47"/>
        <v>3.3E-3</v>
      </c>
      <c r="BO245" s="27"/>
      <c r="BP245" s="27">
        <f t="shared" si="48"/>
        <v>1811</v>
      </c>
      <c r="BQ245" s="27">
        <f t="shared" si="48"/>
        <v>22</v>
      </c>
      <c r="BR245" s="27">
        <f t="shared" si="48"/>
        <v>1624</v>
      </c>
      <c r="BS245" s="27">
        <f t="shared" ref="BS245:BS258" si="59">Y245</f>
        <v>42</v>
      </c>
      <c r="BT245" s="27">
        <f t="shared" si="49"/>
        <v>2007</v>
      </c>
      <c r="BU245" s="27">
        <f t="shared" si="49"/>
        <v>41</v>
      </c>
      <c r="BV245" s="27"/>
      <c r="BW245" s="28">
        <f t="shared" si="58"/>
        <v>9.7658196312904835</v>
      </c>
    </row>
    <row r="246" spans="1:75" x14ac:dyDescent="0.25">
      <c r="A246" t="s">
        <v>3252</v>
      </c>
      <c r="B246" t="s">
        <v>3253</v>
      </c>
      <c r="C246" s="8">
        <f t="shared" si="52"/>
        <v>188</v>
      </c>
      <c r="D246" t="s">
        <v>2643</v>
      </c>
      <c r="E246" s="1">
        <v>0.78826064814814811</v>
      </c>
      <c r="F246">
        <v>21.963000000000001</v>
      </c>
      <c r="G246" t="s">
        <v>3254</v>
      </c>
      <c r="H246" s="9">
        <v>1.74</v>
      </c>
      <c r="I246" s="9">
        <v>0.04</v>
      </c>
      <c r="J246" s="9">
        <v>0.1701</v>
      </c>
      <c r="K246" s="9">
        <v>4.7999999999999996E-3</v>
      </c>
      <c r="L246" s="9">
        <v>0.43290000000000001</v>
      </c>
      <c r="O246">
        <v>7.4700000000000003E-2</v>
      </c>
      <c r="P246">
        <v>1.4E-3</v>
      </c>
      <c r="Q246">
        <v>0.50190000000000001</v>
      </c>
      <c r="R246">
        <v>5.3999999999999999E-2</v>
      </c>
      <c r="S246">
        <v>1.4999999999999999E-2</v>
      </c>
      <c r="T246" t="s">
        <v>5</v>
      </c>
      <c r="U246" t="s">
        <v>6</v>
      </c>
      <c r="V246" s="10">
        <v>1019</v>
      </c>
      <c r="W246">
        <v>15</v>
      </c>
      <c r="X246" s="10">
        <v>1011</v>
      </c>
      <c r="Y246">
        <v>26</v>
      </c>
      <c r="Z246">
        <v>1070</v>
      </c>
      <c r="AA246">
        <v>280</v>
      </c>
      <c r="AB246" s="10">
        <v>1024</v>
      </c>
      <c r="AC246">
        <v>38</v>
      </c>
      <c r="AD246">
        <v>-146</v>
      </c>
      <c r="AE246" t="s">
        <v>7</v>
      </c>
      <c r="AF246">
        <v>-11</v>
      </c>
      <c r="AG246" t="s">
        <v>7</v>
      </c>
      <c r="AH246">
        <v>-19</v>
      </c>
      <c r="AI246" t="s">
        <v>7</v>
      </c>
      <c r="AJ246">
        <v>93</v>
      </c>
      <c r="AK246" t="s">
        <v>7</v>
      </c>
      <c r="AL246">
        <v>67</v>
      </c>
      <c r="AM246" t="s">
        <v>7</v>
      </c>
      <c r="AN246">
        <v>329</v>
      </c>
      <c r="AO246" t="s">
        <v>7</v>
      </c>
      <c r="AP246">
        <v>1</v>
      </c>
      <c r="AQ246" t="s">
        <v>7</v>
      </c>
      <c r="AR246">
        <v>5.878895</v>
      </c>
      <c r="AS246">
        <v>0.16589470000000001</v>
      </c>
      <c r="AT246">
        <v>-23</v>
      </c>
      <c r="AU246" t="s">
        <v>7</v>
      </c>
      <c r="AV246">
        <v>390960497548242</v>
      </c>
      <c r="AW246" t="s">
        <v>7</v>
      </c>
      <c r="AZ246" s="13">
        <f t="shared" si="53"/>
        <v>0.48828125</v>
      </c>
      <c r="BA246" s="14">
        <f t="shared" si="54"/>
        <v>1024</v>
      </c>
      <c r="BB246" s="14">
        <f t="shared" si="55"/>
        <v>38</v>
      </c>
      <c r="BC246" s="25"/>
      <c r="BD246" s="26"/>
      <c r="BE246" s="20" t="str">
        <f t="shared" si="56"/>
        <v>Z722081_128</v>
      </c>
      <c r="BF246" s="27">
        <f t="shared" si="50"/>
        <v>67</v>
      </c>
      <c r="BG246" s="27">
        <f t="shared" si="51"/>
        <v>93</v>
      </c>
      <c r="BH246" s="27">
        <f t="shared" si="57"/>
        <v>-146</v>
      </c>
      <c r="BI246" s="27">
        <f t="shared" ref="BI246:BL258" si="60">H246</f>
        <v>1.74</v>
      </c>
      <c r="BJ246" s="27">
        <f t="shared" si="60"/>
        <v>0.04</v>
      </c>
      <c r="BK246" s="27">
        <f t="shared" si="60"/>
        <v>0.1701</v>
      </c>
      <c r="BL246" s="27">
        <f t="shared" si="60"/>
        <v>4.7999999999999996E-3</v>
      </c>
      <c r="BM246" s="27">
        <f t="shared" ref="BM246:BN258" si="61">O246</f>
        <v>7.4700000000000003E-2</v>
      </c>
      <c r="BN246" s="27">
        <f t="shared" si="61"/>
        <v>1.4E-3</v>
      </c>
      <c r="BO246" s="27"/>
      <c r="BP246" s="27">
        <f t="shared" ref="BP246:BR258" si="62">V246</f>
        <v>1019</v>
      </c>
      <c r="BQ246" s="27">
        <f t="shared" si="62"/>
        <v>15</v>
      </c>
      <c r="BR246" s="27">
        <f t="shared" si="62"/>
        <v>1011</v>
      </c>
      <c r="BS246" s="27">
        <f t="shared" si="59"/>
        <v>26</v>
      </c>
      <c r="BT246" s="27">
        <f t="shared" ref="BT246:BU258" si="63">AB246</f>
        <v>1024</v>
      </c>
      <c r="BU246" s="27">
        <f t="shared" si="63"/>
        <v>38</v>
      </c>
      <c r="BV246" s="27"/>
      <c r="BW246" s="28">
        <f t="shared" si="58"/>
        <v>0.48828125</v>
      </c>
    </row>
    <row r="247" spans="1:75" x14ac:dyDescent="0.25">
      <c r="A247" t="s">
        <v>3255</v>
      </c>
      <c r="B247" t="s">
        <v>3256</v>
      </c>
      <c r="C247" s="8">
        <f t="shared" si="52"/>
        <v>189</v>
      </c>
      <c r="D247" t="s">
        <v>2643</v>
      </c>
      <c r="E247" s="1">
        <v>0.78918043981481478</v>
      </c>
      <c r="F247">
        <v>24.492999999999999</v>
      </c>
      <c r="G247" t="s">
        <v>3257</v>
      </c>
      <c r="H247" s="9">
        <v>2.5209999999999999</v>
      </c>
      <c r="I247" s="9">
        <v>5.8000000000000003E-2</v>
      </c>
      <c r="J247" s="9">
        <v>0.21890000000000001</v>
      </c>
      <c r="K247" s="9">
        <v>5.8999999999999999E-3</v>
      </c>
      <c r="L247" s="9">
        <v>0.53639000000000003</v>
      </c>
      <c r="O247">
        <v>8.4000000000000005E-2</v>
      </c>
      <c r="P247">
        <v>1.5E-3</v>
      </c>
      <c r="Q247">
        <v>0.39380999999999999</v>
      </c>
      <c r="R247">
        <v>6.8000000000000005E-2</v>
      </c>
      <c r="S247">
        <v>1.7999999999999999E-2</v>
      </c>
      <c r="T247" t="s">
        <v>5</v>
      </c>
      <c r="U247" t="s">
        <v>6</v>
      </c>
      <c r="V247" s="10">
        <v>1272</v>
      </c>
      <c r="W247">
        <v>17</v>
      </c>
      <c r="X247" s="10">
        <v>1275</v>
      </c>
      <c r="Y247">
        <v>31</v>
      </c>
      <c r="Z247">
        <v>1320</v>
      </c>
      <c r="AA247">
        <v>340</v>
      </c>
      <c r="AB247" s="10">
        <v>1260</v>
      </c>
      <c r="AC247">
        <v>36</v>
      </c>
      <c r="AD247">
        <v>-143</v>
      </c>
      <c r="AE247" t="s">
        <v>7</v>
      </c>
      <c r="AF247">
        <v>-12</v>
      </c>
      <c r="AG247" t="s">
        <v>7</v>
      </c>
      <c r="AH247">
        <v>-22</v>
      </c>
      <c r="AI247" t="s">
        <v>7</v>
      </c>
      <c r="AJ247">
        <v>67</v>
      </c>
      <c r="AK247" t="s">
        <v>7</v>
      </c>
      <c r="AL247">
        <v>57</v>
      </c>
      <c r="AM247" t="s">
        <v>7</v>
      </c>
      <c r="AN247">
        <v>343</v>
      </c>
      <c r="AO247" t="s">
        <v>7</v>
      </c>
      <c r="AP247">
        <v>1</v>
      </c>
      <c r="AQ247" t="s">
        <v>7</v>
      </c>
      <c r="AR247">
        <v>4.5682960000000001</v>
      </c>
      <c r="AS247">
        <v>0.123129</v>
      </c>
      <c r="AT247">
        <v>-13</v>
      </c>
      <c r="AU247" t="s">
        <v>7</v>
      </c>
      <c r="AV247">
        <v>373152369456859</v>
      </c>
      <c r="AW247" t="s">
        <v>7</v>
      </c>
      <c r="AZ247" s="13">
        <f t="shared" si="53"/>
        <v>-0.952380952380949</v>
      </c>
      <c r="BA247" s="14">
        <f t="shared" si="54"/>
        <v>1260</v>
      </c>
      <c r="BB247" s="14">
        <f t="shared" si="55"/>
        <v>36</v>
      </c>
      <c r="BC247" s="25"/>
      <c r="BD247" s="26"/>
      <c r="BE247" s="20" t="str">
        <f t="shared" si="56"/>
        <v>Z722081_129</v>
      </c>
      <c r="BF247" s="27">
        <f t="shared" si="50"/>
        <v>57</v>
      </c>
      <c r="BG247" s="27">
        <f t="shared" si="51"/>
        <v>67</v>
      </c>
      <c r="BH247" s="27">
        <f t="shared" si="57"/>
        <v>-143</v>
      </c>
      <c r="BI247" s="27">
        <f t="shared" si="60"/>
        <v>2.5209999999999999</v>
      </c>
      <c r="BJ247" s="27">
        <f t="shared" si="60"/>
        <v>5.8000000000000003E-2</v>
      </c>
      <c r="BK247" s="27">
        <f t="shared" si="60"/>
        <v>0.21890000000000001</v>
      </c>
      <c r="BL247" s="27">
        <f t="shared" si="60"/>
        <v>5.8999999999999999E-3</v>
      </c>
      <c r="BM247" s="27">
        <f t="shared" si="61"/>
        <v>8.4000000000000005E-2</v>
      </c>
      <c r="BN247" s="27">
        <f t="shared" si="61"/>
        <v>1.5E-3</v>
      </c>
      <c r="BO247" s="27"/>
      <c r="BP247" s="27">
        <f t="shared" si="62"/>
        <v>1272</v>
      </c>
      <c r="BQ247" s="27">
        <f t="shared" si="62"/>
        <v>17</v>
      </c>
      <c r="BR247" s="27">
        <f t="shared" si="62"/>
        <v>1275</v>
      </c>
      <c r="BS247" s="27">
        <f t="shared" si="59"/>
        <v>31</v>
      </c>
      <c r="BT247" s="27">
        <f t="shared" si="63"/>
        <v>1260</v>
      </c>
      <c r="BU247" s="27">
        <f t="shared" si="63"/>
        <v>36</v>
      </c>
      <c r="BV247" s="27"/>
      <c r="BW247" s="28">
        <f t="shared" si="58"/>
        <v>-0.952380952380949</v>
      </c>
    </row>
    <row r="248" spans="1:75" x14ac:dyDescent="0.25">
      <c r="A248" s="15" t="s">
        <v>3258</v>
      </c>
      <c r="B248" s="15" t="s">
        <v>3259</v>
      </c>
      <c r="C248" s="16">
        <f t="shared" si="52"/>
        <v>190</v>
      </c>
      <c r="D248" s="15" t="s">
        <v>2643</v>
      </c>
      <c r="E248" s="17">
        <v>0.79019212962962959</v>
      </c>
      <c r="F248" s="15">
        <v>21.08</v>
      </c>
      <c r="G248" s="15" t="s">
        <v>3260</v>
      </c>
      <c r="H248" s="15">
        <v>1.9670000000000001</v>
      </c>
      <c r="I248" s="15">
        <v>4.3999999999999997E-2</v>
      </c>
      <c r="J248" s="15">
        <v>0.17069999999999999</v>
      </c>
      <c r="K248" s="15">
        <v>4.7999999999999996E-3</v>
      </c>
      <c r="L248" s="15">
        <v>0.46922999999999998</v>
      </c>
      <c r="M248" s="15"/>
      <c r="N248" s="15"/>
      <c r="O248" s="15">
        <v>8.3199999999999996E-2</v>
      </c>
      <c r="P248" s="15">
        <v>1.5E-3</v>
      </c>
      <c r="Q248" s="15">
        <v>0.50275000000000003</v>
      </c>
      <c r="R248" s="15">
        <v>5.2999999999999999E-2</v>
      </c>
      <c r="S248" s="15">
        <v>1.4999999999999999E-2</v>
      </c>
      <c r="T248" s="15" t="s">
        <v>5</v>
      </c>
      <c r="U248" s="15" t="s">
        <v>6</v>
      </c>
      <c r="V248" s="18">
        <v>1100</v>
      </c>
      <c r="W248" s="15">
        <v>15</v>
      </c>
      <c r="X248" s="18">
        <v>1015</v>
      </c>
      <c r="Y248" s="15">
        <v>26</v>
      </c>
      <c r="Z248" s="15">
        <v>1050</v>
      </c>
      <c r="AA248" s="15">
        <v>280</v>
      </c>
      <c r="AB248" s="18">
        <v>1258</v>
      </c>
      <c r="AC248" s="15">
        <v>34</v>
      </c>
      <c r="AD248" s="15">
        <v>-263</v>
      </c>
      <c r="AE248" s="15" t="s">
        <v>7</v>
      </c>
      <c r="AF248" s="15">
        <v>-22</v>
      </c>
      <c r="AG248" s="15" t="s">
        <v>7</v>
      </c>
      <c r="AH248" s="15">
        <v>-79</v>
      </c>
      <c r="AI248" s="15" t="s">
        <v>7</v>
      </c>
      <c r="AJ248" s="15">
        <v>209</v>
      </c>
      <c r="AK248" s="15" t="s">
        <v>7</v>
      </c>
      <c r="AL248" s="15">
        <v>344</v>
      </c>
      <c r="AM248" s="15" t="s">
        <v>7</v>
      </c>
      <c r="AN248" s="15">
        <v>1658</v>
      </c>
      <c r="AO248" s="15" t="s">
        <v>7</v>
      </c>
      <c r="AP248" s="15">
        <v>1</v>
      </c>
      <c r="AQ248" s="15" t="s">
        <v>7</v>
      </c>
      <c r="AR248" s="15">
        <v>5.858231</v>
      </c>
      <c r="AS248" s="15">
        <v>0.1647306</v>
      </c>
      <c r="AT248" s="15">
        <v>12</v>
      </c>
      <c r="AU248" s="15" t="s">
        <v>7</v>
      </c>
      <c r="AV248" s="15">
        <v>1039964778627380</v>
      </c>
      <c r="AW248" s="15" t="s">
        <v>7</v>
      </c>
      <c r="AX248" s="15"/>
      <c r="AY248" s="15"/>
      <c r="AZ248" s="19">
        <f t="shared" si="53"/>
        <v>12.559618441971388</v>
      </c>
      <c r="BA248" s="18">
        <f t="shared" si="54"/>
        <v>1258</v>
      </c>
      <c r="BB248" s="18">
        <f t="shared" si="55"/>
        <v>34</v>
      </c>
      <c r="BC248" s="30"/>
      <c r="BD248" s="31"/>
      <c r="BE248" s="15" t="str">
        <f t="shared" si="56"/>
        <v>Z722081_130</v>
      </c>
      <c r="BF248" s="32">
        <f t="shared" si="50"/>
        <v>344</v>
      </c>
      <c r="BG248" s="32">
        <f t="shared" si="51"/>
        <v>209</v>
      </c>
      <c r="BH248" s="32">
        <f t="shared" si="57"/>
        <v>-263</v>
      </c>
      <c r="BI248" s="32">
        <f t="shared" si="60"/>
        <v>1.9670000000000001</v>
      </c>
      <c r="BJ248" s="32">
        <f t="shared" si="60"/>
        <v>4.3999999999999997E-2</v>
      </c>
      <c r="BK248" s="32">
        <f t="shared" si="60"/>
        <v>0.17069999999999999</v>
      </c>
      <c r="BL248" s="32">
        <f t="shared" si="60"/>
        <v>4.7999999999999996E-3</v>
      </c>
      <c r="BM248" s="32">
        <f t="shared" si="61"/>
        <v>8.3199999999999996E-2</v>
      </c>
      <c r="BN248" s="32">
        <f t="shared" si="61"/>
        <v>1.5E-3</v>
      </c>
      <c r="BO248" s="32"/>
      <c r="BP248" s="32">
        <f t="shared" si="62"/>
        <v>1100</v>
      </c>
      <c r="BQ248" s="32">
        <f t="shared" si="62"/>
        <v>15</v>
      </c>
      <c r="BR248" s="32">
        <f t="shared" si="62"/>
        <v>1015</v>
      </c>
      <c r="BS248" s="32">
        <f t="shared" si="59"/>
        <v>26</v>
      </c>
      <c r="BT248" s="32">
        <f t="shared" si="63"/>
        <v>1258</v>
      </c>
      <c r="BU248" s="32">
        <f t="shared" si="63"/>
        <v>34</v>
      </c>
      <c r="BV248" s="32"/>
      <c r="BW248" s="33">
        <f t="shared" si="58"/>
        <v>12.559618441971388</v>
      </c>
    </row>
    <row r="249" spans="1:75" x14ac:dyDescent="0.25">
      <c r="A249" t="s">
        <v>3261</v>
      </c>
      <c r="B249" t="s">
        <v>3262</v>
      </c>
      <c r="C249" s="8">
        <f t="shared" si="52"/>
        <v>191</v>
      </c>
      <c r="D249" t="s">
        <v>2643</v>
      </c>
      <c r="E249" s="1">
        <v>0.79116215277777779</v>
      </c>
      <c r="F249">
        <v>17.265999999999998</v>
      </c>
      <c r="G249" t="s">
        <v>3263</v>
      </c>
      <c r="H249" s="9">
        <v>3.6659999999999999</v>
      </c>
      <c r="I249" s="9">
        <v>8.3000000000000004E-2</v>
      </c>
      <c r="J249" s="9">
        <v>0.26440000000000002</v>
      </c>
      <c r="K249" s="9">
        <v>7.3000000000000001E-3</v>
      </c>
      <c r="L249" s="9">
        <v>0.46772999999999998</v>
      </c>
      <c r="O249">
        <v>9.98E-2</v>
      </c>
      <c r="P249">
        <v>1.6999999999999999E-3</v>
      </c>
      <c r="Q249">
        <v>0.36625999999999997</v>
      </c>
      <c r="R249">
        <v>7.4999999999999997E-2</v>
      </c>
      <c r="S249">
        <v>0.02</v>
      </c>
      <c r="T249" t="s">
        <v>5</v>
      </c>
      <c r="U249" t="s">
        <v>6</v>
      </c>
      <c r="V249" s="10">
        <v>1559</v>
      </c>
      <c r="W249">
        <v>18</v>
      </c>
      <c r="X249" s="10">
        <v>1509</v>
      </c>
      <c r="Y249">
        <v>37</v>
      </c>
      <c r="Z249">
        <v>1450</v>
      </c>
      <c r="AA249">
        <v>380</v>
      </c>
      <c r="AB249" s="10">
        <v>1604</v>
      </c>
      <c r="AC249">
        <v>31</v>
      </c>
      <c r="AD249">
        <v>-606</v>
      </c>
      <c r="AE249" t="s">
        <v>7</v>
      </c>
      <c r="AF249">
        <v>-62</v>
      </c>
      <c r="AG249" t="s">
        <v>7</v>
      </c>
      <c r="AH249">
        <v>-194</v>
      </c>
      <c r="AI249" t="s">
        <v>7</v>
      </c>
      <c r="AJ249">
        <v>190</v>
      </c>
      <c r="AK249" t="s">
        <v>7</v>
      </c>
      <c r="AL249">
        <v>377</v>
      </c>
      <c r="AM249" t="s">
        <v>7</v>
      </c>
      <c r="AN249">
        <v>2549</v>
      </c>
      <c r="AO249" t="s">
        <v>7</v>
      </c>
      <c r="AP249">
        <v>0</v>
      </c>
      <c r="AQ249" t="s">
        <v>7</v>
      </c>
      <c r="AR249">
        <v>3.7821479999999998</v>
      </c>
      <c r="AS249">
        <v>0.1044239</v>
      </c>
      <c r="AT249">
        <v>4</v>
      </c>
      <c r="AU249" t="s">
        <v>7</v>
      </c>
      <c r="AV249">
        <v>1540688448301990</v>
      </c>
      <c r="AW249" t="s">
        <v>7</v>
      </c>
      <c r="AZ249" s="13">
        <f t="shared" si="53"/>
        <v>2.8054862842892714</v>
      </c>
      <c r="BA249" s="14">
        <f t="shared" si="54"/>
        <v>1604</v>
      </c>
      <c r="BB249" s="14">
        <f t="shared" si="55"/>
        <v>31</v>
      </c>
      <c r="BC249" s="25"/>
      <c r="BD249" s="26"/>
      <c r="BE249" s="20" t="str">
        <f t="shared" si="56"/>
        <v>Z722081_131</v>
      </c>
      <c r="BF249" s="27">
        <f t="shared" si="50"/>
        <v>377</v>
      </c>
      <c r="BG249" s="27">
        <f t="shared" si="51"/>
        <v>190</v>
      </c>
      <c r="BH249" s="27">
        <f t="shared" si="57"/>
        <v>-606</v>
      </c>
      <c r="BI249" s="27">
        <f t="shared" si="60"/>
        <v>3.6659999999999999</v>
      </c>
      <c r="BJ249" s="27">
        <f t="shared" si="60"/>
        <v>8.3000000000000004E-2</v>
      </c>
      <c r="BK249" s="27">
        <f t="shared" si="60"/>
        <v>0.26440000000000002</v>
      </c>
      <c r="BL249" s="27">
        <f t="shared" si="60"/>
        <v>7.3000000000000001E-3</v>
      </c>
      <c r="BM249" s="27">
        <f t="shared" si="61"/>
        <v>9.98E-2</v>
      </c>
      <c r="BN249" s="27">
        <f t="shared" si="61"/>
        <v>1.6999999999999999E-3</v>
      </c>
      <c r="BO249" s="27"/>
      <c r="BP249" s="27">
        <f t="shared" si="62"/>
        <v>1559</v>
      </c>
      <c r="BQ249" s="27">
        <f t="shared" si="62"/>
        <v>18</v>
      </c>
      <c r="BR249" s="27">
        <f t="shared" si="62"/>
        <v>1509</v>
      </c>
      <c r="BS249" s="27">
        <f t="shared" si="59"/>
        <v>37</v>
      </c>
      <c r="BT249" s="27">
        <f t="shared" si="63"/>
        <v>1604</v>
      </c>
      <c r="BU249" s="27">
        <f t="shared" si="63"/>
        <v>31</v>
      </c>
      <c r="BV249" s="27"/>
      <c r="BW249" s="28">
        <f t="shared" si="58"/>
        <v>2.8054862842892714</v>
      </c>
    </row>
    <row r="250" spans="1:75" x14ac:dyDescent="0.25">
      <c r="A250" t="s">
        <v>3264</v>
      </c>
      <c r="B250" t="s">
        <v>3265</v>
      </c>
      <c r="C250" s="8">
        <f t="shared" si="52"/>
        <v>192</v>
      </c>
      <c r="D250" t="s">
        <v>2643</v>
      </c>
      <c r="E250" s="1">
        <v>0.79210069444444453</v>
      </c>
      <c r="F250">
        <v>19.181999999999999</v>
      </c>
      <c r="G250" t="s">
        <v>3266</v>
      </c>
      <c r="H250" s="9">
        <v>0.58099999999999996</v>
      </c>
      <c r="I250" s="9">
        <v>1.4999999999999999E-2</v>
      </c>
      <c r="J250" s="9">
        <v>7.22E-2</v>
      </c>
      <c r="K250" s="9">
        <v>2E-3</v>
      </c>
      <c r="L250" s="9">
        <v>0.46314</v>
      </c>
      <c r="O250">
        <v>5.8299999999999998E-2</v>
      </c>
      <c r="P250">
        <v>1.1999999999999999E-3</v>
      </c>
      <c r="Q250">
        <v>0.46379999999999999</v>
      </c>
      <c r="R250">
        <v>2.3699999999999999E-2</v>
      </c>
      <c r="S250">
        <v>6.4000000000000003E-3</v>
      </c>
      <c r="T250" t="s">
        <v>5</v>
      </c>
      <c r="U250" t="s">
        <v>6</v>
      </c>
      <c r="V250" s="10">
        <v>464.1</v>
      </c>
      <c r="W250">
        <v>9.5</v>
      </c>
      <c r="X250" s="10">
        <v>449</v>
      </c>
      <c r="Y250">
        <v>12</v>
      </c>
      <c r="Z250">
        <v>470</v>
      </c>
      <c r="AA250">
        <v>130</v>
      </c>
      <c r="AB250" s="10">
        <v>505</v>
      </c>
      <c r="AC250">
        <v>44</v>
      </c>
      <c r="AD250">
        <v>-179</v>
      </c>
      <c r="AE250" t="s">
        <v>7</v>
      </c>
      <c r="AF250">
        <v>-11</v>
      </c>
      <c r="AG250" t="s">
        <v>7</v>
      </c>
      <c r="AH250">
        <v>-29</v>
      </c>
      <c r="AI250" t="s">
        <v>7</v>
      </c>
      <c r="AJ250">
        <v>205</v>
      </c>
      <c r="AK250" t="s">
        <v>7</v>
      </c>
      <c r="AL250">
        <v>179</v>
      </c>
      <c r="AM250" t="s">
        <v>7</v>
      </c>
      <c r="AN250">
        <v>380</v>
      </c>
      <c r="AO250" t="s">
        <v>7</v>
      </c>
      <c r="AP250">
        <v>1</v>
      </c>
      <c r="AQ250" t="s">
        <v>7</v>
      </c>
      <c r="AR250">
        <v>13.85042</v>
      </c>
      <c r="AS250">
        <v>0.38366800000000001</v>
      </c>
      <c r="AT250">
        <v>37</v>
      </c>
      <c r="AU250" t="s">
        <v>7</v>
      </c>
      <c r="AV250">
        <v>374343310463955</v>
      </c>
      <c r="AW250" t="s">
        <v>7</v>
      </c>
      <c r="AZ250" s="13">
        <f t="shared" si="53"/>
        <v>-3.3630289532293967</v>
      </c>
      <c r="BA250" s="14">
        <f t="shared" si="54"/>
        <v>449</v>
      </c>
      <c r="BB250" s="14">
        <f t="shared" si="55"/>
        <v>12</v>
      </c>
      <c r="BC250" s="25"/>
      <c r="BD250" s="26"/>
      <c r="BE250" s="20" t="str">
        <f t="shared" si="56"/>
        <v>Z722081_132</v>
      </c>
      <c r="BF250" s="27">
        <f t="shared" si="50"/>
        <v>179</v>
      </c>
      <c r="BG250" s="27">
        <f t="shared" si="51"/>
        <v>205</v>
      </c>
      <c r="BH250" s="27">
        <f t="shared" si="57"/>
        <v>-179</v>
      </c>
      <c r="BI250" s="27">
        <f t="shared" si="60"/>
        <v>0.58099999999999996</v>
      </c>
      <c r="BJ250" s="27">
        <f t="shared" si="60"/>
        <v>1.4999999999999999E-2</v>
      </c>
      <c r="BK250" s="27">
        <f t="shared" si="60"/>
        <v>7.22E-2</v>
      </c>
      <c r="BL250" s="27">
        <f t="shared" si="60"/>
        <v>2E-3</v>
      </c>
      <c r="BM250" s="27">
        <f t="shared" si="61"/>
        <v>5.8299999999999998E-2</v>
      </c>
      <c r="BN250" s="27">
        <f t="shared" si="61"/>
        <v>1.1999999999999999E-3</v>
      </c>
      <c r="BO250" s="27"/>
      <c r="BP250" s="27">
        <f t="shared" si="62"/>
        <v>464.1</v>
      </c>
      <c r="BQ250" s="27">
        <f t="shared" si="62"/>
        <v>9.5</v>
      </c>
      <c r="BR250" s="27">
        <f t="shared" si="62"/>
        <v>449</v>
      </c>
      <c r="BS250" s="27">
        <f t="shared" si="59"/>
        <v>12</v>
      </c>
      <c r="BT250" s="27">
        <f t="shared" si="63"/>
        <v>505</v>
      </c>
      <c r="BU250" s="27">
        <f t="shared" si="63"/>
        <v>44</v>
      </c>
      <c r="BV250" s="27"/>
      <c r="BW250" s="28">
        <f t="shared" si="58"/>
        <v>-3.3630289532293967</v>
      </c>
    </row>
    <row r="251" spans="1:75" x14ac:dyDescent="0.25">
      <c r="A251" t="s">
        <v>3267</v>
      </c>
      <c r="B251" t="s">
        <v>3268</v>
      </c>
      <c r="C251" s="8">
        <f t="shared" si="52"/>
        <v>193</v>
      </c>
      <c r="D251" t="s">
        <v>2643</v>
      </c>
      <c r="E251" s="1">
        <v>0.79307928240740744</v>
      </c>
      <c r="F251">
        <v>16.631</v>
      </c>
      <c r="G251" t="s">
        <v>3269</v>
      </c>
      <c r="H251" s="9">
        <v>1.9710000000000001</v>
      </c>
      <c r="I251" s="9">
        <v>4.8000000000000001E-2</v>
      </c>
      <c r="J251" s="9">
        <v>0.1772</v>
      </c>
      <c r="K251" s="9">
        <v>4.7999999999999996E-3</v>
      </c>
      <c r="L251" s="9">
        <v>0.28088999999999997</v>
      </c>
      <c r="O251">
        <v>8.0299999999999996E-2</v>
      </c>
      <c r="P251">
        <v>1.6000000000000001E-3</v>
      </c>
      <c r="Q251">
        <v>0.46473999999999999</v>
      </c>
      <c r="R251">
        <v>5.8000000000000003E-2</v>
      </c>
      <c r="S251">
        <v>1.7999999999999999E-2</v>
      </c>
      <c r="T251" t="s">
        <v>5</v>
      </c>
      <c r="U251" t="s">
        <v>6</v>
      </c>
      <c r="V251" s="10">
        <v>1100</v>
      </c>
      <c r="W251">
        <v>16</v>
      </c>
      <c r="X251" s="10">
        <v>1050</v>
      </c>
      <c r="Y251">
        <v>26</v>
      </c>
      <c r="Z251">
        <v>1130</v>
      </c>
      <c r="AA251">
        <v>320</v>
      </c>
      <c r="AB251" s="10">
        <v>1166</v>
      </c>
      <c r="AC251">
        <v>40</v>
      </c>
      <c r="AD251">
        <v>-66</v>
      </c>
      <c r="AE251" t="s">
        <v>7</v>
      </c>
      <c r="AF251">
        <v>-5</v>
      </c>
      <c r="AG251" t="s">
        <v>7</v>
      </c>
      <c r="AH251">
        <v>-1</v>
      </c>
      <c r="AI251" t="s">
        <v>7</v>
      </c>
      <c r="AJ251">
        <v>41</v>
      </c>
      <c r="AK251" t="s">
        <v>7</v>
      </c>
      <c r="AL251">
        <v>5</v>
      </c>
      <c r="AM251" t="s">
        <v>7</v>
      </c>
      <c r="AN251">
        <v>28</v>
      </c>
      <c r="AO251" t="s">
        <v>7</v>
      </c>
      <c r="AP251">
        <v>9</v>
      </c>
      <c r="AQ251" t="s">
        <v>7</v>
      </c>
      <c r="AR251">
        <v>5.6433410000000004</v>
      </c>
      <c r="AS251">
        <v>0.152867</v>
      </c>
      <c r="AT251">
        <v>-6</v>
      </c>
      <c r="AU251" t="s">
        <v>7</v>
      </c>
      <c r="AV251">
        <v>162741038427655</v>
      </c>
      <c r="AW251" t="s">
        <v>7</v>
      </c>
      <c r="AZ251" s="13">
        <f t="shared" si="53"/>
        <v>5.6603773584905648</v>
      </c>
      <c r="BA251" s="14">
        <f t="shared" si="54"/>
        <v>1166</v>
      </c>
      <c r="BB251" s="14">
        <f t="shared" si="55"/>
        <v>40</v>
      </c>
      <c r="BC251" s="25"/>
      <c r="BD251" s="26"/>
      <c r="BE251" s="20" t="str">
        <f t="shared" si="56"/>
        <v>Z722081_133</v>
      </c>
      <c r="BF251" s="27">
        <f t="shared" si="50"/>
        <v>5</v>
      </c>
      <c r="BG251" s="27">
        <f t="shared" si="51"/>
        <v>41</v>
      </c>
      <c r="BH251" s="27">
        <f t="shared" si="57"/>
        <v>-66</v>
      </c>
      <c r="BI251" s="27">
        <f t="shared" si="60"/>
        <v>1.9710000000000001</v>
      </c>
      <c r="BJ251" s="27">
        <f t="shared" si="60"/>
        <v>4.8000000000000001E-2</v>
      </c>
      <c r="BK251" s="27">
        <f t="shared" si="60"/>
        <v>0.1772</v>
      </c>
      <c r="BL251" s="27">
        <f t="shared" si="60"/>
        <v>4.7999999999999996E-3</v>
      </c>
      <c r="BM251" s="27">
        <f t="shared" si="61"/>
        <v>8.0299999999999996E-2</v>
      </c>
      <c r="BN251" s="27">
        <f t="shared" si="61"/>
        <v>1.6000000000000001E-3</v>
      </c>
      <c r="BO251" s="27"/>
      <c r="BP251" s="27">
        <f t="shared" si="62"/>
        <v>1100</v>
      </c>
      <c r="BQ251" s="27">
        <f t="shared" si="62"/>
        <v>16</v>
      </c>
      <c r="BR251" s="27">
        <f t="shared" si="62"/>
        <v>1050</v>
      </c>
      <c r="BS251" s="27">
        <f t="shared" si="59"/>
        <v>26</v>
      </c>
      <c r="BT251" s="27">
        <f t="shared" si="63"/>
        <v>1166</v>
      </c>
      <c r="BU251" s="27">
        <f t="shared" si="63"/>
        <v>40</v>
      </c>
      <c r="BV251" s="27"/>
      <c r="BW251" s="28">
        <f t="shared" si="58"/>
        <v>5.6603773584905648</v>
      </c>
    </row>
    <row r="252" spans="1:75" x14ac:dyDescent="0.25">
      <c r="A252" t="s">
        <v>3270</v>
      </c>
      <c r="B252" t="s">
        <v>3271</v>
      </c>
      <c r="C252" s="8">
        <f t="shared" si="52"/>
        <v>194</v>
      </c>
      <c r="D252" t="s">
        <v>2643</v>
      </c>
      <c r="E252" s="1">
        <v>0.79395439814814817</v>
      </c>
      <c r="F252">
        <v>16.196000000000002</v>
      </c>
      <c r="G252" t="s">
        <v>3272</v>
      </c>
      <c r="H252" s="9">
        <v>1.9179999999999999</v>
      </c>
      <c r="I252" s="9">
        <v>5.1999999999999998E-2</v>
      </c>
      <c r="J252" s="9">
        <v>0.17549999999999999</v>
      </c>
      <c r="K252" s="9">
        <v>4.5999999999999999E-3</v>
      </c>
      <c r="L252" s="9">
        <v>0.26584000000000002</v>
      </c>
      <c r="O252">
        <v>0.08</v>
      </c>
      <c r="P252">
        <v>1.6999999999999999E-3</v>
      </c>
      <c r="Q252">
        <v>0.47928999999999999</v>
      </c>
      <c r="R252">
        <v>7.1999999999999995E-2</v>
      </c>
      <c r="S252">
        <v>2.5000000000000001E-2</v>
      </c>
      <c r="T252" t="s">
        <v>5</v>
      </c>
      <c r="U252" t="s">
        <v>6</v>
      </c>
      <c r="V252" s="10">
        <v>1084</v>
      </c>
      <c r="W252">
        <v>16</v>
      </c>
      <c r="X252" s="10">
        <v>1041</v>
      </c>
      <c r="Y252">
        <v>25</v>
      </c>
      <c r="Z252">
        <v>1390</v>
      </c>
      <c r="AA252">
        <v>460</v>
      </c>
      <c r="AB252" s="10">
        <v>1175</v>
      </c>
      <c r="AC252">
        <v>38</v>
      </c>
      <c r="AD252">
        <v>-140</v>
      </c>
      <c r="AE252" t="s">
        <v>7</v>
      </c>
      <c r="AF252">
        <v>-12</v>
      </c>
      <c r="AG252" t="s">
        <v>7</v>
      </c>
      <c r="AH252">
        <v>-3</v>
      </c>
      <c r="AI252" t="s">
        <v>7</v>
      </c>
      <c r="AJ252">
        <v>106</v>
      </c>
      <c r="AK252" t="s">
        <v>7</v>
      </c>
      <c r="AL252">
        <v>11</v>
      </c>
      <c r="AM252" t="s">
        <v>7</v>
      </c>
      <c r="AN252">
        <v>69</v>
      </c>
      <c r="AO252" t="s">
        <v>7</v>
      </c>
      <c r="AP252">
        <v>10</v>
      </c>
      <c r="AQ252" t="s">
        <v>7</v>
      </c>
      <c r="AR252">
        <v>5.6980060000000003</v>
      </c>
      <c r="AS252">
        <v>0.14934939999999999</v>
      </c>
      <c r="AT252">
        <v>-1</v>
      </c>
      <c r="AU252" t="s">
        <v>7</v>
      </c>
      <c r="AV252">
        <v>405633754724197</v>
      </c>
      <c r="AW252" t="s">
        <v>7</v>
      </c>
      <c r="AZ252" s="13">
        <f t="shared" si="53"/>
        <v>7.7446808510638343</v>
      </c>
      <c r="BA252" s="14">
        <f t="shared" si="54"/>
        <v>1175</v>
      </c>
      <c r="BB252" s="14">
        <f t="shared" si="55"/>
        <v>38</v>
      </c>
      <c r="BC252" s="25"/>
      <c r="BD252" s="26"/>
      <c r="BE252" s="20" t="str">
        <f t="shared" si="56"/>
        <v>Z722081_134</v>
      </c>
      <c r="BF252" s="27">
        <f t="shared" si="50"/>
        <v>11</v>
      </c>
      <c r="BG252" s="27">
        <f t="shared" si="51"/>
        <v>106</v>
      </c>
      <c r="BH252" s="27">
        <f t="shared" si="57"/>
        <v>-140</v>
      </c>
      <c r="BI252" s="27">
        <f t="shared" si="60"/>
        <v>1.9179999999999999</v>
      </c>
      <c r="BJ252" s="27">
        <f t="shared" si="60"/>
        <v>5.1999999999999998E-2</v>
      </c>
      <c r="BK252" s="27">
        <f t="shared" si="60"/>
        <v>0.17549999999999999</v>
      </c>
      <c r="BL252" s="27">
        <f t="shared" si="60"/>
        <v>4.5999999999999999E-3</v>
      </c>
      <c r="BM252" s="27">
        <f t="shared" si="61"/>
        <v>0.08</v>
      </c>
      <c r="BN252" s="27">
        <f t="shared" si="61"/>
        <v>1.6999999999999999E-3</v>
      </c>
      <c r="BO252" s="27"/>
      <c r="BP252" s="27">
        <f t="shared" si="62"/>
        <v>1084</v>
      </c>
      <c r="BQ252" s="27">
        <f t="shared" si="62"/>
        <v>16</v>
      </c>
      <c r="BR252" s="27">
        <f t="shared" si="62"/>
        <v>1041</v>
      </c>
      <c r="BS252" s="27">
        <f t="shared" si="59"/>
        <v>25</v>
      </c>
      <c r="BT252" s="27">
        <f t="shared" si="63"/>
        <v>1175</v>
      </c>
      <c r="BU252" s="27">
        <f t="shared" si="63"/>
        <v>38</v>
      </c>
      <c r="BV252" s="27"/>
      <c r="BW252" s="28">
        <f t="shared" si="58"/>
        <v>7.7446808510638343</v>
      </c>
    </row>
    <row r="253" spans="1:75" x14ac:dyDescent="0.25">
      <c r="A253" t="s">
        <v>3273</v>
      </c>
      <c r="B253" t="s">
        <v>3274</v>
      </c>
      <c r="C253" s="8">
        <f t="shared" si="52"/>
        <v>195</v>
      </c>
      <c r="D253" t="s">
        <v>2643</v>
      </c>
      <c r="E253" s="1">
        <v>0.79500069444444443</v>
      </c>
      <c r="F253">
        <v>15.616</v>
      </c>
      <c r="G253" t="s">
        <v>3275</v>
      </c>
      <c r="H253" s="9">
        <v>3.76</v>
      </c>
      <c r="I253" s="9">
        <v>7.9000000000000001E-2</v>
      </c>
      <c r="J253" s="9">
        <v>0.25559999999999999</v>
      </c>
      <c r="K253" s="9">
        <v>6.7000000000000002E-3</v>
      </c>
      <c r="L253" s="9">
        <v>0.59802</v>
      </c>
      <c r="O253">
        <v>0.1055</v>
      </c>
      <c r="P253">
        <v>1.9E-3</v>
      </c>
      <c r="Q253">
        <v>0.55015000000000003</v>
      </c>
      <c r="R253">
        <v>7.6999999999999999E-2</v>
      </c>
      <c r="S253">
        <v>2.1999999999999999E-2</v>
      </c>
      <c r="T253" t="s">
        <v>5</v>
      </c>
      <c r="U253" t="s">
        <v>6</v>
      </c>
      <c r="V253" s="10">
        <v>1580</v>
      </c>
      <c r="W253">
        <v>18</v>
      </c>
      <c r="X253" s="10">
        <v>1465</v>
      </c>
      <c r="Y253">
        <v>35</v>
      </c>
      <c r="Z253">
        <v>1500</v>
      </c>
      <c r="AA253">
        <v>410</v>
      </c>
      <c r="AB253" s="10">
        <v>1712</v>
      </c>
      <c r="AC253">
        <v>30</v>
      </c>
      <c r="AD253">
        <v>-585</v>
      </c>
      <c r="AE253" t="s">
        <v>7</v>
      </c>
      <c r="AF253">
        <v>-63</v>
      </c>
      <c r="AG253" t="s">
        <v>7</v>
      </c>
      <c r="AH253">
        <v>-91</v>
      </c>
      <c r="AI253" t="s">
        <v>7</v>
      </c>
      <c r="AJ253">
        <v>262</v>
      </c>
      <c r="AK253" t="s">
        <v>7</v>
      </c>
      <c r="AL253">
        <v>245</v>
      </c>
      <c r="AM253" t="s">
        <v>7</v>
      </c>
      <c r="AN253">
        <v>1703</v>
      </c>
      <c r="AO253" t="s">
        <v>7</v>
      </c>
      <c r="AP253">
        <v>1</v>
      </c>
      <c r="AQ253" t="s">
        <v>7</v>
      </c>
      <c r="AR253">
        <v>3.912363</v>
      </c>
      <c r="AS253">
        <v>0.1025541</v>
      </c>
      <c r="AT253">
        <v>13</v>
      </c>
      <c r="AU253" t="s">
        <v>7</v>
      </c>
      <c r="AV253">
        <v>1747951117490430</v>
      </c>
      <c r="AW253" t="s">
        <v>7</v>
      </c>
      <c r="AZ253" s="13">
        <f t="shared" si="53"/>
        <v>7.7102803738317789</v>
      </c>
      <c r="BA253" s="14">
        <f t="shared" si="54"/>
        <v>1712</v>
      </c>
      <c r="BB253" s="14">
        <f t="shared" si="55"/>
        <v>30</v>
      </c>
      <c r="BC253" s="25"/>
      <c r="BD253" s="26"/>
      <c r="BE253" s="20" t="str">
        <f t="shared" si="56"/>
        <v>Z722081_135</v>
      </c>
      <c r="BF253" s="27">
        <f t="shared" si="50"/>
        <v>245</v>
      </c>
      <c r="BG253" s="27">
        <f t="shared" si="51"/>
        <v>262</v>
      </c>
      <c r="BH253" s="27">
        <f t="shared" si="57"/>
        <v>-585</v>
      </c>
      <c r="BI253" s="27">
        <f t="shared" si="60"/>
        <v>3.76</v>
      </c>
      <c r="BJ253" s="27">
        <f t="shared" si="60"/>
        <v>7.9000000000000001E-2</v>
      </c>
      <c r="BK253" s="27">
        <f t="shared" si="60"/>
        <v>0.25559999999999999</v>
      </c>
      <c r="BL253" s="27">
        <f t="shared" si="60"/>
        <v>6.7000000000000002E-3</v>
      </c>
      <c r="BM253" s="27">
        <f t="shared" si="61"/>
        <v>0.1055</v>
      </c>
      <c r="BN253" s="27">
        <f t="shared" si="61"/>
        <v>1.9E-3</v>
      </c>
      <c r="BO253" s="27"/>
      <c r="BP253" s="27">
        <f t="shared" si="62"/>
        <v>1580</v>
      </c>
      <c r="BQ253" s="27">
        <f t="shared" si="62"/>
        <v>18</v>
      </c>
      <c r="BR253" s="27">
        <f t="shared" si="62"/>
        <v>1465</v>
      </c>
      <c r="BS253" s="27">
        <f t="shared" si="59"/>
        <v>35</v>
      </c>
      <c r="BT253" s="27">
        <f t="shared" si="63"/>
        <v>1712</v>
      </c>
      <c r="BU253" s="27">
        <f t="shared" si="63"/>
        <v>30</v>
      </c>
      <c r="BV253" s="27"/>
      <c r="BW253" s="28">
        <f t="shared" si="58"/>
        <v>7.7102803738317789</v>
      </c>
    </row>
    <row r="254" spans="1:75" x14ac:dyDescent="0.25">
      <c r="A254" s="15" t="s">
        <v>3276</v>
      </c>
      <c r="B254" s="15" t="s">
        <v>3277</v>
      </c>
      <c r="C254" s="16">
        <f t="shared" si="52"/>
        <v>196</v>
      </c>
      <c r="D254" s="15" t="s">
        <v>2643</v>
      </c>
      <c r="E254" s="17">
        <v>0.79597557870370361</v>
      </c>
      <c r="F254" s="15">
        <v>13.388</v>
      </c>
      <c r="G254" s="15" t="s">
        <v>3278</v>
      </c>
      <c r="H254" s="15">
        <v>2.3860000000000001</v>
      </c>
      <c r="I254" s="15">
        <v>5.6000000000000001E-2</v>
      </c>
      <c r="J254" s="15">
        <v>0.19400000000000001</v>
      </c>
      <c r="K254" s="15">
        <v>5.3E-3</v>
      </c>
      <c r="L254" s="15">
        <v>0.53136000000000005</v>
      </c>
      <c r="M254" s="15"/>
      <c r="N254" s="15"/>
      <c r="O254" s="15">
        <v>8.8499999999999995E-2</v>
      </c>
      <c r="P254" s="15">
        <v>1.6999999999999999E-3</v>
      </c>
      <c r="Q254" s="15">
        <v>0.56298999999999999</v>
      </c>
      <c r="R254" s="15">
        <v>6.6000000000000003E-2</v>
      </c>
      <c r="S254" s="15">
        <v>1.9E-2</v>
      </c>
      <c r="T254" s="15" t="s">
        <v>5</v>
      </c>
      <c r="U254" s="15" t="s">
        <v>6</v>
      </c>
      <c r="V254" s="18">
        <v>1236</v>
      </c>
      <c r="W254" s="15">
        <v>19</v>
      </c>
      <c r="X254" s="18">
        <v>1141</v>
      </c>
      <c r="Y254" s="15">
        <v>29</v>
      </c>
      <c r="Z254" s="15">
        <v>1300</v>
      </c>
      <c r="AA254" s="15">
        <v>360</v>
      </c>
      <c r="AB254" s="18">
        <v>1374</v>
      </c>
      <c r="AC254" s="15">
        <v>37</v>
      </c>
      <c r="AD254" s="15">
        <v>-996</v>
      </c>
      <c r="AE254" s="15" t="s">
        <v>7</v>
      </c>
      <c r="AF254" s="15">
        <v>-88</v>
      </c>
      <c r="AG254" s="15" t="s">
        <v>7</v>
      </c>
      <c r="AH254" s="15">
        <v>-91</v>
      </c>
      <c r="AI254" s="15" t="s">
        <v>7</v>
      </c>
      <c r="AJ254" s="15">
        <v>424</v>
      </c>
      <c r="AK254" s="15" t="s">
        <v>7</v>
      </c>
      <c r="AL254" s="15">
        <v>209</v>
      </c>
      <c r="AM254" s="15" t="s">
        <v>7</v>
      </c>
      <c r="AN254" s="15">
        <v>1255</v>
      </c>
      <c r="AO254" s="15" t="s">
        <v>7</v>
      </c>
      <c r="AP254" s="15">
        <v>2</v>
      </c>
      <c r="AQ254" s="15" t="s">
        <v>7</v>
      </c>
      <c r="AR254" s="15">
        <v>5.1546390000000004</v>
      </c>
      <c r="AS254" s="15">
        <v>0.14082259999999999</v>
      </c>
      <c r="AT254" s="15">
        <v>9</v>
      </c>
      <c r="AU254" s="15" t="s">
        <v>7</v>
      </c>
      <c r="AV254" s="15">
        <v>1948739680978710</v>
      </c>
      <c r="AW254" s="15" t="s">
        <v>7</v>
      </c>
      <c r="AX254" s="15"/>
      <c r="AY254" s="15"/>
      <c r="AZ254" s="19">
        <f t="shared" si="53"/>
        <v>10.043668122270743</v>
      </c>
      <c r="BA254" s="18">
        <f t="shared" si="54"/>
        <v>1374</v>
      </c>
      <c r="BB254" s="18">
        <f t="shared" si="55"/>
        <v>37</v>
      </c>
      <c r="BC254" s="30"/>
      <c r="BD254" s="31"/>
      <c r="BE254" s="15" t="str">
        <f t="shared" si="56"/>
        <v>Z722081_136</v>
      </c>
      <c r="BF254" s="32">
        <f t="shared" si="50"/>
        <v>209</v>
      </c>
      <c r="BG254" s="32">
        <f t="shared" si="51"/>
        <v>424</v>
      </c>
      <c r="BH254" s="32">
        <f t="shared" si="57"/>
        <v>-996</v>
      </c>
      <c r="BI254" s="32">
        <f t="shared" si="60"/>
        <v>2.3860000000000001</v>
      </c>
      <c r="BJ254" s="32">
        <f t="shared" si="60"/>
        <v>5.6000000000000001E-2</v>
      </c>
      <c r="BK254" s="32">
        <f t="shared" si="60"/>
        <v>0.19400000000000001</v>
      </c>
      <c r="BL254" s="32">
        <f t="shared" si="60"/>
        <v>5.3E-3</v>
      </c>
      <c r="BM254" s="32">
        <f t="shared" si="61"/>
        <v>8.8499999999999995E-2</v>
      </c>
      <c r="BN254" s="32">
        <f t="shared" si="61"/>
        <v>1.6999999999999999E-3</v>
      </c>
      <c r="BO254" s="32"/>
      <c r="BP254" s="32">
        <f t="shared" si="62"/>
        <v>1236</v>
      </c>
      <c r="BQ254" s="32">
        <f t="shared" si="62"/>
        <v>19</v>
      </c>
      <c r="BR254" s="32">
        <f t="shared" si="62"/>
        <v>1141</v>
      </c>
      <c r="BS254" s="32">
        <f t="shared" si="59"/>
        <v>29</v>
      </c>
      <c r="BT254" s="32">
        <f t="shared" si="63"/>
        <v>1374</v>
      </c>
      <c r="BU254" s="32">
        <f t="shared" si="63"/>
        <v>37</v>
      </c>
      <c r="BV254" s="32"/>
      <c r="BW254" s="33">
        <f t="shared" si="58"/>
        <v>10.043668122270743</v>
      </c>
    </row>
    <row r="255" spans="1:75" x14ac:dyDescent="0.25">
      <c r="A255" t="s">
        <v>3279</v>
      </c>
      <c r="B255" t="s">
        <v>3280</v>
      </c>
      <c r="C255" s="8">
        <f t="shared" si="52"/>
        <v>197</v>
      </c>
      <c r="D255" t="s">
        <v>2643</v>
      </c>
      <c r="E255" s="1">
        <v>0.79685960648148146</v>
      </c>
      <c r="F255">
        <v>20.010999999999999</v>
      </c>
      <c r="G255" t="s">
        <v>3281</v>
      </c>
      <c r="H255" s="9">
        <v>0.30769999999999997</v>
      </c>
      <c r="I255" s="9">
        <v>7.7999999999999996E-3</v>
      </c>
      <c r="J255" s="9">
        <v>4.1500000000000002E-2</v>
      </c>
      <c r="K255" s="9">
        <v>1.1999999999999999E-3</v>
      </c>
      <c r="L255" s="9">
        <v>0.41419</v>
      </c>
      <c r="O255">
        <v>5.3199999999999997E-2</v>
      </c>
      <c r="P255">
        <v>1.1000000000000001E-3</v>
      </c>
      <c r="Q255">
        <v>0.39874999999999999</v>
      </c>
      <c r="R255">
        <v>1.34E-2</v>
      </c>
      <c r="S255">
        <v>3.7000000000000002E-3</v>
      </c>
      <c r="T255" t="s">
        <v>5</v>
      </c>
      <c r="U255" t="s">
        <v>6</v>
      </c>
      <c r="V255" s="10">
        <v>271.5</v>
      </c>
      <c r="W255">
        <v>6</v>
      </c>
      <c r="X255" s="10">
        <v>262.2</v>
      </c>
      <c r="Y255">
        <v>7.3</v>
      </c>
      <c r="Z255">
        <v>269</v>
      </c>
      <c r="AA255">
        <v>73</v>
      </c>
      <c r="AB255" s="10">
        <v>308</v>
      </c>
      <c r="AC255">
        <v>44</v>
      </c>
      <c r="AD255">
        <v>-146</v>
      </c>
      <c r="AE255" t="s">
        <v>7</v>
      </c>
      <c r="AF255">
        <v>-8</v>
      </c>
      <c r="AG255" t="s">
        <v>7</v>
      </c>
      <c r="AH255">
        <v>-48</v>
      </c>
      <c r="AI255" t="s">
        <v>7</v>
      </c>
      <c r="AJ255">
        <v>323</v>
      </c>
      <c r="AK255" t="s">
        <v>7</v>
      </c>
      <c r="AL255">
        <v>601</v>
      </c>
      <c r="AM255" t="s">
        <v>7</v>
      </c>
      <c r="AN255">
        <v>725</v>
      </c>
      <c r="AO255" t="s">
        <v>7</v>
      </c>
      <c r="AP255">
        <v>1</v>
      </c>
      <c r="AQ255" t="s">
        <v>7</v>
      </c>
      <c r="AR255">
        <v>24.09639</v>
      </c>
      <c r="AS255">
        <v>0.69676300000000002</v>
      </c>
      <c r="AT255">
        <v>113</v>
      </c>
      <c r="AU255" t="s">
        <v>7</v>
      </c>
      <c r="AV255">
        <v>404633347022598</v>
      </c>
      <c r="AW255" t="s">
        <v>7</v>
      </c>
      <c r="AZ255" s="13">
        <f t="shared" si="53"/>
        <v>-3.5469107551487467</v>
      </c>
      <c r="BA255" s="14">
        <f t="shared" si="54"/>
        <v>262.2</v>
      </c>
      <c r="BB255" s="14">
        <f t="shared" si="55"/>
        <v>7.3</v>
      </c>
      <c r="BC255" s="25"/>
      <c r="BD255" s="26"/>
      <c r="BE255" s="20" t="str">
        <f t="shared" si="56"/>
        <v>Z722081_137</v>
      </c>
      <c r="BF255" s="27">
        <f t="shared" si="50"/>
        <v>601</v>
      </c>
      <c r="BG255" s="27">
        <f t="shared" si="51"/>
        <v>323</v>
      </c>
      <c r="BH255" s="27">
        <f t="shared" si="57"/>
        <v>-146</v>
      </c>
      <c r="BI255" s="27">
        <f t="shared" si="60"/>
        <v>0.30769999999999997</v>
      </c>
      <c r="BJ255" s="27">
        <f t="shared" si="60"/>
        <v>7.7999999999999996E-3</v>
      </c>
      <c r="BK255" s="27">
        <f t="shared" si="60"/>
        <v>4.1500000000000002E-2</v>
      </c>
      <c r="BL255" s="27">
        <f t="shared" si="60"/>
        <v>1.1999999999999999E-3</v>
      </c>
      <c r="BM255" s="27">
        <f t="shared" si="61"/>
        <v>5.3199999999999997E-2</v>
      </c>
      <c r="BN255" s="27">
        <f t="shared" si="61"/>
        <v>1.1000000000000001E-3</v>
      </c>
      <c r="BO255" s="27"/>
      <c r="BP255" s="27">
        <f t="shared" si="62"/>
        <v>271.5</v>
      </c>
      <c r="BQ255" s="27">
        <f t="shared" si="62"/>
        <v>6</v>
      </c>
      <c r="BR255" s="27">
        <f t="shared" si="62"/>
        <v>262.2</v>
      </c>
      <c r="BS255" s="27">
        <f t="shared" si="59"/>
        <v>7.3</v>
      </c>
      <c r="BT255" s="27">
        <f t="shared" si="63"/>
        <v>308</v>
      </c>
      <c r="BU255" s="27">
        <f t="shared" si="63"/>
        <v>44</v>
      </c>
      <c r="BV255" s="27"/>
      <c r="BW255" s="28">
        <f t="shared" si="58"/>
        <v>-3.5469107551487467</v>
      </c>
    </row>
    <row r="256" spans="1:75" x14ac:dyDescent="0.25">
      <c r="A256" s="15" t="s">
        <v>3282</v>
      </c>
      <c r="B256" s="15" t="s">
        <v>3283</v>
      </c>
      <c r="C256" s="16">
        <f t="shared" si="52"/>
        <v>198</v>
      </c>
      <c r="D256" s="15" t="s">
        <v>2643</v>
      </c>
      <c r="E256" s="17">
        <v>0.79779548611111117</v>
      </c>
      <c r="F256" s="15">
        <v>19.221</v>
      </c>
      <c r="G256" s="15" t="s">
        <v>3284</v>
      </c>
      <c r="H256" s="15">
        <v>2.1459999999999999</v>
      </c>
      <c r="I256" s="15">
        <v>8.8999999999999996E-2</v>
      </c>
      <c r="J256" s="15">
        <v>0.12590000000000001</v>
      </c>
      <c r="K256" s="15">
        <v>6.6E-3</v>
      </c>
      <c r="L256" s="15">
        <v>0.96843000000000001</v>
      </c>
      <c r="M256" s="15"/>
      <c r="N256" s="15"/>
      <c r="O256" s="15">
        <v>0.13589999999999999</v>
      </c>
      <c r="P256" s="15">
        <v>4.4000000000000003E-3</v>
      </c>
      <c r="Q256" s="15">
        <v>0.91535999999999995</v>
      </c>
      <c r="R256" s="15">
        <v>5.7000000000000002E-2</v>
      </c>
      <c r="S256" s="15">
        <v>1.4999999999999999E-2</v>
      </c>
      <c r="T256" s="15" t="s">
        <v>5</v>
      </c>
      <c r="U256" s="15" t="s">
        <v>6</v>
      </c>
      <c r="V256" s="18">
        <v>1117</v>
      </c>
      <c r="W256" s="15">
        <v>30</v>
      </c>
      <c r="X256" s="18">
        <v>752</v>
      </c>
      <c r="Y256" s="15">
        <v>38</v>
      </c>
      <c r="Z256" s="15">
        <v>1110</v>
      </c>
      <c r="AA256" s="15">
        <v>280</v>
      </c>
      <c r="AB256" s="18">
        <v>2127</v>
      </c>
      <c r="AC256" s="15">
        <v>45</v>
      </c>
      <c r="AD256" s="15">
        <v>-295</v>
      </c>
      <c r="AE256" s="15" t="s">
        <v>7</v>
      </c>
      <c r="AF256" s="15">
        <v>-33</v>
      </c>
      <c r="AG256" s="15" t="s">
        <v>7</v>
      </c>
      <c r="AH256" s="15">
        <v>-76</v>
      </c>
      <c r="AI256" s="15" t="s">
        <v>7</v>
      </c>
      <c r="AJ256" s="15">
        <v>537</v>
      </c>
      <c r="AK256" s="15" t="s">
        <v>7</v>
      </c>
      <c r="AL256" s="15">
        <v>523</v>
      </c>
      <c r="AM256" s="15" t="s">
        <v>7</v>
      </c>
      <c r="AN256" s="15">
        <v>2235</v>
      </c>
      <c r="AO256" s="15" t="s">
        <v>7</v>
      </c>
      <c r="AP256" s="15">
        <v>1</v>
      </c>
      <c r="AQ256" s="15" t="s">
        <v>7</v>
      </c>
      <c r="AR256" s="15">
        <v>7.942812</v>
      </c>
      <c r="AS256" s="15">
        <v>0.41638249999999999</v>
      </c>
      <c r="AT256" s="15">
        <v>61</v>
      </c>
      <c r="AU256" s="15" t="s">
        <v>7</v>
      </c>
      <c r="AV256" s="15">
        <v>1252191319356730</v>
      </c>
      <c r="AW256" s="15" t="s">
        <v>7</v>
      </c>
      <c r="AX256" s="15"/>
      <c r="AY256" s="15"/>
      <c r="AZ256" s="19">
        <f t="shared" si="53"/>
        <v>-48.537234042553187</v>
      </c>
      <c r="BA256" s="18">
        <f t="shared" si="54"/>
        <v>752</v>
      </c>
      <c r="BB256" s="18">
        <f t="shared" si="55"/>
        <v>38</v>
      </c>
      <c r="BC256" s="30"/>
      <c r="BD256" s="31"/>
      <c r="BE256" s="15" t="str">
        <f t="shared" si="56"/>
        <v>Z722081_138</v>
      </c>
      <c r="BF256" s="32">
        <f t="shared" si="50"/>
        <v>523</v>
      </c>
      <c r="BG256" s="32">
        <f t="shared" si="51"/>
        <v>537</v>
      </c>
      <c r="BH256" s="32">
        <f t="shared" si="57"/>
        <v>-295</v>
      </c>
      <c r="BI256" s="32">
        <f t="shared" si="60"/>
        <v>2.1459999999999999</v>
      </c>
      <c r="BJ256" s="32">
        <f t="shared" si="60"/>
        <v>8.8999999999999996E-2</v>
      </c>
      <c r="BK256" s="32">
        <f t="shared" si="60"/>
        <v>0.12590000000000001</v>
      </c>
      <c r="BL256" s="32">
        <f t="shared" si="60"/>
        <v>6.6E-3</v>
      </c>
      <c r="BM256" s="32">
        <f t="shared" si="61"/>
        <v>0.13589999999999999</v>
      </c>
      <c r="BN256" s="32">
        <f t="shared" si="61"/>
        <v>4.4000000000000003E-3</v>
      </c>
      <c r="BO256" s="32"/>
      <c r="BP256" s="32">
        <f t="shared" si="62"/>
        <v>1117</v>
      </c>
      <c r="BQ256" s="32">
        <f t="shared" si="62"/>
        <v>30</v>
      </c>
      <c r="BR256" s="32">
        <f t="shared" si="62"/>
        <v>752</v>
      </c>
      <c r="BS256" s="32">
        <f t="shared" si="59"/>
        <v>38</v>
      </c>
      <c r="BT256" s="32">
        <f t="shared" si="63"/>
        <v>2127</v>
      </c>
      <c r="BU256" s="32">
        <f t="shared" si="63"/>
        <v>45</v>
      </c>
      <c r="BV256" s="32"/>
      <c r="BW256" s="33">
        <f t="shared" si="58"/>
        <v>-48.537234042553187</v>
      </c>
    </row>
    <row r="257" spans="1:75" x14ac:dyDescent="0.25">
      <c r="A257" t="s">
        <v>3285</v>
      </c>
      <c r="B257" t="s">
        <v>3286</v>
      </c>
      <c r="C257" s="8">
        <f t="shared" si="52"/>
        <v>199</v>
      </c>
      <c r="D257" t="s">
        <v>2643</v>
      </c>
      <c r="E257" s="1">
        <v>0.7987181712962963</v>
      </c>
      <c r="F257">
        <v>25.434000000000001</v>
      </c>
      <c r="G257" t="s">
        <v>3287</v>
      </c>
      <c r="H257" s="9">
        <v>0.373</v>
      </c>
      <c r="I257" s="9">
        <v>1.2E-2</v>
      </c>
      <c r="J257" s="9">
        <v>5.0599999999999999E-2</v>
      </c>
      <c r="K257" s="9">
        <v>1.6000000000000001E-3</v>
      </c>
      <c r="L257" s="9">
        <v>0.38116</v>
      </c>
      <c r="O257">
        <v>5.4800000000000001E-2</v>
      </c>
      <c r="P257">
        <v>1.6000000000000001E-3</v>
      </c>
      <c r="Q257">
        <v>0.41492000000000001</v>
      </c>
      <c r="R257">
        <v>1.7500000000000002E-2</v>
      </c>
      <c r="S257">
        <v>4.7000000000000002E-3</v>
      </c>
      <c r="T257" t="s">
        <v>5</v>
      </c>
      <c r="U257" t="s">
        <v>6</v>
      </c>
      <c r="V257" s="10">
        <v>319.39999999999998</v>
      </c>
      <c r="W257">
        <v>8.6999999999999993</v>
      </c>
      <c r="X257" s="10">
        <v>318.2</v>
      </c>
      <c r="Y257">
        <v>9.6999999999999993</v>
      </c>
      <c r="Z257">
        <v>350</v>
      </c>
      <c r="AA257">
        <v>94</v>
      </c>
      <c r="AB257" s="10">
        <v>317</v>
      </c>
      <c r="AC257">
        <v>58</v>
      </c>
      <c r="AD257">
        <v>-47</v>
      </c>
      <c r="AE257" t="s">
        <v>7</v>
      </c>
      <c r="AF257">
        <v>-2</v>
      </c>
      <c r="AG257" t="s">
        <v>7</v>
      </c>
      <c r="AH257">
        <v>-7</v>
      </c>
      <c r="AI257" t="s">
        <v>7</v>
      </c>
      <c r="AJ257">
        <v>94</v>
      </c>
      <c r="AK257" t="s">
        <v>7</v>
      </c>
      <c r="AL257">
        <v>82</v>
      </c>
      <c r="AM257" t="s">
        <v>7</v>
      </c>
      <c r="AN257">
        <v>128</v>
      </c>
      <c r="AO257" t="s">
        <v>7</v>
      </c>
      <c r="AP257">
        <v>1</v>
      </c>
      <c r="AQ257" t="s">
        <v>7</v>
      </c>
      <c r="AR257">
        <v>19.76285</v>
      </c>
      <c r="AS257">
        <v>0.62491209999999997</v>
      </c>
      <c r="AT257">
        <v>95</v>
      </c>
      <c r="AU257" t="s">
        <v>7</v>
      </c>
      <c r="AV257">
        <v>118860160634597</v>
      </c>
      <c r="AW257" t="s">
        <v>7</v>
      </c>
      <c r="AZ257" s="13">
        <f t="shared" si="53"/>
        <v>-0.37712130735385596</v>
      </c>
      <c r="BA257" s="14">
        <f t="shared" si="54"/>
        <v>318.2</v>
      </c>
      <c r="BB257" s="14">
        <f t="shared" si="55"/>
        <v>9.6999999999999993</v>
      </c>
      <c r="BC257" s="25"/>
      <c r="BD257" s="26"/>
      <c r="BE257" s="20" t="str">
        <f t="shared" si="56"/>
        <v>Z722081_139</v>
      </c>
      <c r="BF257" s="27">
        <f t="shared" si="50"/>
        <v>82</v>
      </c>
      <c r="BG257" s="27">
        <f t="shared" si="51"/>
        <v>94</v>
      </c>
      <c r="BH257" s="27">
        <f t="shared" si="57"/>
        <v>-47</v>
      </c>
      <c r="BI257" s="27">
        <f t="shared" si="60"/>
        <v>0.373</v>
      </c>
      <c r="BJ257" s="27">
        <f t="shared" si="60"/>
        <v>1.2E-2</v>
      </c>
      <c r="BK257" s="27">
        <f t="shared" si="60"/>
        <v>5.0599999999999999E-2</v>
      </c>
      <c r="BL257" s="27">
        <f t="shared" si="60"/>
        <v>1.6000000000000001E-3</v>
      </c>
      <c r="BM257" s="27">
        <f t="shared" si="61"/>
        <v>5.4800000000000001E-2</v>
      </c>
      <c r="BN257" s="27">
        <f t="shared" si="61"/>
        <v>1.6000000000000001E-3</v>
      </c>
      <c r="BO257" s="27"/>
      <c r="BP257" s="27">
        <f t="shared" si="62"/>
        <v>319.39999999999998</v>
      </c>
      <c r="BQ257" s="27">
        <f t="shared" si="62"/>
        <v>8.6999999999999993</v>
      </c>
      <c r="BR257" s="27">
        <f t="shared" si="62"/>
        <v>318.2</v>
      </c>
      <c r="BS257" s="27">
        <f t="shared" si="59"/>
        <v>9.6999999999999993</v>
      </c>
      <c r="BT257" s="27">
        <f t="shared" si="63"/>
        <v>317</v>
      </c>
      <c r="BU257" s="27">
        <f t="shared" si="63"/>
        <v>58</v>
      </c>
      <c r="BV257" s="27"/>
      <c r="BW257" s="28">
        <f t="shared" si="58"/>
        <v>-0.37712130735385596</v>
      </c>
    </row>
    <row r="258" spans="1:75" x14ac:dyDescent="0.25">
      <c r="A258" t="s">
        <v>3288</v>
      </c>
      <c r="B258" t="s">
        <v>3289</v>
      </c>
      <c r="C258" s="8">
        <f t="shared" si="52"/>
        <v>200</v>
      </c>
      <c r="D258" t="s">
        <v>2643</v>
      </c>
      <c r="E258" s="1">
        <v>0.79970856481481478</v>
      </c>
      <c r="F258">
        <v>20.864999999999998</v>
      </c>
      <c r="G258" t="s">
        <v>3290</v>
      </c>
      <c r="H258" s="9">
        <v>0.3352</v>
      </c>
      <c r="I258" s="9">
        <v>8.8000000000000005E-3</v>
      </c>
      <c r="J258" s="9">
        <v>4.7500000000000001E-2</v>
      </c>
      <c r="K258" s="9">
        <v>1.2999999999999999E-3</v>
      </c>
      <c r="L258" s="9">
        <v>0.32845000000000002</v>
      </c>
      <c r="O258">
        <v>5.16E-2</v>
      </c>
      <c r="P258">
        <v>1.1999999999999999E-3</v>
      </c>
      <c r="Q258">
        <v>0.43198999999999999</v>
      </c>
      <c r="R258">
        <v>1.4500000000000001E-2</v>
      </c>
      <c r="S258">
        <v>3.8999999999999998E-3</v>
      </c>
      <c r="T258" t="s">
        <v>5</v>
      </c>
      <c r="U258" t="s">
        <v>6</v>
      </c>
      <c r="V258" s="10">
        <v>292.39999999999998</v>
      </c>
      <c r="W258">
        <v>6.7</v>
      </c>
      <c r="X258" s="10">
        <v>298.8</v>
      </c>
      <c r="Y258">
        <v>8.1</v>
      </c>
      <c r="Z258">
        <v>290</v>
      </c>
      <c r="AA258">
        <v>77</v>
      </c>
      <c r="AB258" s="10">
        <v>226</v>
      </c>
      <c r="AC258">
        <v>48</v>
      </c>
      <c r="AD258">
        <v>-82</v>
      </c>
      <c r="AE258" t="s">
        <v>7</v>
      </c>
      <c r="AF258">
        <v>-3</v>
      </c>
      <c r="AG258" t="s">
        <v>7</v>
      </c>
      <c r="AH258">
        <v>-17</v>
      </c>
      <c r="AI258" t="s">
        <v>7</v>
      </c>
      <c r="AJ258">
        <v>157</v>
      </c>
      <c r="AK258" t="s">
        <v>7</v>
      </c>
      <c r="AL258">
        <v>231</v>
      </c>
      <c r="AM258" t="s">
        <v>7</v>
      </c>
      <c r="AN258">
        <v>289</v>
      </c>
      <c r="AO258" t="s">
        <v>7</v>
      </c>
      <c r="AP258">
        <v>1</v>
      </c>
      <c r="AQ258" t="s">
        <v>7</v>
      </c>
      <c r="AR258">
        <v>21.052630000000001</v>
      </c>
      <c r="AS258">
        <v>0.5761773</v>
      </c>
      <c r="AT258">
        <v>94</v>
      </c>
      <c r="AU258" t="s">
        <v>7</v>
      </c>
      <c r="AV258">
        <v>206375188507749</v>
      </c>
      <c r="AW258" t="s">
        <v>7</v>
      </c>
      <c r="AZ258" s="13">
        <f t="shared" si="53"/>
        <v>2.1419009370816755</v>
      </c>
      <c r="BA258" s="14">
        <f t="shared" si="54"/>
        <v>298.8</v>
      </c>
      <c r="BB258" s="14">
        <f t="shared" si="55"/>
        <v>8.1</v>
      </c>
      <c r="BC258" s="25"/>
      <c r="BD258" s="26"/>
      <c r="BE258" s="20" t="str">
        <f t="shared" si="56"/>
        <v>Z722081_140</v>
      </c>
      <c r="BF258" s="27">
        <f t="shared" ref="BF258" si="64">AL258</f>
        <v>231</v>
      </c>
      <c r="BG258" s="27">
        <f t="shared" ref="BG258" si="65">AJ258</f>
        <v>157</v>
      </c>
      <c r="BH258" s="27">
        <f t="shared" si="57"/>
        <v>-82</v>
      </c>
      <c r="BI258" s="27">
        <f t="shared" si="60"/>
        <v>0.3352</v>
      </c>
      <c r="BJ258" s="27">
        <f t="shared" si="60"/>
        <v>8.8000000000000005E-3</v>
      </c>
      <c r="BK258" s="27">
        <f t="shared" si="60"/>
        <v>4.7500000000000001E-2</v>
      </c>
      <c r="BL258" s="27">
        <f t="shared" si="60"/>
        <v>1.2999999999999999E-3</v>
      </c>
      <c r="BM258" s="27">
        <f t="shared" si="61"/>
        <v>5.16E-2</v>
      </c>
      <c r="BN258" s="27">
        <f t="shared" si="61"/>
        <v>1.1999999999999999E-3</v>
      </c>
      <c r="BO258" s="27"/>
      <c r="BP258" s="27">
        <f t="shared" si="62"/>
        <v>292.39999999999998</v>
      </c>
      <c r="BQ258" s="27">
        <f t="shared" si="62"/>
        <v>6.7</v>
      </c>
      <c r="BR258" s="27">
        <f t="shared" si="62"/>
        <v>298.8</v>
      </c>
      <c r="BS258" s="27">
        <f t="shared" si="59"/>
        <v>8.1</v>
      </c>
      <c r="BT258" s="27">
        <f t="shared" si="63"/>
        <v>226</v>
      </c>
      <c r="BU258" s="27">
        <f t="shared" si="63"/>
        <v>48</v>
      </c>
      <c r="BV258" s="27"/>
      <c r="BW258" s="28">
        <f t="shared" si="58"/>
        <v>2.1419009370816755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1"/>
  <sheetViews>
    <sheetView workbookViewId="0">
      <selection sqref="A1:XFD1048576"/>
    </sheetView>
  </sheetViews>
  <sheetFormatPr defaultRowHeight="15" x14ac:dyDescent="0.25"/>
  <sheetData>
    <row r="1" spans="1:75" x14ac:dyDescent="0.25">
      <c r="B1" t="s">
        <v>701</v>
      </c>
      <c r="C1" s="8" t="s">
        <v>3291</v>
      </c>
      <c r="D1" t="s">
        <v>703</v>
      </c>
      <c r="E1" t="s">
        <v>704</v>
      </c>
      <c r="F1" t="s">
        <v>705</v>
      </c>
      <c r="G1" t="s">
        <v>706</v>
      </c>
      <c r="H1" s="9" t="s">
        <v>707</v>
      </c>
      <c r="I1" s="9" t="s">
        <v>708</v>
      </c>
      <c r="J1" s="9" t="s">
        <v>709</v>
      </c>
      <c r="K1" s="9" t="s">
        <v>710</v>
      </c>
      <c r="L1" s="9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s="10" t="s">
        <v>721</v>
      </c>
      <c r="W1" t="s">
        <v>722</v>
      </c>
      <c r="X1" s="10" t="s">
        <v>723</v>
      </c>
      <c r="Y1" t="s">
        <v>724</v>
      </c>
      <c r="Z1" t="s">
        <v>725</v>
      </c>
      <c r="AA1" t="s">
        <v>726</v>
      </c>
      <c r="AB1" s="10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X1" s="11" t="s">
        <v>1988</v>
      </c>
      <c r="AY1" s="11" t="s">
        <v>1989</v>
      </c>
      <c r="AZ1" s="12" t="s">
        <v>1990</v>
      </c>
      <c r="BA1" s="12" t="s">
        <v>748</v>
      </c>
      <c r="BB1" s="12" t="s">
        <v>749</v>
      </c>
      <c r="BC1" s="20"/>
      <c r="BD1" s="11" t="s">
        <v>2630</v>
      </c>
      <c r="BE1" s="20" t="s">
        <v>1989</v>
      </c>
      <c r="BF1" s="21" t="s">
        <v>2631</v>
      </c>
      <c r="BG1" s="21" t="s">
        <v>2632</v>
      </c>
      <c r="BH1" s="22" t="s">
        <v>2633</v>
      </c>
      <c r="BI1" s="22" t="s">
        <v>2634</v>
      </c>
      <c r="BJ1" s="23" t="s">
        <v>2635</v>
      </c>
      <c r="BK1" s="22" t="s">
        <v>2636</v>
      </c>
      <c r="BL1" s="21" t="s">
        <v>2635</v>
      </c>
      <c r="BM1" s="24" t="s">
        <v>2637</v>
      </c>
      <c r="BN1" s="21" t="s">
        <v>2635</v>
      </c>
      <c r="BO1" s="21"/>
      <c r="BP1" s="23" t="s">
        <v>2638</v>
      </c>
      <c r="BQ1" s="23" t="s">
        <v>2635</v>
      </c>
      <c r="BR1" s="23" t="s">
        <v>2639</v>
      </c>
      <c r="BS1" s="23" t="s">
        <v>2635</v>
      </c>
      <c r="BT1" s="23" t="s">
        <v>2640</v>
      </c>
      <c r="BU1" s="21" t="s">
        <v>2635</v>
      </c>
      <c r="BV1" s="21"/>
      <c r="BW1" s="21" t="s">
        <v>2641</v>
      </c>
    </row>
    <row r="2" spans="1:75" x14ac:dyDescent="0.25">
      <c r="A2" t="s">
        <v>0</v>
      </c>
      <c r="B2" t="s">
        <v>3292</v>
      </c>
      <c r="C2" s="8">
        <f>LEFT(B2,5)-19513+1</f>
        <v>3</v>
      </c>
      <c r="D2" t="s">
        <v>3293</v>
      </c>
      <c r="E2" s="1">
        <v>0.49797384259259259</v>
      </c>
      <c r="F2">
        <v>25.736000000000001</v>
      </c>
      <c r="G2" t="s">
        <v>3294</v>
      </c>
      <c r="H2" s="9">
        <v>0.83399999999999996</v>
      </c>
      <c r="I2" s="9">
        <v>2.1000000000000001E-2</v>
      </c>
      <c r="J2" s="9">
        <v>9.9199999999999997E-2</v>
      </c>
      <c r="K2" s="9">
        <v>2.3999999999999998E-3</v>
      </c>
      <c r="L2" s="9">
        <v>0.44113999999999998</v>
      </c>
      <c r="O2">
        <v>6.0560000000000003E-2</v>
      </c>
      <c r="P2">
        <v>9.6000000000000002E-4</v>
      </c>
      <c r="Q2">
        <v>0.46384999999999998</v>
      </c>
      <c r="R2">
        <v>0</v>
      </c>
      <c r="S2">
        <v>15</v>
      </c>
      <c r="T2" t="s">
        <v>5</v>
      </c>
      <c r="U2" t="s">
        <v>6</v>
      </c>
      <c r="V2" s="10">
        <v>614</v>
      </c>
      <c r="W2">
        <v>11</v>
      </c>
      <c r="X2" s="10">
        <v>610</v>
      </c>
      <c r="Y2">
        <v>14</v>
      </c>
      <c r="Z2">
        <v>0</v>
      </c>
      <c r="AA2">
        <v>290000</v>
      </c>
      <c r="AB2" s="10">
        <v>598</v>
      </c>
      <c r="AC2">
        <v>35</v>
      </c>
      <c r="AD2">
        <v>88</v>
      </c>
      <c r="AE2" t="s">
        <v>7</v>
      </c>
      <c r="AF2">
        <v>5</v>
      </c>
      <c r="AG2" t="s">
        <v>7</v>
      </c>
      <c r="AH2">
        <v>0</v>
      </c>
      <c r="AI2" t="s">
        <v>7</v>
      </c>
      <c r="AJ2">
        <v>305</v>
      </c>
      <c r="AK2" t="s">
        <v>7</v>
      </c>
      <c r="AL2">
        <v>9</v>
      </c>
      <c r="AM2" t="s">
        <v>7</v>
      </c>
      <c r="AN2">
        <v>27</v>
      </c>
      <c r="AO2" t="s">
        <v>7</v>
      </c>
      <c r="AP2">
        <v>33</v>
      </c>
      <c r="AQ2" t="s">
        <v>7</v>
      </c>
      <c r="AR2">
        <v>10.08065</v>
      </c>
      <c r="AS2">
        <v>0.24388660000000001</v>
      </c>
      <c r="AT2">
        <v>4</v>
      </c>
      <c r="AU2" t="s">
        <v>7</v>
      </c>
      <c r="AV2">
        <v>647301896137280</v>
      </c>
      <c r="AW2" t="s">
        <v>7</v>
      </c>
      <c r="AX2" s="20"/>
      <c r="AY2" s="20"/>
      <c r="AZ2" s="13">
        <f>IF(X2&lt;1000,(1-(V2/X2))*100,(1-(V2/AB2))*100)</f>
        <v>-0.65573770491802463</v>
      </c>
      <c r="BA2" s="14">
        <f>IF(X2&lt;1000,X2,AB2)</f>
        <v>610</v>
      </c>
      <c r="BB2" s="14">
        <f>IF(X2&lt;1000,Y2,AC2)</f>
        <v>14</v>
      </c>
      <c r="BC2" s="25"/>
      <c r="BD2" s="26"/>
      <c r="BE2" s="20" t="str">
        <f>A2</f>
        <v>Z_GJ1_1</v>
      </c>
      <c r="BF2" s="27">
        <f t="shared" ref="BF2:BF65" si="0">AL2</f>
        <v>9</v>
      </c>
      <c r="BG2" s="27">
        <f t="shared" ref="BG2:BG65" si="1">AJ2</f>
        <v>305</v>
      </c>
      <c r="BH2" s="27">
        <f>AD2</f>
        <v>88</v>
      </c>
      <c r="BI2" s="27">
        <f t="shared" ref="BI2:BK17" si="2">H2</f>
        <v>0.83399999999999996</v>
      </c>
      <c r="BJ2" s="27">
        <f t="shared" si="2"/>
        <v>2.1000000000000001E-2</v>
      </c>
      <c r="BK2" s="27">
        <f>J2</f>
        <v>9.9199999999999997E-2</v>
      </c>
      <c r="BL2" s="27">
        <f t="shared" ref="BL2:BL65" si="3">K2</f>
        <v>2.3999999999999998E-3</v>
      </c>
      <c r="BM2" s="27">
        <f t="shared" ref="BM2:BN17" si="4">O2</f>
        <v>6.0560000000000003E-2</v>
      </c>
      <c r="BN2" s="27">
        <f t="shared" si="4"/>
        <v>9.6000000000000002E-4</v>
      </c>
      <c r="BO2" s="27"/>
      <c r="BP2" s="27">
        <f t="shared" ref="BP2:BS17" si="5">V2</f>
        <v>614</v>
      </c>
      <c r="BQ2" s="27">
        <f t="shared" si="5"/>
        <v>11</v>
      </c>
      <c r="BR2" s="27">
        <f t="shared" si="5"/>
        <v>610</v>
      </c>
      <c r="BS2" s="27">
        <f t="shared" si="5"/>
        <v>14</v>
      </c>
      <c r="BT2" s="27">
        <f t="shared" ref="BT2:BU17" si="6">AB2</f>
        <v>598</v>
      </c>
      <c r="BU2" s="27">
        <f t="shared" si="6"/>
        <v>35</v>
      </c>
      <c r="BV2" s="27"/>
      <c r="BW2" s="28">
        <f>AZ2</f>
        <v>-0.65573770491802463</v>
      </c>
    </row>
    <row r="3" spans="1:75" x14ac:dyDescent="0.25">
      <c r="A3" t="s">
        <v>8</v>
      </c>
      <c r="B3" t="s">
        <v>3295</v>
      </c>
      <c r="C3" s="8">
        <f t="shared" ref="C3:C66" si="7">LEFT(B3,5)-19513+1</f>
        <v>4</v>
      </c>
      <c r="D3" t="s">
        <v>3293</v>
      </c>
      <c r="E3" s="1">
        <v>0.49892222222222221</v>
      </c>
      <c r="F3">
        <v>25.803000000000001</v>
      </c>
      <c r="G3" t="s">
        <v>3296</v>
      </c>
      <c r="H3" s="9">
        <v>0.82599999999999996</v>
      </c>
      <c r="I3" s="9">
        <v>0.02</v>
      </c>
      <c r="J3" s="9">
        <v>9.9599999999999994E-2</v>
      </c>
      <c r="K3" s="9">
        <v>2.3999999999999998E-3</v>
      </c>
      <c r="L3" s="9">
        <v>0.35964000000000002</v>
      </c>
      <c r="O3">
        <v>5.9749999999999998E-2</v>
      </c>
      <c r="P3">
        <v>9.5E-4</v>
      </c>
      <c r="Q3">
        <v>0.51322000000000001</v>
      </c>
      <c r="R3">
        <v>0</v>
      </c>
      <c r="S3">
        <v>14</v>
      </c>
      <c r="T3" t="s">
        <v>5</v>
      </c>
      <c r="U3" t="s">
        <v>6</v>
      </c>
      <c r="V3" s="10">
        <v>611</v>
      </c>
      <c r="W3">
        <v>11</v>
      </c>
      <c r="X3" s="10">
        <v>611</v>
      </c>
      <c r="Y3">
        <v>14</v>
      </c>
      <c r="Z3">
        <v>0</v>
      </c>
      <c r="AA3">
        <v>280000</v>
      </c>
      <c r="AB3" s="10">
        <v>565</v>
      </c>
      <c r="AC3">
        <v>35</v>
      </c>
      <c r="AD3">
        <v>52</v>
      </c>
      <c r="AE3" t="s">
        <v>7</v>
      </c>
      <c r="AF3">
        <v>3</v>
      </c>
      <c r="AG3" t="s">
        <v>7</v>
      </c>
      <c r="AH3">
        <v>0</v>
      </c>
      <c r="AI3" t="s">
        <v>7</v>
      </c>
      <c r="AJ3">
        <v>300</v>
      </c>
      <c r="AK3" t="s">
        <v>7</v>
      </c>
      <c r="AL3">
        <v>9</v>
      </c>
      <c r="AM3" t="s">
        <v>7</v>
      </c>
      <c r="AN3">
        <v>25</v>
      </c>
      <c r="AO3" t="s">
        <v>7</v>
      </c>
      <c r="AP3">
        <v>33</v>
      </c>
      <c r="AQ3" t="s">
        <v>7</v>
      </c>
      <c r="AR3">
        <v>10.04016</v>
      </c>
      <c r="AS3">
        <v>0.2419316</v>
      </c>
      <c r="AT3">
        <v>-14</v>
      </c>
      <c r="AU3" t="s">
        <v>7</v>
      </c>
      <c r="AV3">
        <v>640888623321740</v>
      </c>
      <c r="AW3" t="s">
        <v>7</v>
      </c>
      <c r="AX3" s="29"/>
      <c r="AY3" s="29"/>
      <c r="AZ3" s="13">
        <f t="shared" ref="AZ3:AZ66" si="8">IF(X3&lt;1000,(1-(V3/X3))*100,(1-(V3/AB3))*100)</f>
        <v>0</v>
      </c>
      <c r="BA3" s="14">
        <f t="shared" ref="BA3:BA66" si="9">IF(X3&lt;1000,X3,AB3)</f>
        <v>611</v>
      </c>
      <c r="BB3" s="14">
        <f t="shared" ref="BB3:BB66" si="10">IF(X3&lt;1000,Y3,AC3)</f>
        <v>14</v>
      </c>
      <c r="BC3" s="25"/>
      <c r="BD3" s="26"/>
      <c r="BE3" s="20" t="str">
        <f t="shared" ref="BE3:BE66" si="11">A3</f>
        <v>Z_GJ1_2</v>
      </c>
      <c r="BF3" s="27">
        <f t="shared" si="0"/>
        <v>9</v>
      </c>
      <c r="BG3" s="27">
        <f t="shared" si="1"/>
        <v>300</v>
      </c>
      <c r="BH3" s="27">
        <f t="shared" ref="BH3:BH66" si="12">AD3</f>
        <v>52</v>
      </c>
      <c r="BI3" s="27">
        <f t="shared" si="2"/>
        <v>0.82599999999999996</v>
      </c>
      <c r="BJ3" s="27">
        <f t="shared" si="2"/>
        <v>0.02</v>
      </c>
      <c r="BK3" s="27">
        <f t="shared" si="2"/>
        <v>9.9599999999999994E-2</v>
      </c>
      <c r="BL3" s="27">
        <f t="shared" si="3"/>
        <v>2.3999999999999998E-3</v>
      </c>
      <c r="BM3" s="27">
        <f t="shared" si="4"/>
        <v>5.9749999999999998E-2</v>
      </c>
      <c r="BN3" s="27">
        <f t="shared" si="4"/>
        <v>9.5E-4</v>
      </c>
      <c r="BO3" s="27"/>
      <c r="BP3" s="27">
        <f t="shared" si="5"/>
        <v>611</v>
      </c>
      <c r="BQ3" s="27">
        <f t="shared" si="5"/>
        <v>11</v>
      </c>
      <c r="BR3" s="27">
        <f t="shared" si="5"/>
        <v>611</v>
      </c>
      <c r="BS3" s="27">
        <f t="shared" si="5"/>
        <v>14</v>
      </c>
      <c r="BT3" s="27">
        <f t="shared" si="6"/>
        <v>565</v>
      </c>
      <c r="BU3" s="27">
        <f t="shared" si="6"/>
        <v>35</v>
      </c>
      <c r="BV3" s="27"/>
      <c r="BW3" s="28">
        <f t="shared" ref="BW3:BW66" si="13">AZ3</f>
        <v>0</v>
      </c>
    </row>
    <row r="4" spans="1:75" x14ac:dyDescent="0.25">
      <c r="A4" t="s">
        <v>12</v>
      </c>
      <c r="B4" t="s">
        <v>3297</v>
      </c>
      <c r="C4" s="8">
        <f t="shared" si="7"/>
        <v>23</v>
      </c>
      <c r="D4" t="s">
        <v>3293</v>
      </c>
      <c r="E4" s="1">
        <v>0.51729375</v>
      </c>
      <c r="F4">
        <v>20.501999999999999</v>
      </c>
      <c r="G4" t="s">
        <v>3298</v>
      </c>
      <c r="H4" s="9">
        <v>0.81499999999999995</v>
      </c>
      <c r="I4" s="9">
        <v>0.02</v>
      </c>
      <c r="J4" s="9">
        <v>9.8100000000000007E-2</v>
      </c>
      <c r="K4" s="9">
        <v>2.3999999999999998E-3</v>
      </c>
      <c r="L4" s="9">
        <v>0.36431999999999998</v>
      </c>
      <c r="O4">
        <v>6.0299999999999999E-2</v>
      </c>
      <c r="P4">
        <v>9.7000000000000005E-4</v>
      </c>
      <c r="Q4">
        <v>0.45294000000000001</v>
      </c>
      <c r="R4">
        <v>0</v>
      </c>
      <c r="S4">
        <v>15</v>
      </c>
      <c r="T4" t="s">
        <v>5</v>
      </c>
      <c r="U4" t="s">
        <v>6</v>
      </c>
      <c r="V4" s="10">
        <v>603</v>
      </c>
      <c r="W4">
        <v>11</v>
      </c>
      <c r="X4" s="10">
        <v>603</v>
      </c>
      <c r="Y4">
        <v>14</v>
      </c>
      <c r="Z4">
        <v>0</v>
      </c>
      <c r="AA4">
        <v>290000</v>
      </c>
      <c r="AB4" s="10">
        <v>585</v>
      </c>
      <c r="AC4">
        <v>35</v>
      </c>
      <c r="AD4">
        <v>-109</v>
      </c>
      <c r="AE4" t="s">
        <v>7</v>
      </c>
      <c r="AF4">
        <v>-7</v>
      </c>
      <c r="AG4" t="s">
        <v>7</v>
      </c>
      <c r="AH4">
        <v>-1</v>
      </c>
      <c r="AI4" t="s">
        <v>7</v>
      </c>
      <c r="AJ4">
        <v>284</v>
      </c>
      <c r="AK4" t="s">
        <v>7</v>
      </c>
      <c r="AL4">
        <v>9</v>
      </c>
      <c r="AM4" t="s">
        <v>7</v>
      </c>
      <c r="AN4">
        <v>25</v>
      </c>
      <c r="AO4" t="s">
        <v>7</v>
      </c>
      <c r="AP4">
        <v>32</v>
      </c>
      <c r="AQ4" t="s">
        <v>7</v>
      </c>
      <c r="AR4">
        <v>10.193680000000001</v>
      </c>
      <c r="AS4">
        <v>0.24938669999999999</v>
      </c>
      <c r="AT4">
        <v>-19</v>
      </c>
      <c r="AU4" t="s">
        <v>7</v>
      </c>
      <c r="AV4">
        <v>595619227728195</v>
      </c>
      <c r="AW4" t="s">
        <v>7</v>
      </c>
      <c r="AX4" s="20"/>
      <c r="AY4" s="20"/>
      <c r="AZ4" s="13">
        <f t="shared" si="8"/>
        <v>0</v>
      </c>
      <c r="BA4" s="14">
        <f t="shared" si="9"/>
        <v>603</v>
      </c>
      <c r="BB4" s="14">
        <f t="shared" si="10"/>
        <v>14</v>
      </c>
      <c r="BC4" s="25"/>
      <c r="BD4" s="26"/>
      <c r="BE4" s="20" t="str">
        <f t="shared" si="11"/>
        <v>Z_GJ1_3</v>
      </c>
      <c r="BF4" s="27">
        <f t="shared" si="0"/>
        <v>9</v>
      </c>
      <c r="BG4" s="27">
        <f t="shared" si="1"/>
        <v>284</v>
      </c>
      <c r="BH4" s="27">
        <f t="shared" si="12"/>
        <v>-109</v>
      </c>
      <c r="BI4" s="27">
        <f t="shared" si="2"/>
        <v>0.81499999999999995</v>
      </c>
      <c r="BJ4" s="27">
        <f t="shared" si="2"/>
        <v>0.02</v>
      </c>
      <c r="BK4" s="27">
        <f t="shared" si="2"/>
        <v>9.8100000000000007E-2</v>
      </c>
      <c r="BL4" s="27">
        <f t="shared" si="3"/>
        <v>2.3999999999999998E-3</v>
      </c>
      <c r="BM4" s="27">
        <f t="shared" si="4"/>
        <v>6.0299999999999999E-2</v>
      </c>
      <c r="BN4" s="27">
        <f t="shared" si="4"/>
        <v>9.7000000000000005E-4</v>
      </c>
      <c r="BO4" s="27"/>
      <c r="BP4" s="27">
        <f t="shared" si="5"/>
        <v>603</v>
      </c>
      <c r="BQ4" s="27">
        <f t="shared" si="5"/>
        <v>11</v>
      </c>
      <c r="BR4" s="27">
        <f t="shared" si="5"/>
        <v>603</v>
      </c>
      <c r="BS4" s="27">
        <f t="shared" si="5"/>
        <v>14</v>
      </c>
      <c r="BT4" s="27">
        <f t="shared" si="6"/>
        <v>585</v>
      </c>
      <c r="BU4" s="27">
        <f t="shared" si="6"/>
        <v>35</v>
      </c>
      <c r="BV4" s="27"/>
      <c r="BW4" s="28">
        <f t="shared" si="13"/>
        <v>0</v>
      </c>
    </row>
    <row r="5" spans="1:75" x14ac:dyDescent="0.25">
      <c r="A5" t="s">
        <v>16</v>
      </c>
      <c r="B5" t="s">
        <v>3299</v>
      </c>
      <c r="C5" s="8">
        <f t="shared" si="7"/>
        <v>24</v>
      </c>
      <c r="D5" t="s">
        <v>3293</v>
      </c>
      <c r="E5" s="1">
        <v>0.51820162037037043</v>
      </c>
      <c r="F5">
        <v>25.064</v>
      </c>
      <c r="G5" t="s">
        <v>3300</v>
      </c>
      <c r="H5" s="9">
        <v>0.82299999999999995</v>
      </c>
      <c r="I5" s="9">
        <v>0.02</v>
      </c>
      <c r="J5" s="9">
        <v>9.9400000000000002E-2</v>
      </c>
      <c r="K5" s="9">
        <v>2.3999999999999998E-3</v>
      </c>
      <c r="L5" s="9">
        <v>0.38883000000000001</v>
      </c>
      <c r="O5">
        <v>6.0510000000000001E-2</v>
      </c>
      <c r="P5">
        <v>9.8999999999999999E-4</v>
      </c>
      <c r="Q5">
        <v>0.49447999999999998</v>
      </c>
      <c r="R5">
        <v>0</v>
      </c>
      <c r="S5">
        <v>15</v>
      </c>
      <c r="T5" t="s">
        <v>5</v>
      </c>
      <c r="U5" t="s">
        <v>6</v>
      </c>
      <c r="V5" s="10">
        <v>608</v>
      </c>
      <c r="W5">
        <v>11</v>
      </c>
      <c r="X5" s="10">
        <v>610</v>
      </c>
      <c r="Y5">
        <v>14</v>
      </c>
      <c r="Z5">
        <v>0</v>
      </c>
      <c r="AA5">
        <v>280000</v>
      </c>
      <c r="AB5" s="10">
        <v>590</v>
      </c>
      <c r="AC5">
        <v>36</v>
      </c>
      <c r="AD5">
        <v>-73</v>
      </c>
      <c r="AE5" t="s">
        <v>7</v>
      </c>
      <c r="AF5">
        <v>-5</v>
      </c>
      <c r="AG5" t="s">
        <v>7</v>
      </c>
      <c r="AH5">
        <v>0</v>
      </c>
      <c r="AI5" t="s">
        <v>7</v>
      </c>
      <c r="AJ5">
        <v>298</v>
      </c>
      <c r="AK5" t="s">
        <v>7</v>
      </c>
      <c r="AL5">
        <v>9</v>
      </c>
      <c r="AM5" t="s">
        <v>7</v>
      </c>
      <c r="AN5">
        <v>24</v>
      </c>
      <c r="AO5" t="s">
        <v>7</v>
      </c>
      <c r="AP5">
        <v>34</v>
      </c>
      <c r="AQ5" t="s">
        <v>7</v>
      </c>
      <c r="AR5">
        <v>10.060359999999999</v>
      </c>
      <c r="AS5">
        <v>0.24290610000000001</v>
      </c>
      <c r="AT5">
        <v>-2</v>
      </c>
      <c r="AU5" t="s">
        <v>7</v>
      </c>
      <c r="AV5">
        <v>628456667929251</v>
      </c>
      <c r="AW5" t="s">
        <v>7</v>
      </c>
      <c r="AZ5" s="13">
        <f t="shared" si="8"/>
        <v>0.32786885245901232</v>
      </c>
      <c r="BA5" s="14">
        <f t="shared" si="9"/>
        <v>610</v>
      </c>
      <c r="BB5" s="14">
        <f t="shared" si="10"/>
        <v>14</v>
      </c>
      <c r="BC5" s="25"/>
      <c r="BD5" s="26"/>
      <c r="BE5" s="20" t="str">
        <f t="shared" si="11"/>
        <v>Z_GJ1_4</v>
      </c>
      <c r="BF5" s="27">
        <f t="shared" si="0"/>
        <v>9</v>
      </c>
      <c r="BG5" s="27">
        <f t="shared" si="1"/>
        <v>298</v>
      </c>
      <c r="BH5" s="27">
        <f t="shared" si="12"/>
        <v>-73</v>
      </c>
      <c r="BI5" s="27">
        <f t="shared" si="2"/>
        <v>0.82299999999999995</v>
      </c>
      <c r="BJ5" s="27">
        <f t="shared" si="2"/>
        <v>0.02</v>
      </c>
      <c r="BK5" s="27">
        <f t="shared" si="2"/>
        <v>9.9400000000000002E-2</v>
      </c>
      <c r="BL5" s="27">
        <f t="shared" si="3"/>
        <v>2.3999999999999998E-3</v>
      </c>
      <c r="BM5" s="27">
        <f t="shared" si="4"/>
        <v>6.0510000000000001E-2</v>
      </c>
      <c r="BN5" s="27">
        <f t="shared" si="4"/>
        <v>9.8999999999999999E-4</v>
      </c>
      <c r="BO5" s="27"/>
      <c r="BP5" s="27">
        <f t="shared" si="5"/>
        <v>608</v>
      </c>
      <c r="BQ5" s="27">
        <f t="shared" si="5"/>
        <v>11</v>
      </c>
      <c r="BR5" s="27">
        <f t="shared" si="5"/>
        <v>610</v>
      </c>
      <c r="BS5" s="27">
        <f t="shared" si="5"/>
        <v>14</v>
      </c>
      <c r="BT5" s="27">
        <f t="shared" si="6"/>
        <v>590</v>
      </c>
      <c r="BU5" s="27">
        <f t="shared" si="6"/>
        <v>36</v>
      </c>
      <c r="BV5" s="27"/>
      <c r="BW5" s="28">
        <f t="shared" si="13"/>
        <v>0.32786885245901232</v>
      </c>
    </row>
    <row r="6" spans="1:75" x14ac:dyDescent="0.25">
      <c r="A6" t="s">
        <v>20</v>
      </c>
      <c r="B6" t="s">
        <v>3301</v>
      </c>
      <c r="C6" s="8">
        <f t="shared" si="7"/>
        <v>43</v>
      </c>
      <c r="D6" t="s">
        <v>3293</v>
      </c>
      <c r="E6" s="1">
        <v>0.53652488425925926</v>
      </c>
      <c r="F6">
        <v>24.93</v>
      </c>
      <c r="G6" t="s">
        <v>3302</v>
      </c>
      <c r="H6" s="9">
        <v>0.81499999999999995</v>
      </c>
      <c r="I6" s="9">
        <v>0.02</v>
      </c>
      <c r="J6" s="9">
        <v>9.8699999999999996E-2</v>
      </c>
      <c r="K6" s="9">
        <v>2.3999999999999998E-3</v>
      </c>
      <c r="L6" s="9">
        <v>0.41937000000000002</v>
      </c>
      <c r="O6">
        <v>6.0359999999999997E-2</v>
      </c>
      <c r="P6">
        <v>9.7000000000000005E-4</v>
      </c>
      <c r="Q6">
        <v>0.50456000000000001</v>
      </c>
      <c r="R6">
        <v>0</v>
      </c>
      <c r="S6">
        <v>14</v>
      </c>
      <c r="T6" t="s">
        <v>5</v>
      </c>
      <c r="U6" t="s">
        <v>6</v>
      </c>
      <c r="V6" s="10">
        <v>603</v>
      </c>
      <c r="W6">
        <v>11</v>
      </c>
      <c r="X6" s="10">
        <v>607</v>
      </c>
      <c r="Y6">
        <v>14</v>
      </c>
      <c r="Z6">
        <v>0</v>
      </c>
      <c r="AA6">
        <v>280000</v>
      </c>
      <c r="AB6" s="10">
        <v>584</v>
      </c>
      <c r="AC6">
        <v>35</v>
      </c>
      <c r="AD6">
        <v>-137</v>
      </c>
      <c r="AE6" t="s">
        <v>7</v>
      </c>
      <c r="AF6">
        <v>-9</v>
      </c>
      <c r="AG6" t="s">
        <v>7</v>
      </c>
      <c r="AH6">
        <v>-1</v>
      </c>
      <c r="AI6" t="s">
        <v>7</v>
      </c>
      <c r="AJ6">
        <v>300</v>
      </c>
      <c r="AK6" t="s">
        <v>7</v>
      </c>
      <c r="AL6">
        <v>9</v>
      </c>
      <c r="AM6" t="s">
        <v>7</v>
      </c>
      <c r="AN6">
        <v>25</v>
      </c>
      <c r="AO6" t="s">
        <v>7</v>
      </c>
      <c r="AP6">
        <v>34</v>
      </c>
      <c r="AQ6" t="s">
        <v>7</v>
      </c>
      <c r="AR6">
        <v>10.13171</v>
      </c>
      <c r="AS6">
        <v>0.24636379999999999</v>
      </c>
      <c r="AT6">
        <v>-11</v>
      </c>
      <c r="AU6" t="s">
        <v>7</v>
      </c>
      <c r="AV6">
        <v>633443470231122</v>
      </c>
      <c r="AW6" t="s">
        <v>7</v>
      </c>
      <c r="AZ6" s="13">
        <f t="shared" si="8"/>
        <v>0.65897858319604596</v>
      </c>
      <c r="BA6" s="14">
        <f t="shared" si="9"/>
        <v>607</v>
      </c>
      <c r="BB6" s="14">
        <f t="shared" si="10"/>
        <v>14</v>
      </c>
      <c r="BC6" s="25"/>
      <c r="BD6" s="26"/>
      <c r="BE6" s="20" t="str">
        <f t="shared" si="11"/>
        <v>Z_GJ1_5</v>
      </c>
      <c r="BF6" s="27">
        <f t="shared" si="0"/>
        <v>9</v>
      </c>
      <c r="BG6" s="27">
        <f t="shared" si="1"/>
        <v>300</v>
      </c>
      <c r="BH6" s="27">
        <f t="shared" si="12"/>
        <v>-137</v>
      </c>
      <c r="BI6" s="27">
        <f t="shared" si="2"/>
        <v>0.81499999999999995</v>
      </c>
      <c r="BJ6" s="27">
        <f t="shared" si="2"/>
        <v>0.02</v>
      </c>
      <c r="BK6" s="27">
        <f t="shared" si="2"/>
        <v>9.8699999999999996E-2</v>
      </c>
      <c r="BL6" s="27">
        <f t="shared" si="3"/>
        <v>2.3999999999999998E-3</v>
      </c>
      <c r="BM6" s="27">
        <f t="shared" si="4"/>
        <v>6.0359999999999997E-2</v>
      </c>
      <c r="BN6" s="27">
        <f t="shared" si="4"/>
        <v>9.7000000000000005E-4</v>
      </c>
      <c r="BO6" s="27"/>
      <c r="BP6" s="27">
        <f t="shared" si="5"/>
        <v>603</v>
      </c>
      <c r="BQ6" s="27">
        <f t="shared" si="5"/>
        <v>11</v>
      </c>
      <c r="BR6" s="27">
        <f t="shared" si="5"/>
        <v>607</v>
      </c>
      <c r="BS6" s="27">
        <f t="shared" si="5"/>
        <v>14</v>
      </c>
      <c r="BT6" s="27">
        <f t="shared" si="6"/>
        <v>584</v>
      </c>
      <c r="BU6" s="27">
        <f t="shared" si="6"/>
        <v>35</v>
      </c>
      <c r="BV6" s="27"/>
      <c r="BW6" s="28">
        <f t="shared" si="13"/>
        <v>0.65897858319604596</v>
      </c>
    </row>
    <row r="7" spans="1:75" x14ac:dyDescent="0.25">
      <c r="A7" t="s">
        <v>24</v>
      </c>
      <c r="B7" t="s">
        <v>3303</v>
      </c>
      <c r="C7" s="8">
        <f t="shared" si="7"/>
        <v>44</v>
      </c>
      <c r="D7" t="s">
        <v>3293</v>
      </c>
      <c r="E7" s="1">
        <v>0.53748518518518518</v>
      </c>
      <c r="F7">
        <v>24.963000000000001</v>
      </c>
      <c r="G7" t="s">
        <v>3304</v>
      </c>
      <c r="H7" s="9">
        <v>0.81799999999999995</v>
      </c>
      <c r="I7" s="9">
        <v>0.02</v>
      </c>
      <c r="J7" s="9">
        <v>9.9599999999999994E-2</v>
      </c>
      <c r="K7" s="9">
        <v>2.3999999999999998E-3</v>
      </c>
      <c r="L7" s="9">
        <v>0.42779</v>
      </c>
      <c r="O7">
        <v>5.9990000000000002E-2</v>
      </c>
      <c r="P7">
        <v>9.6000000000000002E-4</v>
      </c>
      <c r="Q7">
        <v>0.45215</v>
      </c>
      <c r="R7">
        <v>0</v>
      </c>
      <c r="S7">
        <v>15</v>
      </c>
      <c r="T7" t="s">
        <v>5</v>
      </c>
      <c r="U7" t="s">
        <v>6</v>
      </c>
      <c r="V7" s="10">
        <v>605</v>
      </c>
      <c r="W7">
        <v>11</v>
      </c>
      <c r="X7" s="10">
        <v>612</v>
      </c>
      <c r="Y7">
        <v>14</v>
      </c>
      <c r="Z7">
        <v>0</v>
      </c>
      <c r="AA7">
        <v>290000</v>
      </c>
      <c r="AB7" s="10">
        <v>571</v>
      </c>
      <c r="AC7">
        <v>35</v>
      </c>
      <c r="AD7">
        <v>-163</v>
      </c>
      <c r="AE7" t="s">
        <v>7</v>
      </c>
      <c r="AF7">
        <v>-10</v>
      </c>
      <c r="AG7" t="s">
        <v>7</v>
      </c>
      <c r="AH7">
        <v>-1</v>
      </c>
      <c r="AI7" t="s">
        <v>7</v>
      </c>
      <c r="AJ7">
        <v>300</v>
      </c>
      <c r="AK7" t="s">
        <v>7</v>
      </c>
      <c r="AL7">
        <v>9</v>
      </c>
      <c r="AM7" t="s">
        <v>7</v>
      </c>
      <c r="AN7">
        <v>25</v>
      </c>
      <c r="AO7" t="s">
        <v>7</v>
      </c>
      <c r="AP7">
        <v>34</v>
      </c>
      <c r="AQ7" t="s">
        <v>7</v>
      </c>
      <c r="AR7">
        <v>10.04016</v>
      </c>
      <c r="AS7">
        <v>0.2419316</v>
      </c>
      <c r="AT7">
        <v>-22</v>
      </c>
      <c r="AU7" t="s">
        <v>7</v>
      </c>
      <c r="AV7">
        <v>637904449960567</v>
      </c>
      <c r="AW7" t="s">
        <v>7</v>
      </c>
      <c r="AZ7" s="13">
        <f t="shared" si="8"/>
        <v>1.1437908496731986</v>
      </c>
      <c r="BA7" s="14">
        <f t="shared" si="9"/>
        <v>612</v>
      </c>
      <c r="BB7" s="14">
        <f t="shared" si="10"/>
        <v>14</v>
      </c>
      <c r="BC7" s="25"/>
      <c r="BD7" s="26"/>
      <c r="BE7" s="20" t="str">
        <f t="shared" si="11"/>
        <v>Z_GJ1_6</v>
      </c>
      <c r="BF7" s="27">
        <f t="shared" si="0"/>
        <v>9</v>
      </c>
      <c r="BG7" s="27">
        <f t="shared" si="1"/>
        <v>300</v>
      </c>
      <c r="BH7" s="27">
        <f t="shared" si="12"/>
        <v>-163</v>
      </c>
      <c r="BI7" s="27">
        <f t="shared" si="2"/>
        <v>0.81799999999999995</v>
      </c>
      <c r="BJ7" s="27">
        <f t="shared" si="2"/>
        <v>0.02</v>
      </c>
      <c r="BK7" s="27">
        <f t="shared" si="2"/>
        <v>9.9599999999999994E-2</v>
      </c>
      <c r="BL7" s="27">
        <f t="shared" si="3"/>
        <v>2.3999999999999998E-3</v>
      </c>
      <c r="BM7" s="27">
        <f t="shared" si="4"/>
        <v>5.9990000000000002E-2</v>
      </c>
      <c r="BN7" s="27">
        <f t="shared" si="4"/>
        <v>9.6000000000000002E-4</v>
      </c>
      <c r="BO7" s="27"/>
      <c r="BP7" s="27">
        <f t="shared" si="5"/>
        <v>605</v>
      </c>
      <c r="BQ7" s="27">
        <f t="shared" si="5"/>
        <v>11</v>
      </c>
      <c r="BR7" s="27">
        <f t="shared" si="5"/>
        <v>612</v>
      </c>
      <c r="BS7" s="27">
        <f t="shared" si="5"/>
        <v>14</v>
      </c>
      <c r="BT7" s="27">
        <f t="shared" si="6"/>
        <v>571</v>
      </c>
      <c r="BU7" s="27">
        <f t="shared" si="6"/>
        <v>35</v>
      </c>
      <c r="BV7" s="27"/>
      <c r="BW7" s="28">
        <f t="shared" si="13"/>
        <v>1.1437908496731986</v>
      </c>
    </row>
    <row r="8" spans="1:75" x14ac:dyDescent="0.25">
      <c r="A8" t="s">
        <v>28</v>
      </c>
      <c r="B8" t="s">
        <v>3305</v>
      </c>
      <c r="C8" s="8">
        <f t="shared" si="7"/>
        <v>63</v>
      </c>
      <c r="D8" t="s">
        <v>3293</v>
      </c>
      <c r="E8" s="1">
        <v>0.55581388888888894</v>
      </c>
      <c r="F8">
        <v>24.358000000000001</v>
      </c>
      <c r="G8" t="s">
        <v>3306</v>
      </c>
      <c r="H8" s="9">
        <v>0.82199999999999995</v>
      </c>
      <c r="I8" s="9">
        <v>2.1000000000000001E-2</v>
      </c>
      <c r="J8" s="9">
        <v>9.9400000000000002E-2</v>
      </c>
      <c r="K8" s="9">
        <v>2.5000000000000001E-3</v>
      </c>
      <c r="L8" s="9">
        <v>0.44939000000000001</v>
      </c>
      <c r="O8">
        <v>6.0089999999999998E-2</v>
      </c>
      <c r="P8">
        <v>9.7999999999999997E-4</v>
      </c>
      <c r="Q8">
        <v>0.44585999999999998</v>
      </c>
      <c r="R8">
        <v>0</v>
      </c>
      <c r="S8">
        <v>15</v>
      </c>
      <c r="T8" t="s">
        <v>5</v>
      </c>
      <c r="U8" t="s">
        <v>6</v>
      </c>
      <c r="V8" s="10">
        <v>608</v>
      </c>
      <c r="W8">
        <v>12</v>
      </c>
      <c r="X8" s="10">
        <v>611</v>
      </c>
      <c r="Y8">
        <v>14</v>
      </c>
      <c r="Z8">
        <v>0</v>
      </c>
      <c r="AA8">
        <v>290000</v>
      </c>
      <c r="AB8" s="10">
        <v>573</v>
      </c>
      <c r="AC8">
        <v>35</v>
      </c>
      <c r="AD8">
        <v>-191</v>
      </c>
      <c r="AE8" t="s">
        <v>7</v>
      </c>
      <c r="AF8">
        <v>-12</v>
      </c>
      <c r="AG8" t="s">
        <v>7</v>
      </c>
      <c r="AH8">
        <v>-1</v>
      </c>
      <c r="AI8" t="s">
        <v>7</v>
      </c>
      <c r="AJ8">
        <v>301</v>
      </c>
      <c r="AK8" t="s">
        <v>7</v>
      </c>
      <c r="AL8">
        <v>9</v>
      </c>
      <c r="AM8" t="s">
        <v>7</v>
      </c>
      <c r="AN8">
        <v>25</v>
      </c>
      <c r="AO8" t="s">
        <v>7</v>
      </c>
      <c r="AP8">
        <v>33</v>
      </c>
      <c r="AQ8" t="s">
        <v>7</v>
      </c>
      <c r="AR8">
        <v>10.060359999999999</v>
      </c>
      <c r="AS8">
        <v>0.25302720000000001</v>
      </c>
      <c r="AT8">
        <v>-12</v>
      </c>
      <c r="AU8" t="s">
        <v>7</v>
      </c>
      <c r="AV8">
        <v>640306584072493</v>
      </c>
      <c r="AW8" t="s">
        <v>7</v>
      </c>
      <c r="AZ8" s="13">
        <f t="shared" si="8"/>
        <v>0.49099836333879043</v>
      </c>
      <c r="BA8" s="14">
        <f t="shared" si="9"/>
        <v>611</v>
      </c>
      <c r="BB8" s="14">
        <f t="shared" si="10"/>
        <v>14</v>
      </c>
      <c r="BC8" s="25"/>
      <c r="BD8" s="26"/>
      <c r="BE8" s="20" t="str">
        <f t="shared" si="11"/>
        <v>Z_GJ1_7</v>
      </c>
      <c r="BF8" s="27">
        <f t="shared" si="0"/>
        <v>9</v>
      </c>
      <c r="BG8" s="27">
        <f t="shared" si="1"/>
        <v>301</v>
      </c>
      <c r="BH8" s="27">
        <f t="shared" si="12"/>
        <v>-191</v>
      </c>
      <c r="BI8" s="27">
        <f t="shared" si="2"/>
        <v>0.82199999999999995</v>
      </c>
      <c r="BJ8" s="27">
        <f t="shared" si="2"/>
        <v>2.1000000000000001E-2</v>
      </c>
      <c r="BK8" s="27">
        <f t="shared" si="2"/>
        <v>9.9400000000000002E-2</v>
      </c>
      <c r="BL8" s="27">
        <f t="shared" si="3"/>
        <v>2.5000000000000001E-3</v>
      </c>
      <c r="BM8" s="27">
        <f t="shared" si="4"/>
        <v>6.0089999999999998E-2</v>
      </c>
      <c r="BN8" s="27">
        <f t="shared" si="4"/>
        <v>9.7999999999999997E-4</v>
      </c>
      <c r="BO8" s="27"/>
      <c r="BP8" s="27">
        <f t="shared" si="5"/>
        <v>608</v>
      </c>
      <c r="BQ8" s="27">
        <f t="shared" si="5"/>
        <v>12</v>
      </c>
      <c r="BR8" s="27">
        <f t="shared" si="5"/>
        <v>611</v>
      </c>
      <c r="BS8" s="27">
        <f t="shared" si="5"/>
        <v>14</v>
      </c>
      <c r="BT8" s="27">
        <f t="shared" si="6"/>
        <v>573</v>
      </c>
      <c r="BU8" s="27">
        <f t="shared" si="6"/>
        <v>35</v>
      </c>
      <c r="BV8" s="27"/>
      <c r="BW8" s="28">
        <f t="shared" si="13"/>
        <v>0.49099836333879043</v>
      </c>
    </row>
    <row r="9" spans="1:75" x14ac:dyDescent="0.25">
      <c r="A9" t="s">
        <v>32</v>
      </c>
      <c r="B9" t="s">
        <v>3307</v>
      </c>
      <c r="C9" s="8">
        <f t="shared" si="7"/>
        <v>64</v>
      </c>
      <c r="D9" t="s">
        <v>3293</v>
      </c>
      <c r="E9" s="1">
        <v>0.55681747685185179</v>
      </c>
      <c r="F9">
        <v>19.236999999999998</v>
      </c>
      <c r="G9" t="s">
        <v>3308</v>
      </c>
      <c r="H9" s="9">
        <v>0.81</v>
      </c>
      <c r="I9" s="9">
        <v>0.02</v>
      </c>
      <c r="J9" s="9">
        <v>9.8100000000000007E-2</v>
      </c>
      <c r="K9" s="9">
        <v>2.3999999999999998E-3</v>
      </c>
      <c r="L9" s="9">
        <v>0.30543999999999999</v>
      </c>
      <c r="O9">
        <v>5.9790000000000003E-2</v>
      </c>
      <c r="P9">
        <v>9.8999999999999999E-4</v>
      </c>
      <c r="Q9">
        <v>0.47360999999999998</v>
      </c>
      <c r="R9">
        <v>0</v>
      </c>
      <c r="S9">
        <v>14</v>
      </c>
      <c r="T9" t="s">
        <v>5</v>
      </c>
      <c r="U9" t="s">
        <v>6</v>
      </c>
      <c r="V9" s="10">
        <v>600</v>
      </c>
      <c r="W9">
        <v>11</v>
      </c>
      <c r="X9" s="10">
        <v>603</v>
      </c>
      <c r="Y9">
        <v>14</v>
      </c>
      <c r="Z9">
        <v>0</v>
      </c>
      <c r="AA9">
        <v>280000</v>
      </c>
      <c r="AB9" s="10">
        <v>560</v>
      </c>
      <c r="AC9">
        <v>36</v>
      </c>
      <c r="AD9">
        <v>-247</v>
      </c>
      <c r="AE9" t="s">
        <v>7</v>
      </c>
      <c r="AF9">
        <v>-15</v>
      </c>
      <c r="AG9" t="s">
        <v>7</v>
      </c>
      <c r="AH9">
        <v>-1</v>
      </c>
      <c r="AI9" t="s">
        <v>7</v>
      </c>
      <c r="AJ9">
        <v>284</v>
      </c>
      <c r="AK9" t="s">
        <v>7</v>
      </c>
      <c r="AL9">
        <v>9</v>
      </c>
      <c r="AM9" t="s">
        <v>7</v>
      </c>
      <c r="AN9">
        <v>24</v>
      </c>
      <c r="AO9" t="s">
        <v>7</v>
      </c>
      <c r="AP9">
        <v>32</v>
      </c>
      <c r="AQ9" t="s">
        <v>7</v>
      </c>
      <c r="AR9">
        <v>10.193680000000001</v>
      </c>
      <c r="AS9">
        <v>0.24938669999999999</v>
      </c>
      <c r="AT9">
        <v>-3</v>
      </c>
      <c r="AU9" t="s">
        <v>7</v>
      </c>
      <c r="AV9">
        <v>593522638403094</v>
      </c>
      <c r="AW9" t="s">
        <v>7</v>
      </c>
      <c r="AZ9" s="13">
        <f t="shared" si="8"/>
        <v>0.49751243781094301</v>
      </c>
      <c r="BA9" s="14">
        <f t="shared" si="9"/>
        <v>603</v>
      </c>
      <c r="BB9" s="14">
        <f t="shared" si="10"/>
        <v>14</v>
      </c>
      <c r="BC9" s="25"/>
      <c r="BD9" s="26"/>
      <c r="BE9" s="20" t="str">
        <f t="shared" si="11"/>
        <v>Z_GJ1_8</v>
      </c>
      <c r="BF9" s="27">
        <f t="shared" si="0"/>
        <v>9</v>
      </c>
      <c r="BG9" s="27">
        <f t="shared" si="1"/>
        <v>284</v>
      </c>
      <c r="BH9" s="27">
        <f t="shared" si="12"/>
        <v>-247</v>
      </c>
      <c r="BI9" s="27">
        <f t="shared" si="2"/>
        <v>0.81</v>
      </c>
      <c r="BJ9" s="27">
        <f t="shared" si="2"/>
        <v>0.02</v>
      </c>
      <c r="BK9" s="27">
        <f t="shared" si="2"/>
        <v>9.8100000000000007E-2</v>
      </c>
      <c r="BL9" s="27">
        <f t="shared" si="3"/>
        <v>2.3999999999999998E-3</v>
      </c>
      <c r="BM9" s="27">
        <f t="shared" si="4"/>
        <v>5.9790000000000003E-2</v>
      </c>
      <c r="BN9" s="27">
        <f t="shared" si="4"/>
        <v>9.8999999999999999E-4</v>
      </c>
      <c r="BO9" s="27"/>
      <c r="BP9" s="27">
        <f t="shared" si="5"/>
        <v>600</v>
      </c>
      <c r="BQ9" s="27">
        <f t="shared" si="5"/>
        <v>11</v>
      </c>
      <c r="BR9" s="27">
        <f t="shared" si="5"/>
        <v>603</v>
      </c>
      <c r="BS9" s="27">
        <f t="shared" si="5"/>
        <v>14</v>
      </c>
      <c r="BT9" s="27">
        <f t="shared" si="6"/>
        <v>560</v>
      </c>
      <c r="BU9" s="27">
        <f t="shared" si="6"/>
        <v>36</v>
      </c>
      <c r="BV9" s="27"/>
      <c r="BW9" s="28">
        <f t="shared" si="13"/>
        <v>0.49751243781094301</v>
      </c>
    </row>
    <row r="10" spans="1:75" x14ac:dyDescent="0.25">
      <c r="A10" t="s">
        <v>36</v>
      </c>
      <c r="B10" t="s">
        <v>3309</v>
      </c>
      <c r="C10" s="8">
        <f t="shared" si="7"/>
        <v>83</v>
      </c>
      <c r="D10" t="s">
        <v>3293</v>
      </c>
      <c r="E10" s="1">
        <v>0.57510104166666665</v>
      </c>
      <c r="F10">
        <v>25.398</v>
      </c>
      <c r="G10" t="s">
        <v>3310</v>
      </c>
      <c r="H10" s="9">
        <v>0.83799999999999997</v>
      </c>
      <c r="I10" s="9">
        <v>2.1000000000000001E-2</v>
      </c>
      <c r="J10" s="9">
        <v>9.98E-2</v>
      </c>
      <c r="K10" s="9">
        <v>2.5000000000000001E-3</v>
      </c>
      <c r="L10" s="9">
        <v>0.45101000000000002</v>
      </c>
      <c r="O10">
        <v>6.0539999999999997E-2</v>
      </c>
      <c r="P10">
        <v>9.8999999999999999E-4</v>
      </c>
      <c r="Q10">
        <v>0.45291999999999999</v>
      </c>
      <c r="R10">
        <v>0</v>
      </c>
      <c r="S10">
        <v>15</v>
      </c>
      <c r="T10" t="s">
        <v>5</v>
      </c>
      <c r="U10" t="s">
        <v>6</v>
      </c>
      <c r="V10" s="10">
        <v>616</v>
      </c>
      <c r="W10">
        <v>12</v>
      </c>
      <c r="X10" s="10">
        <v>613</v>
      </c>
      <c r="Y10">
        <v>14</v>
      </c>
      <c r="Z10">
        <v>0</v>
      </c>
      <c r="AA10">
        <v>290000</v>
      </c>
      <c r="AB10" s="10">
        <v>587</v>
      </c>
      <c r="AC10">
        <v>35</v>
      </c>
      <c r="AD10">
        <v>-271</v>
      </c>
      <c r="AE10" t="s">
        <v>7</v>
      </c>
      <c r="AF10">
        <v>-17</v>
      </c>
      <c r="AG10" t="s">
        <v>7</v>
      </c>
      <c r="AH10">
        <v>-1</v>
      </c>
      <c r="AI10" t="s">
        <v>7</v>
      </c>
      <c r="AJ10">
        <v>301</v>
      </c>
      <c r="AK10" t="s">
        <v>7</v>
      </c>
      <c r="AL10">
        <v>9</v>
      </c>
      <c r="AM10" t="s">
        <v>7</v>
      </c>
      <c r="AN10">
        <v>25</v>
      </c>
      <c r="AO10" t="s">
        <v>7</v>
      </c>
      <c r="AP10">
        <v>34</v>
      </c>
      <c r="AQ10" t="s">
        <v>7</v>
      </c>
      <c r="AR10">
        <v>10.02004</v>
      </c>
      <c r="AS10">
        <v>0.25100299999999998</v>
      </c>
      <c r="AT10">
        <v>-3</v>
      </c>
      <c r="AU10" t="s">
        <v>7</v>
      </c>
      <c r="AV10">
        <v>641733668242278</v>
      </c>
      <c r="AW10" t="s">
        <v>7</v>
      </c>
      <c r="AZ10" s="13">
        <f t="shared" si="8"/>
        <v>-0.48939641109297938</v>
      </c>
      <c r="BA10" s="14">
        <f t="shared" si="9"/>
        <v>613</v>
      </c>
      <c r="BB10" s="14">
        <f t="shared" si="10"/>
        <v>14</v>
      </c>
      <c r="BC10" s="25"/>
      <c r="BD10" s="26"/>
      <c r="BE10" s="20" t="str">
        <f t="shared" si="11"/>
        <v>Z_GJ1_9</v>
      </c>
      <c r="BF10" s="27">
        <f t="shared" si="0"/>
        <v>9</v>
      </c>
      <c r="BG10" s="27">
        <f t="shared" si="1"/>
        <v>301</v>
      </c>
      <c r="BH10" s="27">
        <f t="shared" si="12"/>
        <v>-271</v>
      </c>
      <c r="BI10" s="27">
        <f t="shared" si="2"/>
        <v>0.83799999999999997</v>
      </c>
      <c r="BJ10" s="27">
        <f t="shared" si="2"/>
        <v>2.1000000000000001E-2</v>
      </c>
      <c r="BK10" s="27">
        <f t="shared" si="2"/>
        <v>9.98E-2</v>
      </c>
      <c r="BL10" s="27">
        <f t="shared" si="3"/>
        <v>2.5000000000000001E-3</v>
      </c>
      <c r="BM10" s="27">
        <f t="shared" si="4"/>
        <v>6.0539999999999997E-2</v>
      </c>
      <c r="BN10" s="27">
        <f t="shared" si="4"/>
        <v>9.8999999999999999E-4</v>
      </c>
      <c r="BO10" s="27"/>
      <c r="BP10" s="27">
        <f t="shared" si="5"/>
        <v>616</v>
      </c>
      <c r="BQ10" s="27">
        <f t="shared" si="5"/>
        <v>12</v>
      </c>
      <c r="BR10" s="27">
        <f t="shared" si="5"/>
        <v>613</v>
      </c>
      <c r="BS10" s="27">
        <f t="shared" si="5"/>
        <v>14</v>
      </c>
      <c r="BT10" s="27">
        <f t="shared" si="6"/>
        <v>587</v>
      </c>
      <c r="BU10" s="27">
        <f t="shared" si="6"/>
        <v>35</v>
      </c>
      <c r="BV10" s="27"/>
      <c r="BW10" s="28">
        <f t="shared" si="13"/>
        <v>-0.48939641109297938</v>
      </c>
    </row>
    <row r="11" spans="1:75" x14ac:dyDescent="0.25">
      <c r="A11" t="s">
        <v>40</v>
      </c>
      <c r="B11" t="s">
        <v>3311</v>
      </c>
      <c r="C11" s="8">
        <f t="shared" si="7"/>
        <v>84</v>
      </c>
      <c r="D11" t="s">
        <v>3293</v>
      </c>
      <c r="E11" s="1">
        <v>0.57605567129629631</v>
      </c>
      <c r="F11">
        <v>25.466999999999999</v>
      </c>
      <c r="G11" t="s">
        <v>3312</v>
      </c>
      <c r="H11" s="9">
        <v>0.81599999999999995</v>
      </c>
      <c r="I11" s="9">
        <v>0.02</v>
      </c>
      <c r="J11" s="9">
        <v>9.9500000000000005E-2</v>
      </c>
      <c r="K11" s="9">
        <v>2.3999999999999998E-3</v>
      </c>
      <c r="L11" s="9">
        <v>0.43828</v>
      </c>
      <c r="O11">
        <v>5.9310000000000002E-2</v>
      </c>
      <c r="P11">
        <v>9.7000000000000005E-4</v>
      </c>
      <c r="Q11">
        <v>0.51095000000000002</v>
      </c>
      <c r="R11">
        <v>0</v>
      </c>
      <c r="S11">
        <v>15</v>
      </c>
      <c r="T11" t="s">
        <v>5</v>
      </c>
      <c r="U11" t="s">
        <v>6</v>
      </c>
      <c r="V11" s="10">
        <v>605</v>
      </c>
      <c r="W11">
        <v>11</v>
      </c>
      <c r="X11" s="10">
        <v>611</v>
      </c>
      <c r="Y11">
        <v>14</v>
      </c>
      <c r="Z11">
        <v>0</v>
      </c>
      <c r="AA11">
        <v>280000</v>
      </c>
      <c r="AB11" s="10">
        <v>544</v>
      </c>
      <c r="AC11">
        <v>35</v>
      </c>
      <c r="AD11">
        <v>-293</v>
      </c>
      <c r="AE11" t="s">
        <v>7</v>
      </c>
      <c r="AF11">
        <v>-18</v>
      </c>
      <c r="AG11" t="s">
        <v>7</v>
      </c>
      <c r="AH11">
        <v>-1</v>
      </c>
      <c r="AI11" t="s">
        <v>7</v>
      </c>
      <c r="AJ11">
        <v>296</v>
      </c>
      <c r="AK11" t="s">
        <v>7</v>
      </c>
      <c r="AL11">
        <v>9</v>
      </c>
      <c r="AM11" t="s">
        <v>7</v>
      </c>
      <c r="AN11">
        <v>25</v>
      </c>
      <c r="AO11" t="s">
        <v>7</v>
      </c>
      <c r="AP11">
        <v>33</v>
      </c>
      <c r="AQ11" t="s">
        <v>7</v>
      </c>
      <c r="AR11">
        <v>10.05025</v>
      </c>
      <c r="AS11">
        <v>0.2424181</v>
      </c>
      <c r="AT11">
        <v>-9</v>
      </c>
      <c r="AU11" t="s">
        <v>7</v>
      </c>
      <c r="AV11">
        <v>633192369423376</v>
      </c>
      <c r="AW11" t="s">
        <v>7</v>
      </c>
      <c r="AZ11" s="13">
        <f t="shared" si="8"/>
        <v>0.98199672667758087</v>
      </c>
      <c r="BA11" s="14">
        <f t="shared" si="9"/>
        <v>611</v>
      </c>
      <c r="BB11" s="14">
        <f t="shared" si="10"/>
        <v>14</v>
      </c>
      <c r="BC11" s="25"/>
      <c r="BD11" s="26"/>
      <c r="BE11" s="20" t="str">
        <f t="shared" si="11"/>
        <v>Z_GJ1_10</v>
      </c>
      <c r="BF11" s="27">
        <f t="shared" si="0"/>
        <v>9</v>
      </c>
      <c r="BG11" s="27">
        <f t="shared" si="1"/>
        <v>296</v>
      </c>
      <c r="BH11" s="27">
        <f t="shared" si="12"/>
        <v>-293</v>
      </c>
      <c r="BI11" s="27">
        <f t="shared" si="2"/>
        <v>0.81599999999999995</v>
      </c>
      <c r="BJ11" s="27">
        <f t="shared" si="2"/>
        <v>0.02</v>
      </c>
      <c r="BK11" s="27">
        <f t="shared" si="2"/>
        <v>9.9500000000000005E-2</v>
      </c>
      <c r="BL11" s="27">
        <f t="shared" si="3"/>
        <v>2.3999999999999998E-3</v>
      </c>
      <c r="BM11" s="27">
        <f t="shared" si="4"/>
        <v>5.9310000000000002E-2</v>
      </c>
      <c r="BN11" s="27">
        <f t="shared" si="4"/>
        <v>9.7000000000000005E-4</v>
      </c>
      <c r="BO11" s="27"/>
      <c r="BP11" s="27">
        <f t="shared" si="5"/>
        <v>605</v>
      </c>
      <c r="BQ11" s="27">
        <f t="shared" si="5"/>
        <v>11</v>
      </c>
      <c r="BR11" s="27">
        <f t="shared" si="5"/>
        <v>611</v>
      </c>
      <c r="BS11" s="27">
        <f t="shared" si="5"/>
        <v>14</v>
      </c>
      <c r="BT11" s="27">
        <f t="shared" si="6"/>
        <v>544</v>
      </c>
      <c r="BU11" s="27">
        <f t="shared" si="6"/>
        <v>35</v>
      </c>
      <c r="BV11" s="27"/>
      <c r="BW11" s="28">
        <f t="shared" si="13"/>
        <v>0.98199672667758087</v>
      </c>
    </row>
    <row r="12" spans="1:75" x14ac:dyDescent="0.25">
      <c r="A12" t="s">
        <v>44</v>
      </c>
      <c r="B12" t="s">
        <v>3313</v>
      </c>
      <c r="C12" s="8">
        <f t="shared" si="7"/>
        <v>103</v>
      </c>
      <c r="D12" t="s">
        <v>3293</v>
      </c>
      <c r="E12" s="1">
        <v>0.59441331018518517</v>
      </c>
      <c r="F12">
        <v>25.366</v>
      </c>
      <c r="G12" t="s">
        <v>3314</v>
      </c>
      <c r="H12" s="9">
        <v>0.82199999999999995</v>
      </c>
      <c r="I12" s="9">
        <v>2.1000000000000001E-2</v>
      </c>
      <c r="J12" s="9">
        <v>9.8699999999999996E-2</v>
      </c>
      <c r="K12" s="9">
        <v>2.3999999999999998E-3</v>
      </c>
      <c r="L12" s="9">
        <v>0.44120999999999999</v>
      </c>
      <c r="O12">
        <v>5.9929999999999997E-2</v>
      </c>
      <c r="P12">
        <v>9.7999999999999997E-4</v>
      </c>
      <c r="Q12">
        <v>0.39600000000000002</v>
      </c>
      <c r="R12">
        <v>0</v>
      </c>
      <c r="S12">
        <v>14</v>
      </c>
      <c r="T12" t="s">
        <v>5</v>
      </c>
      <c r="U12" t="s">
        <v>6</v>
      </c>
      <c r="V12" s="10">
        <v>607</v>
      </c>
      <c r="W12">
        <v>12</v>
      </c>
      <c r="X12" s="10">
        <v>606</v>
      </c>
      <c r="Y12">
        <v>14</v>
      </c>
      <c r="Z12">
        <v>0</v>
      </c>
      <c r="AA12">
        <v>280000</v>
      </c>
      <c r="AB12" s="10">
        <v>565</v>
      </c>
      <c r="AC12">
        <v>35</v>
      </c>
      <c r="AD12">
        <v>-299</v>
      </c>
      <c r="AE12" t="s">
        <v>7</v>
      </c>
      <c r="AF12">
        <v>-18</v>
      </c>
      <c r="AG12" t="s">
        <v>7</v>
      </c>
      <c r="AH12">
        <v>-1</v>
      </c>
      <c r="AI12" t="s">
        <v>7</v>
      </c>
      <c r="AJ12">
        <v>300</v>
      </c>
      <c r="AK12" t="s">
        <v>7</v>
      </c>
      <c r="AL12">
        <v>9</v>
      </c>
      <c r="AM12" t="s">
        <v>7</v>
      </c>
      <c r="AN12">
        <v>24</v>
      </c>
      <c r="AO12" t="s">
        <v>7</v>
      </c>
      <c r="AP12">
        <v>33</v>
      </c>
      <c r="AQ12" t="s">
        <v>7</v>
      </c>
      <c r="AR12">
        <v>10.13171</v>
      </c>
      <c r="AS12">
        <v>0.24636379999999999</v>
      </c>
      <c r="AT12">
        <v>3</v>
      </c>
      <c r="AU12" t="s">
        <v>7</v>
      </c>
      <c r="AV12">
        <v>632127970077238</v>
      </c>
      <c r="AW12" t="s">
        <v>7</v>
      </c>
      <c r="AZ12" s="13">
        <f t="shared" si="8"/>
        <v>-0.16501650165017256</v>
      </c>
      <c r="BA12" s="14">
        <f t="shared" si="9"/>
        <v>606</v>
      </c>
      <c r="BB12" s="14">
        <f t="shared" si="10"/>
        <v>14</v>
      </c>
      <c r="BC12" s="25"/>
      <c r="BD12" s="26"/>
      <c r="BE12" s="20" t="str">
        <f t="shared" si="11"/>
        <v>Z_GJ1_11</v>
      </c>
      <c r="BF12" s="27">
        <f t="shared" si="0"/>
        <v>9</v>
      </c>
      <c r="BG12" s="27">
        <f t="shared" si="1"/>
        <v>300</v>
      </c>
      <c r="BH12" s="27">
        <f t="shared" si="12"/>
        <v>-299</v>
      </c>
      <c r="BI12" s="27">
        <f t="shared" si="2"/>
        <v>0.82199999999999995</v>
      </c>
      <c r="BJ12" s="27">
        <f t="shared" si="2"/>
        <v>2.1000000000000001E-2</v>
      </c>
      <c r="BK12" s="27">
        <f t="shared" si="2"/>
        <v>9.8699999999999996E-2</v>
      </c>
      <c r="BL12" s="27">
        <f t="shared" si="3"/>
        <v>2.3999999999999998E-3</v>
      </c>
      <c r="BM12" s="27">
        <f t="shared" si="4"/>
        <v>5.9929999999999997E-2</v>
      </c>
      <c r="BN12" s="27">
        <f t="shared" si="4"/>
        <v>9.7999999999999997E-4</v>
      </c>
      <c r="BO12" s="27"/>
      <c r="BP12" s="27">
        <f t="shared" si="5"/>
        <v>607</v>
      </c>
      <c r="BQ12" s="27">
        <f t="shared" si="5"/>
        <v>12</v>
      </c>
      <c r="BR12" s="27">
        <f t="shared" si="5"/>
        <v>606</v>
      </c>
      <c r="BS12" s="27">
        <f t="shared" si="5"/>
        <v>14</v>
      </c>
      <c r="BT12" s="27">
        <f t="shared" si="6"/>
        <v>565</v>
      </c>
      <c r="BU12" s="27">
        <f t="shared" si="6"/>
        <v>35</v>
      </c>
      <c r="BV12" s="27"/>
      <c r="BW12" s="28">
        <f t="shared" si="13"/>
        <v>-0.16501650165017256</v>
      </c>
    </row>
    <row r="13" spans="1:75" x14ac:dyDescent="0.25">
      <c r="A13" t="s">
        <v>48</v>
      </c>
      <c r="B13" t="s">
        <v>3315</v>
      </c>
      <c r="C13" s="8">
        <f t="shared" si="7"/>
        <v>104</v>
      </c>
      <c r="D13" t="s">
        <v>3293</v>
      </c>
      <c r="E13" s="1">
        <v>0.59536053240740738</v>
      </c>
      <c r="F13">
        <v>25.533999999999999</v>
      </c>
      <c r="G13" t="s">
        <v>3316</v>
      </c>
      <c r="H13" s="9">
        <v>0.83199999999999996</v>
      </c>
      <c r="I13" s="9">
        <v>2.1000000000000001E-2</v>
      </c>
      <c r="J13" s="9">
        <v>9.9400000000000002E-2</v>
      </c>
      <c r="K13" s="9">
        <v>2.3999999999999998E-3</v>
      </c>
      <c r="L13" s="9">
        <v>0.46344000000000002</v>
      </c>
      <c r="O13">
        <v>6.0240000000000002E-2</v>
      </c>
      <c r="P13">
        <v>9.6000000000000002E-4</v>
      </c>
      <c r="Q13">
        <v>0.44311</v>
      </c>
      <c r="R13">
        <v>0</v>
      </c>
      <c r="S13">
        <v>15</v>
      </c>
      <c r="T13" t="s">
        <v>5</v>
      </c>
      <c r="U13" t="s">
        <v>6</v>
      </c>
      <c r="V13" s="10">
        <v>612</v>
      </c>
      <c r="W13">
        <v>11</v>
      </c>
      <c r="X13" s="10">
        <v>611</v>
      </c>
      <c r="Y13">
        <v>14</v>
      </c>
      <c r="Z13">
        <v>0</v>
      </c>
      <c r="AA13">
        <v>290000</v>
      </c>
      <c r="AB13" s="10">
        <v>578</v>
      </c>
      <c r="AC13">
        <v>35</v>
      </c>
      <c r="AD13">
        <v>-307</v>
      </c>
      <c r="AE13" t="s">
        <v>7</v>
      </c>
      <c r="AF13">
        <v>-19</v>
      </c>
      <c r="AG13" t="s">
        <v>7</v>
      </c>
      <c r="AH13">
        <v>-1</v>
      </c>
      <c r="AI13" t="s">
        <v>7</v>
      </c>
      <c r="AJ13">
        <v>296</v>
      </c>
      <c r="AK13" t="s">
        <v>7</v>
      </c>
      <c r="AL13">
        <v>9</v>
      </c>
      <c r="AM13" t="s">
        <v>7</v>
      </c>
      <c r="AN13">
        <v>25</v>
      </c>
      <c r="AO13" t="s">
        <v>7</v>
      </c>
      <c r="AP13">
        <v>32</v>
      </c>
      <c r="AQ13" t="s">
        <v>7</v>
      </c>
      <c r="AR13">
        <v>10.060359999999999</v>
      </c>
      <c r="AS13">
        <v>0.24290610000000001</v>
      </c>
      <c r="AT13">
        <v>-19</v>
      </c>
      <c r="AU13" t="s">
        <v>7</v>
      </c>
      <c r="AV13">
        <v>627601226416626</v>
      </c>
      <c r="AW13" t="s">
        <v>7</v>
      </c>
      <c r="AZ13" s="13">
        <f t="shared" si="8"/>
        <v>-0.16366612111293755</v>
      </c>
      <c r="BA13" s="14">
        <f t="shared" si="9"/>
        <v>611</v>
      </c>
      <c r="BB13" s="14">
        <f t="shared" si="10"/>
        <v>14</v>
      </c>
      <c r="BC13" s="25"/>
      <c r="BD13" s="26"/>
      <c r="BE13" s="20" t="str">
        <f t="shared" si="11"/>
        <v>Z_GJ1_12</v>
      </c>
      <c r="BF13" s="27">
        <f t="shared" si="0"/>
        <v>9</v>
      </c>
      <c r="BG13" s="27">
        <f t="shared" si="1"/>
        <v>296</v>
      </c>
      <c r="BH13" s="27">
        <f t="shared" si="12"/>
        <v>-307</v>
      </c>
      <c r="BI13" s="27">
        <f t="shared" si="2"/>
        <v>0.83199999999999996</v>
      </c>
      <c r="BJ13" s="27">
        <f t="shared" si="2"/>
        <v>2.1000000000000001E-2</v>
      </c>
      <c r="BK13" s="27">
        <f t="shared" si="2"/>
        <v>9.9400000000000002E-2</v>
      </c>
      <c r="BL13" s="27">
        <f t="shared" si="3"/>
        <v>2.3999999999999998E-3</v>
      </c>
      <c r="BM13" s="27">
        <f t="shared" si="4"/>
        <v>6.0240000000000002E-2</v>
      </c>
      <c r="BN13" s="27">
        <f t="shared" si="4"/>
        <v>9.6000000000000002E-4</v>
      </c>
      <c r="BO13" s="27"/>
      <c r="BP13" s="27">
        <f t="shared" si="5"/>
        <v>612</v>
      </c>
      <c r="BQ13" s="27">
        <f t="shared" si="5"/>
        <v>11</v>
      </c>
      <c r="BR13" s="27">
        <f t="shared" si="5"/>
        <v>611</v>
      </c>
      <c r="BS13" s="27">
        <f t="shared" si="5"/>
        <v>14</v>
      </c>
      <c r="BT13" s="27">
        <f t="shared" si="6"/>
        <v>578</v>
      </c>
      <c r="BU13" s="27">
        <f t="shared" si="6"/>
        <v>35</v>
      </c>
      <c r="BV13" s="27"/>
      <c r="BW13" s="28">
        <f t="shared" si="13"/>
        <v>-0.16366612111293755</v>
      </c>
    </row>
    <row r="14" spans="1:75" x14ac:dyDescent="0.25">
      <c r="A14" t="s">
        <v>52</v>
      </c>
      <c r="B14" t="s">
        <v>3317</v>
      </c>
      <c r="C14" s="8">
        <f t="shared" si="7"/>
        <v>123</v>
      </c>
      <c r="D14" t="s">
        <v>3293</v>
      </c>
      <c r="E14" s="1">
        <v>0.613736574074074</v>
      </c>
      <c r="F14">
        <v>25.837</v>
      </c>
      <c r="G14" t="s">
        <v>3318</v>
      </c>
      <c r="H14" s="9">
        <v>0.82599999999999996</v>
      </c>
      <c r="I14" s="9">
        <v>2.1000000000000001E-2</v>
      </c>
      <c r="J14" s="9">
        <v>9.9900000000000003E-2</v>
      </c>
      <c r="K14" s="9">
        <v>2.3999999999999998E-3</v>
      </c>
      <c r="L14" s="9">
        <v>0.41982999999999998</v>
      </c>
      <c r="O14">
        <v>6.0010000000000001E-2</v>
      </c>
      <c r="P14">
        <v>9.7999999999999997E-4</v>
      </c>
      <c r="Q14">
        <v>0.45074999999999998</v>
      </c>
      <c r="R14">
        <v>0</v>
      </c>
      <c r="S14">
        <v>15</v>
      </c>
      <c r="T14" t="s">
        <v>5</v>
      </c>
      <c r="U14" t="s">
        <v>6</v>
      </c>
      <c r="V14" s="10">
        <v>609</v>
      </c>
      <c r="W14">
        <v>12</v>
      </c>
      <c r="X14" s="10">
        <v>613</v>
      </c>
      <c r="Y14">
        <v>14</v>
      </c>
      <c r="Z14">
        <v>0</v>
      </c>
      <c r="AA14">
        <v>280000</v>
      </c>
      <c r="AB14" s="10">
        <v>572</v>
      </c>
      <c r="AC14">
        <v>36</v>
      </c>
      <c r="AD14">
        <v>-400</v>
      </c>
      <c r="AE14" t="s">
        <v>7</v>
      </c>
      <c r="AF14">
        <v>-24</v>
      </c>
      <c r="AG14" t="s">
        <v>7</v>
      </c>
      <c r="AH14">
        <v>-2</v>
      </c>
      <c r="AI14" t="s">
        <v>7</v>
      </c>
      <c r="AJ14">
        <v>296</v>
      </c>
      <c r="AK14" t="s">
        <v>7</v>
      </c>
      <c r="AL14">
        <v>9</v>
      </c>
      <c r="AM14" t="s">
        <v>7</v>
      </c>
      <c r="AN14">
        <v>25</v>
      </c>
      <c r="AO14" t="s">
        <v>7</v>
      </c>
      <c r="AP14">
        <v>33</v>
      </c>
      <c r="AQ14" t="s">
        <v>7</v>
      </c>
      <c r="AR14">
        <v>10.010009999999999</v>
      </c>
      <c r="AS14">
        <v>0.24048069999999999</v>
      </c>
      <c r="AT14">
        <v>-21</v>
      </c>
      <c r="AU14" t="s">
        <v>7</v>
      </c>
      <c r="AV14">
        <v>632125150179933</v>
      </c>
      <c r="AW14" t="s">
        <v>7</v>
      </c>
      <c r="AZ14" s="13">
        <f t="shared" si="8"/>
        <v>0.6525285481239762</v>
      </c>
      <c r="BA14" s="14">
        <f t="shared" si="9"/>
        <v>613</v>
      </c>
      <c r="BB14" s="14">
        <f t="shared" si="10"/>
        <v>14</v>
      </c>
      <c r="BC14" s="25"/>
      <c r="BD14" s="26"/>
      <c r="BE14" s="20" t="str">
        <f t="shared" si="11"/>
        <v>Z_GJ1_13</v>
      </c>
      <c r="BF14" s="27">
        <f t="shared" si="0"/>
        <v>9</v>
      </c>
      <c r="BG14" s="27">
        <f t="shared" si="1"/>
        <v>296</v>
      </c>
      <c r="BH14" s="27">
        <f t="shared" si="12"/>
        <v>-400</v>
      </c>
      <c r="BI14" s="27">
        <f t="shared" si="2"/>
        <v>0.82599999999999996</v>
      </c>
      <c r="BJ14" s="27">
        <f t="shared" si="2"/>
        <v>2.1000000000000001E-2</v>
      </c>
      <c r="BK14" s="27">
        <f t="shared" si="2"/>
        <v>9.9900000000000003E-2</v>
      </c>
      <c r="BL14" s="27">
        <f t="shared" si="3"/>
        <v>2.3999999999999998E-3</v>
      </c>
      <c r="BM14" s="27">
        <f t="shared" si="4"/>
        <v>6.0010000000000001E-2</v>
      </c>
      <c r="BN14" s="27">
        <f t="shared" si="4"/>
        <v>9.7999999999999997E-4</v>
      </c>
      <c r="BO14" s="27"/>
      <c r="BP14" s="27">
        <f t="shared" si="5"/>
        <v>609</v>
      </c>
      <c r="BQ14" s="27">
        <f t="shared" si="5"/>
        <v>12</v>
      </c>
      <c r="BR14" s="27">
        <f t="shared" si="5"/>
        <v>613</v>
      </c>
      <c r="BS14" s="27">
        <f t="shared" si="5"/>
        <v>14</v>
      </c>
      <c r="BT14" s="27">
        <f t="shared" si="6"/>
        <v>572</v>
      </c>
      <c r="BU14" s="27">
        <f t="shared" si="6"/>
        <v>36</v>
      </c>
      <c r="BV14" s="27"/>
      <c r="BW14" s="28">
        <f t="shared" si="13"/>
        <v>0.6525285481239762</v>
      </c>
    </row>
    <row r="15" spans="1:75" x14ac:dyDescent="0.25">
      <c r="A15" t="s">
        <v>56</v>
      </c>
      <c r="B15" t="s">
        <v>3319</v>
      </c>
      <c r="C15" s="8">
        <f t="shared" si="7"/>
        <v>124</v>
      </c>
      <c r="D15" t="s">
        <v>3293</v>
      </c>
      <c r="E15" s="1">
        <v>0.61468900462962961</v>
      </c>
      <c r="F15">
        <v>24.545999999999999</v>
      </c>
      <c r="G15" t="s">
        <v>3320</v>
      </c>
      <c r="H15" s="9">
        <v>0.81</v>
      </c>
      <c r="I15" s="9">
        <v>0.02</v>
      </c>
      <c r="J15" s="9">
        <v>9.8000000000000004E-2</v>
      </c>
      <c r="K15" s="9">
        <v>2.3999999999999998E-3</v>
      </c>
      <c r="L15" s="9">
        <v>0.48766999999999999</v>
      </c>
      <c r="O15">
        <v>5.9859999999999997E-2</v>
      </c>
      <c r="P15">
        <v>9.7000000000000005E-4</v>
      </c>
      <c r="Q15">
        <v>0.38551999999999997</v>
      </c>
      <c r="R15">
        <v>0</v>
      </c>
      <c r="S15">
        <v>15</v>
      </c>
      <c r="T15" t="s">
        <v>5</v>
      </c>
      <c r="U15" t="s">
        <v>6</v>
      </c>
      <c r="V15" s="10">
        <v>601</v>
      </c>
      <c r="W15">
        <v>12</v>
      </c>
      <c r="X15" s="10">
        <v>602</v>
      </c>
      <c r="Y15">
        <v>14</v>
      </c>
      <c r="Z15">
        <v>0</v>
      </c>
      <c r="AA15">
        <v>290000</v>
      </c>
      <c r="AB15" s="10">
        <v>561</v>
      </c>
      <c r="AC15">
        <v>36</v>
      </c>
      <c r="AD15">
        <v>-366</v>
      </c>
      <c r="AE15" t="s">
        <v>7</v>
      </c>
      <c r="AF15">
        <v>-22</v>
      </c>
      <c r="AG15" t="s">
        <v>7</v>
      </c>
      <c r="AH15">
        <v>-2</v>
      </c>
      <c r="AI15" t="s">
        <v>7</v>
      </c>
      <c r="AJ15">
        <v>306</v>
      </c>
      <c r="AK15" t="s">
        <v>7</v>
      </c>
      <c r="AL15">
        <v>9</v>
      </c>
      <c r="AM15" t="s">
        <v>7</v>
      </c>
      <c r="AN15">
        <v>26</v>
      </c>
      <c r="AO15" t="s">
        <v>7</v>
      </c>
      <c r="AP15">
        <v>34</v>
      </c>
      <c r="AQ15" t="s">
        <v>7</v>
      </c>
      <c r="AR15">
        <v>10.204079999999999</v>
      </c>
      <c r="AS15">
        <v>0.2498959</v>
      </c>
      <c r="AT15">
        <v>-8</v>
      </c>
      <c r="AU15" t="s">
        <v>7</v>
      </c>
      <c r="AV15">
        <v>637310052133967</v>
      </c>
      <c r="AW15" t="s">
        <v>7</v>
      </c>
      <c r="AZ15" s="13">
        <f t="shared" si="8"/>
        <v>0.16611295681062677</v>
      </c>
      <c r="BA15" s="14">
        <f t="shared" si="9"/>
        <v>602</v>
      </c>
      <c r="BB15" s="14">
        <f t="shared" si="10"/>
        <v>14</v>
      </c>
      <c r="BC15" s="25"/>
      <c r="BD15" s="26"/>
      <c r="BE15" s="20" t="str">
        <f t="shared" si="11"/>
        <v>Z_GJ1_14</v>
      </c>
      <c r="BF15" s="27">
        <f t="shared" si="0"/>
        <v>9</v>
      </c>
      <c r="BG15" s="27">
        <f t="shared" si="1"/>
        <v>306</v>
      </c>
      <c r="BH15" s="27">
        <f t="shared" si="12"/>
        <v>-366</v>
      </c>
      <c r="BI15" s="27">
        <f t="shared" si="2"/>
        <v>0.81</v>
      </c>
      <c r="BJ15" s="27">
        <f t="shared" si="2"/>
        <v>0.02</v>
      </c>
      <c r="BK15" s="27">
        <f t="shared" si="2"/>
        <v>9.8000000000000004E-2</v>
      </c>
      <c r="BL15" s="27">
        <f t="shared" si="3"/>
        <v>2.3999999999999998E-3</v>
      </c>
      <c r="BM15" s="27">
        <f t="shared" si="4"/>
        <v>5.9859999999999997E-2</v>
      </c>
      <c r="BN15" s="27">
        <f t="shared" si="4"/>
        <v>9.7000000000000005E-4</v>
      </c>
      <c r="BO15" s="27"/>
      <c r="BP15" s="27">
        <f t="shared" si="5"/>
        <v>601</v>
      </c>
      <c r="BQ15" s="27">
        <f t="shared" si="5"/>
        <v>12</v>
      </c>
      <c r="BR15" s="27">
        <f t="shared" si="5"/>
        <v>602</v>
      </c>
      <c r="BS15" s="27">
        <f t="shared" si="5"/>
        <v>14</v>
      </c>
      <c r="BT15" s="27">
        <f t="shared" si="6"/>
        <v>561</v>
      </c>
      <c r="BU15" s="27">
        <f t="shared" si="6"/>
        <v>36</v>
      </c>
      <c r="BV15" s="27"/>
      <c r="BW15" s="28">
        <f t="shared" si="13"/>
        <v>0.16611295681062677</v>
      </c>
    </row>
    <row r="16" spans="1:75" x14ac:dyDescent="0.25">
      <c r="A16" t="s">
        <v>60</v>
      </c>
      <c r="B16" t="s">
        <v>3321</v>
      </c>
      <c r="C16" s="8">
        <f t="shared" si="7"/>
        <v>133</v>
      </c>
      <c r="D16" t="s">
        <v>3293</v>
      </c>
      <c r="E16" s="1">
        <v>0.62351562500000002</v>
      </c>
      <c r="F16">
        <v>24.93</v>
      </c>
      <c r="G16" t="s">
        <v>3322</v>
      </c>
      <c r="H16" s="9">
        <v>0.82899999999999996</v>
      </c>
      <c r="I16" s="9">
        <v>2.1000000000000001E-2</v>
      </c>
      <c r="J16" s="9">
        <v>9.9000000000000005E-2</v>
      </c>
      <c r="K16" s="9">
        <v>2.3999999999999998E-3</v>
      </c>
      <c r="L16" s="9">
        <v>0.41509000000000001</v>
      </c>
      <c r="O16">
        <v>6.0970000000000003E-2</v>
      </c>
      <c r="P16">
        <v>9.7999999999999997E-4</v>
      </c>
      <c r="Q16">
        <v>0.49018</v>
      </c>
      <c r="R16">
        <v>0</v>
      </c>
      <c r="S16">
        <v>15</v>
      </c>
      <c r="T16" t="s">
        <v>5</v>
      </c>
      <c r="U16" t="s">
        <v>6</v>
      </c>
      <c r="V16" s="10">
        <v>611</v>
      </c>
      <c r="W16">
        <v>12</v>
      </c>
      <c r="X16" s="10">
        <v>608</v>
      </c>
      <c r="Y16">
        <v>14</v>
      </c>
      <c r="Z16">
        <v>0</v>
      </c>
      <c r="AA16">
        <v>290000</v>
      </c>
      <c r="AB16" s="10">
        <v>609</v>
      </c>
      <c r="AC16">
        <v>36</v>
      </c>
      <c r="AD16">
        <v>-421</v>
      </c>
      <c r="AE16" t="s">
        <v>7</v>
      </c>
      <c r="AF16">
        <v>-26</v>
      </c>
      <c r="AG16" t="s">
        <v>7</v>
      </c>
      <c r="AH16">
        <v>-2</v>
      </c>
      <c r="AI16" t="s">
        <v>7</v>
      </c>
      <c r="AJ16">
        <v>302</v>
      </c>
      <c r="AK16" t="s">
        <v>7</v>
      </c>
      <c r="AL16">
        <v>9</v>
      </c>
      <c r="AM16" t="s">
        <v>7</v>
      </c>
      <c r="AN16">
        <v>25</v>
      </c>
      <c r="AO16" t="s">
        <v>7</v>
      </c>
      <c r="AP16">
        <v>34</v>
      </c>
      <c r="AQ16" t="s">
        <v>7</v>
      </c>
      <c r="AR16">
        <v>10.10101</v>
      </c>
      <c r="AS16">
        <v>0.24487300000000001</v>
      </c>
      <c r="AT16">
        <v>-2</v>
      </c>
      <c r="AU16" t="s">
        <v>7</v>
      </c>
      <c r="AV16">
        <v>638392540722942</v>
      </c>
      <c r="AW16" t="s">
        <v>7</v>
      </c>
      <c r="AZ16" s="13">
        <f t="shared" si="8"/>
        <v>-0.49342105263157077</v>
      </c>
      <c r="BA16" s="14">
        <f t="shared" si="9"/>
        <v>608</v>
      </c>
      <c r="BB16" s="14">
        <f t="shared" si="10"/>
        <v>14</v>
      </c>
      <c r="BC16" s="25"/>
      <c r="BD16" s="26"/>
      <c r="BE16" s="20" t="str">
        <f t="shared" si="11"/>
        <v>Z_GJ1_15</v>
      </c>
      <c r="BF16" s="27">
        <f t="shared" si="0"/>
        <v>9</v>
      </c>
      <c r="BG16" s="27">
        <f t="shared" si="1"/>
        <v>302</v>
      </c>
      <c r="BH16" s="27">
        <f t="shared" si="12"/>
        <v>-421</v>
      </c>
      <c r="BI16" s="27">
        <f t="shared" si="2"/>
        <v>0.82899999999999996</v>
      </c>
      <c r="BJ16" s="27">
        <f t="shared" si="2"/>
        <v>2.1000000000000001E-2</v>
      </c>
      <c r="BK16" s="27">
        <f t="shared" si="2"/>
        <v>9.9000000000000005E-2</v>
      </c>
      <c r="BL16" s="27">
        <f t="shared" si="3"/>
        <v>2.3999999999999998E-3</v>
      </c>
      <c r="BM16" s="27">
        <f t="shared" si="4"/>
        <v>6.0970000000000003E-2</v>
      </c>
      <c r="BN16" s="27">
        <f t="shared" si="4"/>
        <v>9.7999999999999997E-4</v>
      </c>
      <c r="BO16" s="27"/>
      <c r="BP16" s="27">
        <f t="shared" si="5"/>
        <v>611</v>
      </c>
      <c r="BQ16" s="27">
        <f t="shared" si="5"/>
        <v>12</v>
      </c>
      <c r="BR16" s="27">
        <f t="shared" si="5"/>
        <v>608</v>
      </c>
      <c r="BS16" s="27">
        <f t="shared" si="5"/>
        <v>14</v>
      </c>
      <c r="BT16" s="27">
        <f t="shared" si="6"/>
        <v>609</v>
      </c>
      <c r="BU16" s="27">
        <f t="shared" si="6"/>
        <v>36</v>
      </c>
      <c r="BV16" s="27"/>
      <c r="BW16" s="28">
        <f t="shared" si="13"/>
        <v>-0.49342105263157077</v>
      </c>
    </row>
    <row r="17" spans="1:75" x14ac:dyDescent="0.25">
      <c r="A17" t="s">
        <v>64</v>
      </c>
      <c r="B17" t="s">
        <v>3323</v>
      </c>
      <c r="C17" s="8">
        <f t="shared" si="7"/>
        <v>134</v>
      </c>
      <c r="D17" t="s">
        <v>3293</v>
      </c>
      <c r="E17" s="1">
        <v>0.62447199074074067</v>
      </c>
      <c r="F17">
        <v>25.298999999999999</v>
      </c>
      <c r="G17" t="s">
        <v>3324</v>
      </c>
      <c r="H17" s="9">
        <v>0.81899999999999995</v>
      </c>
      <c r="I17" s="9">
        <v>2.1000000000000001E-2</v>
      </c>
      <c r="J17" s="9">
        <v>9.9199999999999997E-2</v>
      </c>
      <c r="K17" s="9">
        <v>2.3999999999999998E-3</v>
      </c>
      <c r="L17" s="9">
        <v>0.37648999999999999</v>
      </c>
      <c r="O17">
        <v>6.0199999999999997E-2</v>
      </c>
      <c r="P17">
        <v>1E-3</v>
      </c>
      <c r="Q17">
        <v>0.46975</v>
      </c>
      <c r="R17">
        <v>0</v>
      </c>
      <c r="S17">
        <v>15</v>
      </c>
      <c r="T17" t="s">
        <v>5</v>
      </c>
      <c r="U17" t="s">
        <v>6</v>
      </c>
      <c r="V17" s="10">
        <v>605</v>
      </c>
      <c r="W17">
        <v>11</v>
      </c>
      <c r="X17" s="10">
        <v>609</v>
      </c>
      <c r="Y17">
        <v>14</v>
      </c>
      <c r="Z17">
        <v>0</v>
      </c>
      <c r="AA17">
        <v>280000</v>
      </c>
      <c r="AB17" s="10">
        <v>577</v>
      </c>
      <c r="AC17">
        <v>35</v>
      </c>
      <c r="AD17">
        <v>-477</v>
      </c>
      <c r="AE17" t="s">
        <v>7</v>
      </c>
      <c r="AF17">
        <v>-29</v>
      </c>
      <c r="AG17" t="s">
        <v>7</v>
      </c>
      <c r="AH17">
        <v>-2</v>
      </c>
      <c r="AI17" t="s">
        <v>7</v>
      </c>
      <c r="AJ17">
        <v>301</v>
      </c>
      <c r="AK17" t="s">
        <v>7</v>
      </c>
      <c r="AL17">
        <v>9</v>
      </c>
      <c r="AM17" t="s">
        <v>7</v>
      </c>
      <c r="AN17">
        <v>25</v>
      </c>
      <c r="AO17" t="s">
        <v>7</v>
      </c>
      <c r="AP17">
        <v>34</v>
      </c>
      <c r="AQ17" t="s">
        <v>7</v>
      </c>
      <c r="AR17">
        <v>10.08065</v>
      </c>
      <c r="AS17">
        <v>0.24388660000000001</v>
      </c>
      <c r="AT17">
        <v>-12</v>
      </c>
      <c r="AU17" t="s">
        <v>7</v>
      </c>
      <c r="AV17">
        <v>636238079933082</v>
      </c>
      <c r="AW17" t="s">
        <v>7</v>
      </c>
      <c r="AZ17" s="13">
        <f t="shared" si="8"/>
        <v>0.65681444991789739</v>
      </c>
      <c r="BA17" s="14">
        <f t="shared" si="9"/>
        <v>609</v>
      </c>
      <c r="BB17" s="14">
        <f t="shared" si="10"/>
        <v>14</v>
      </c>
      <c r="BC17" s="25"/>
      <c r="BD17" s="26"/>
      <c r="BE17" s="20" t="str">
        <f t="shared" si="11"/>
        <v>Z_GJ1_16</v>
      </c>
      <c r="BF17" s="27">
        <f t="shared" si="0"/>
        <v>9</v>
      </c>
      <c r="BG17" s="27">
        <f t="shared" si="1"/>
        <v>301</v>
      </c>
      <c r="BH17" s="27">
        <f t="shared" si="12"/>
        <v>-477</v>
      </c>
      <c r="BI17" s="27">
        <f t="shared" si="2"/>
        <v>0.81899999999999995</v>
      </c>
      <c r="BJ17" s="27">
        <f t="shared" si="2"/>
        <v>2.1000000000000001E-2</v>
      </c>
      <c r="BK17" s="27">
        <f t="shared" si="2"/>
        <v>9.9199999999999997E-2</v>
      </c>
      <c r="BL17" s="27">
        <f t="shared" si="3"/>
        <v>2.3999999999999998E-3</v>
      </c>
      <c r="BM17" s="27">
        <f t="shared" si="4"/>
        <v>6.0199999999999997E-2</v>
      </c>
      <c r="BN17" s="27">
        <f t="shared" si="4"/>
        <v>1E-3</v>
      </c>
      <c r="BO17" s="27"/>
      <c r="BP17" s="27">
        <f t="shared" si="5"/>
        <v>605</v>
      </c>
      <c r="BQ17" s="27">
        <f t="shared" si="5"/>
        <v>11</v>
      </c>
      <c r="BR17" s="27">
        <f t="shared" si="5"/>
        <v>609</v>
      </c>
      <c r="BS17" s="27">
        <f t="shared" si="5"/>
        <v>14</v>
      </c>
      <c r="BT17" s="27">
        <f t="shared" si="6"/>
        <v>577</v>
      </c>
      <c r="BU17" s="27">
        <f t="shared" si="6"/>
        <v>35</v>
      </c>
      <c r="BV17" s="27"/>
      <c r="BW17" s="28">
        <f t="shared" si="13"/>
        <v>0.65681444991789739</v>
      </c>
    </row>
    <row r="18" spans="1:75" x14ac:dyDescent="0.25">
      <c r="C18" s="8" t="e">
        <f t="shared" si="7"/>
        <v>#VALUE!</v>
      </c>
      <c r="H18" s="9"/>
      <c r="I18" s="9"/>
      <c r="J18" s="9"/>
      <c r="K18" s="9"/>
      <c r="L18" s="9"/>
      <c r="V18" s="10"/>
      <c r="X18" s="10"/>
      <c r="AB18" s="10"/>
      <c r="AZ18" s="13" t="e">
        <f t="shared" si="8"/>
        <v>#DIV/0!</v>
      </c>
      <c r="BA18" s="14">
        <f t="shared" si="9"/>
        <v>0</v>
      </c>
      <c r="BB18" s="14">
        <f t="shared" si="10"/>
        <v>0</v>
      </c>
      <c r="BC18" s="25"/>
      <c r="BD18" s="26"/>
      <c r="BE18" s="20">
        <f t="shared" si="11"/>
        <v>0</v>
      </c>
      <c r="BF18" s="27">
        <f t="shared" si="0"/>
        <v>0</v>
      </c>
      <c r="BG18" s="27">
        <f t="shared" si="1"/>
        <v>0</v>
      </c>
      <c r="BH18" s="27">
        <f t="shared" si="12"/>
        <v>0</v>
      </c>
      <c r="BI18" s="27">
        <f t="shared" ref="BI18:BL81" si="14">H18</f>
        <v>0</v>
      </c>
      <c r="BJ18" s="27">
        <f t="shared" si="14"/>
        <v>0</v>
      </c>
      <c r="BK18" s="27">
        <f t="shared" si="14"/>
        <v>0</v>
      </c>
      <c r="BL18" s="27">
        <f t="shared" si="3"/>
        <v>0</v>
      </c>
      <c r="BM18" s="27">
        <f t="shared" ref="BM18:BN81" si="15">O18</f>
        <v>0</v>
      </c>
      <c r="BN18" s="27">
        <f t="shared" si="15"/>
        <v>0</v>
      </c>
      <c r="BO18" s="27"/>
      <c r="BP18" s="27">
        <f t="shared" ref="BP18:BS81" si="16">V18</f>
        <v>0</v>
      </c>
      <c r="BQ18" s="27">
        <f t="shared" si="16"/>
        <v>0</v>
      </c>
      <c r="BR18" s="27">
        <f t="shared" si="16"/>
        <v>0</v>
      </c>
      <c r="BS18" s="27">
        <f t="shared" si="16"/>
        <v>0</v>
      </c>
      <c r="BT18" s="27">
        <f t="shared" ref="BT18:BU81" si="17">AB18</f>
        <v>0</v>
      </c>
      <c r="BU18" s="27">
        <f t="shared" si="17"/>
        <v>0</v>
      </c>
      <c r="BV18" s="27"/>
      <c r="BW18" s="28" t="e">
        <f t="shared" si="13"/>
        <v>#DIV/0!</v>
      </c>
    </row>
    <row r="19" spans="1:75" x14ac:dyDescent="0.25">
      <c r="A19" t="s">
        <v>237</v>
      </c>
      <c r="B19" t="s">
        <v>3325</v>
      </c>
      <c r="C19" s="8">
        <f t="shared" si="7"/>
        <v>5</v>
      </c>
      <c r="D19" t="s">
        <v>3293</v>
      </c>
      <c r="E19" s="1">
        <v>0.49994328703703705</v>
      </c>
      <c r="F19">
        <v>17.422000000000001</v>
      </c>
      <c r="G19" t="s">
        <v>3326</v>
      </c>
      <c r="H19" s="9">
        <v>0.38740000000000002</v>
      </c>
      <c r="I19" s="9">
        <v>9.7000000000000003E-3</v>
      </c>
      <c r="J19" s="9">
        <v>5.1799999999999999E-2</v>
      </c>
      <c r="K19" s="9">
        <v>1.1999999999999999E-3</v>
      </c>
      <c r="L19" s="9">
        <v>0.56850000000000001</v>
      </c>
      <c r="O19">
        <v>5.3519999999999998E-2</v>
      </c>
      <c r="P19">
        <v>8.0999999999999996E-4</v>
      </c>
      <c r="Q19">
        <v>0.23685999999999999</v>
      </c>
      <c r="R19">
        <v>0</v>
      </c>
      <c r="S19">
        <v>7.7</v>
      </c>
      <c r="T19" t="s">
        <v>5</v>
      </c>
      <c r="U19" t="s">
        <v>6</v>
      </c>
      <c r="V19" s="10">
        <v>331.4</v>
      </c>
      <c r="W19">
        <v>7.1</v>
      </c>
      <c r="X19" s="10">
        <v>325.89999999999998</v>
      </c>
      <c r="Y19">
        <v>7.6</v>
      </c>
      <c r="Z19">
        <v>0</v>
      </c>
      <c r="AA19">
        <v>150000</v>
      </c>
      <c r="AB19" s="10">
        <v>330</v>
      </c>
      <c r="AC19">
        <v>34</v>
      </c>
      <c r="AD19">
        <v>82</v>
      </c>
      <c r="AE19" t="s">
        <v>7</v>
      </c>
      <c r="AF19">
        <v>5</v>
      </c>
      <c r="AG19" t="s">
        <v>7</v>
      </c>
      <c r="AH19">
        <v>2</v>
      </c>
      <c r="AI19" t="s">
        <v>7</v>
      </c>
      <c r="AJ19">
        <v>581</v>
      </c>
      <c r="AK19" t="s">
        <v>7</v>
      </c>
      <c r="AL19">
        <v>98</v>
      </c>
      <c r="AM19" t="s">
        <v>7</v>
      </c>
      <c r="AN19">
        <v>147</v>
      </c>
      <c r="AO19" t="s">
        <v>7</v>
      </c>
      <c r="AP19">
        <v>6</v>
      </c>
      <c r="AQ19" t="s">
        <v>7</v>
      </c>
      <c r="AR19">
        <v>19.305019999999999</v>
      </c>
      <c r="AS19">
        <v>0.44722050000000002</v>
      </c>
      <c r="AT19">
        <v>36</v>
      </c>
      <c r="AU19" t="s">
        <v>7</v>
      </c>
      <c r="AV19">
        <v>659774948357851</v>
      </c>
      <c r="AW19" t="s">
        <v>7</v>
      </c>
      <c r="AZ19" s="13">
        <f t="shared" si="8"/>
        <v>-1.6876342436330072</v>
      </c>
      <c r="BA19" s="14">
        <f t="shared" si="9"/>
        <v>325.89999999999998</v>
      </c>
      <c r="BB19" s="14">
        <f t="shared" si="10"/>
        <v>7.6</v>
      </c>
      <c r="BC19" s="25"/>
      <c r="BD19" s="26"/>
      <c r="BE19" s="20" t="str">
        <f t="shared" si="11"/>
        <v>Z_Plesovice_1</v>
      </c>
      <c r="BF19" s="27">
        <f t="shared" si="0"/>
        <v>98</v>
      </c>
      <c r="BG19" s="27">
        <f t="shared" si="1"/>
        <v>581</v>
      </c>
      <c r="BH19" s="27">
        <f t="shared" si="12"/>
        <v>82</v>
      </c>
      <c r="BI19" s="27">
        <f t="shared" si="14"/>
        <v>0.38740000000000002</v>
      </c>
      <c r="BJ19" s="27">
        <f t="shared" si="14"/>
        <v>9.7000000000000003E-3</v>
      </c>
      <c r="BK19" s="27">
        <f t="shared" si="14"/>
        <v>5.1799999999999999E-2</v>
      </c>
      <c r="BL19" s="27">
        <f t="shared" si="3"/>
        <v>1.1999999999999999E-3</v>
      </c>
      <c r="BM19" s="27">
        <f t="shared" si="15"/>
        <v>5.3519999999999998E-2</v>
      </c>
      <c r="BN19" s="27">
        <f t="shared" si="15"/>
        <v>8.0999999999999996E-4</v>
      </c>
      <c r="BO19" s="27"/>
      <c r="BP19" s="27">
        <f t="shared" si="16"/>
        <v>331.4</v>
      </c>
      <c r="BQ19" s="27">
        <f t="shared" si="16"/>
        <v>7.1</v>
      </c>
      <c r="BR19" s="27">
        <f t="shared" si="16"/>
        <v>325.89999999999998</v>
      </c>
      <c r="BS19" s="27">
        <f t="shared" si="16"/>
        <v>7.6</v>
      </c>
      <c r="BT19" s="27">
        <f t="shared" si="17"/>
        <v>330</v>
      </c>
      <c r="BU19" s="27">
        <f t="shared" si="17"/>
        <v>34</v>
      </c>
      <c r="BV19" s="27"/>
      <c r="BW19" s="28">
        <f t="shared" si="13"/>
        <v>-1.6876342436330072</v>
      </c>
    </row>
    <row r="20" spans="1:75" x14ac:dyDescent="0.25">
      <c r="A20" t="s">
        <v>241</v>
      </c>
      <c r="B20" t="s">
        <v>3327</v>
      </c>
      <c r="C20" s="8">
        <f t="shared" si="7"/>
        <v>6</v>
      </c>
      <c r="D20" t="s">
        <v>3293</v>
      </c>
      <c r="E20" s="1">
        <v>0.50085462962962957</v>
      </c>
      <c r="F20">
        <v>25.837</v>
      </c>
      <c r="G20" t="s">
        <v>3328</v>
      </c>
      <c r="H20" s="9">
        <v>0.38379999999999997</v>
      </c>
      <c r="I20" s="9">
        <v>9.5999999999999992E-3</v>
      </c>
      <c r="J20" s="9">
        <v>5.1700000000000003E-2</v>
      </c>
      <c r="K20" s="9">
        <v>1.2999999999999999E-3</v>
      </c>
      <c r="L20" s="9">
        <v>0.48226999999999998</v>
      </c>
      <c r="O20">
        <v>5.3359999999999998E-2</v>
      </c>
      <c r="P20">
        <v>8.1999999999999998E-4</v>
      </c>
      <c r="Q20">
        <v>0.34938999999999998</v>
      </c>
      <c r="R20">
        <v>0</v>
      </c>
      <c r="S20">
        <v>7.8</v>
      </c>
      <c r="T20" t="s">
        <v>5</v>
      </c>
      <c r="U20" t="s">
        <v>6</v>
      </c>
      <c r="V20" s="10">
        <v>329.2</v>
      </c>
      <c r="W20">
        <v>7</v>
      </c>
      <c r="X20" s="10">
        <v>324.5</v>
      </c>
      <c r="Y20">
        <v>7.7</v>
      </c>
      <c r="Z20">
        <v>0</v>
      </c>
      <c r="AA20">
        <v>150000</v>
      </c>
      <c r="AB20" s="10">
        <v>322</v>
      </c>
      <c r="AC20">
        <v>34</v>
      </c>
      <c r="AD20">
        <v>87</v>
      </c>
      <c r="AE20" t="s">
        <v>7</v>
      </c>
      <c r="AF20">
        <v>5</v>
      </c>
      <c r="AG20" t="s">
        <v>7</v>
      </c>
      <c r="AH20">
        <v>3</v>
      </c>
      <c r="AI20" t="s">
        <v>7</v>
      </c>
      <c r="AJ20">
        <v>601</v>
      </c>
      <c r="AK20" t="s">
        <v>7</v>
      </c>
      <c r="AL20">
        <v>103</v>
      </c>
      <c r="AM20" t="s">
        <v>7</v>
      </c>
      <c r="AN20">
        <v>154</v>
      </c>
      <c r="AO20" t="s">
        <v>7</v>
      </c>
      <c r="AP20">
        <v>6</v>
      </c>
      <c r="AQ20" t="s">
        <v>7</v>
      </c>
      <c r="AR20">
        <v>19.342359999999999</v>
      </c>
      <c r="AS20">
        <v>0.48636489999999999</v>
      </c>
      <c r="AT20">
        <v>59</v>
      </c>
      <c r="AU20" t="s">
        <v>7</v>
      </c>
      <c r="AV20">
        <v>677787928144555</v>
      </c>
      <c r="AW20" t="s">
        <v>7</v>
      </c>
      <c r="AZ20" s="13">
        <f t="shared" si="8"/>
        <v>-1.4483821263482355</v>
      </c>
      <c r="BA20" s="14">
        <f t="shared" si="9"/>
        <v>324.5</v>
      </c>
      <c r="BB20" s="14">
        <f t="shared" si="10"/>
        <v>7.7</v>
      </c>
      <c r="BC20" s="25"/>
      <c r="BD20" s="26"/>
      <c r="BE20" s="20" t="str">
        <f t="shared" si="11"/>
        <v>Z_Plesovice_2</v>
      </c>
      <c r="BF20" s="27">
        <f t="shared" si="0"/>
        <v>103</v>
      </c>
      <c r="BG20" s="27">
        <f t="shared" si="1"/>
        <v>601</v>
      </c>
      <c r="BH20" s="27">
        <f t="shared" si="12"/>
        <v>87</v>
      </c>
      <c r="BI20" s="27">
        <f t="shared" si="14"/>
        <v>0.38379999999999997</v>
      </c>
      <c r="BJ20" s="27">
        <f t="shared" si="14"/>
        <v>9.5999999999999992E-3</v>
      </c>
      <c r="BK20" s="27">
        <f t="shared" si="14"/>
        <v>5.1700000000000003E-2</v>
      </c>
      <c r="BL20" s="27">
        <f t="shared" si="3"/>
        <v>1.2999999999999999E-3</v>
      </c>
      <c r="BM20" s="27">
        <f t="shared" si="15"/>
        <v>5.3359999999999998E-2</v>
      </c>
      <c r="BN20" s="27">
        <f t="shared" si="15"/>
        <v>8.1999999999999998E-4</v>
      </c>
      <c r="BO20" s="27"/>
      <c r="BP20" s="27">
        <f t="shared" si="16"/>
        <v>329.2</v>
      </c>
      <c r="BQ20" s="27">
        <f t="shared" si="16"/>
        <v>7</v>
      </c>
      <c r="BR20" s="27">
        <f t="shared" si="16"/>
        <v>324.5</v>
      </c>
      <c r="BS20" s="27">
        <f t="shared" si="16"/>
        <v>7.7</v>
      </c>
      <c r="BT20" s="27">
        <f t="shared" si="17"/>
        <v>322</v>
      </c>
      <c r="BU20" s="27">
        <f t="shared" si="17"/>
        <v>34</v>
      </c>
      <c r="BV20" s="27"/>
      <c r="BW20" s="28">
        <f t="shared" si="13"/>
        <v>-1.4483821263482355</v>
      </c>
    </row>
    <row r="21" spans="1:75" x14ac:dyDescent="0.25">
      <c r="A21" t="s">
        <v>245</v>
      </c>
      <c r="B21" t="s">
        <v>3329</v>
      </c>
      <c r="C21" s="8">
        <f t="shared" si="7"/>
        <v>25</v>
      </c>
      <c r="D21" t="s">
        <v>3293</v>
      </c>
      <c r="E21" s="1">
        <v>0.51922048611111105</v>
      </c>
      <c r="F21">
        <v>22.033000000000001</v>
      </c>
      <c r="G21" t="s">
        <v>3330</v>
      </c>
      <c r="H21" s="9">
        <v>0.37490000000000001</v>
      </c>
      <c r="I21" s="9">
        <v>9.5999999999999992E-3</v>
      </c>
      <c r="J21" s="9">
        <v>5.1200000000000002E-2</v>
      </c>
      <c r="K21" s="9">
        <v>1.2999999999999999E-3</v>
      </c>
      <c r="L21" s="9">
        <v>0.50939999999999996</v>
      </c>
      <c r="O21">
        <v>5.3370000000000001E-2</v>
      </c>
      <c r="P21">
        <v>8.5999999999999998E-4</v>
      </c>
      <c r="Q21">
        <v>0.32096999999999998</v>
      </c>
      <c r="R21">
        <v>0</v>
      </c>
      <c r="S21">
        <v>7.7</v>
      </c>
      <c r="T21" t="s">
        <v>5</v>
      </c>
      <c r="U21" t="s">
        <v>6</v>
      </c>
      <c r="V21" s="10">
        <v>323</v>
      </c>
      <c r="W21">
        <v>7.2</v>
      </c>
      <c r="X21" s="10">
        <v>321.7</v>
      </c>
      <c r="Y21">
        <v>7.7</v>
      </c>
      <c r="Z21">
        <v>0</v>
      </c>
      <c r="AA21">
        <v>150000</v>
      </c>
      <c r="AB21" s="10">
        <v>320</v>
      </c>
      <c r="AC21">
        <v>35</v>
      </c>
      <c r="AD21">
        <v>-92</v>
      </c>
      <c r="AE21" t="s">
        <v>7</v>
      </c>
      <c r="AF21">
        <v>-5</v>
      </c>
      <c r="AG21" t="s">
        <v>7</v>
      </c>
      <c r="AH21">
        <v>-3</v>
      </c>
      <c r="AI21" t="s">
        <v>7</v>
      </c>
      <c r="AJ21">
        <v>558</v>
      </c>
      <c r="AK21" t="s">
        <v>7</v>
      </c>
      <c r="AL21">
        <v>92</v>
      </c>
      <c r="AM21" t="s">
        <v>7</v>
      </c>
      <c r="AN21">
        <v>135</v>
      </c>
      <c r="AO21" t="s">
        <v>7</v>
      </c>
      <c r="AP21">
        <v>6</v>
      </c>
      <c r="AQ21" t="s">
        <v>7</v>
      </c>
      <c r="AR21">
        <v>19.53125</v>
      </c>
      <c r="AS21">
        <v>0.49591059999999998</v>
      </c>
      <c r="AT21">
        <v>58</v>
      </c>
      <c r="AU21" t="s">
        <v>7</v>
      </c>
      <c r="AV21">
        <v>623880304156073</v>
      </c>
      <c r="AW21" t="s">
        <v>7</v>
      </c>
      <c r="AZ21" s="13">
        <f t="shared" si="8"/>
        <v>-0.40410320174075753</v>
      </c>
      <c r="BA21" s="14">
        <f t="shared" si="9"/>
        <v>321.7</v>
      </c>
      <c r="BB21" s="14">
        <f t="shared" si="10"/>
        <v>7.7</v>
      </c>
      <c r="BC21" s="25"/>
      <c r="BD21" s="26"/>
      <c r="BE21" s="20" t="str">
        <f t="shared" si="11"/>
        <v>Z_Plesovice_3</v>
      </c>
      <c r="BF21" s="27">
        <f t="shared" si="0"/>
        <v>92</v>
      </c>
      <c r="BG21" s="27">
        <f t="shared" si="1"/>
        <v>558</v>
      </c>
      <c r="BH21" s="27">
        <f t="shared" si="12"/>
        <v>-92</v>
      </c>
      <c r="BI21" s="27">
        <f t="shared" si="14"/>
        <v>0.37490000000000001</v>
      </c>
      <c r="BJ21" s="27">
        <f t="shared" si="14"/>
        <v>9.5999999999999992E-3</v>
      </c>
      <c r="BK21" s="27">
        <f t="shared" si="14"/>
        <v>5.1200000000000002E-2</v>
      </c>
      <c r="BL21" s="27">
        <f t="shared" si="3"/>
        <v>1.2999999999999999E-3</v>
      </c>
      <c r="BM21" s="27">
        <f t="shared" si="15"/>
        <v>5.3370000000000001E-2</v>
      </c>
      <c r="BN21" s="27">
        <f t="shared" si="15"/>
        <v>8.5999999999999998E-4</v>
      </c>
      <c r="BO21" s="27"/>
      <c r="BP21" s="27">
        <f t="shared" si="16"/>
        <v>323</v>
      </c>
      <c r="BQ21" s="27">
        <f t="shared" si="16"/>
        <v>7.2</v>
      </c>
      <c r="BR21" s="27">
        <f t="shared" si="16"/>
        <v>321.7</v>
      </c>
      <c r="BS21" s="27">
        <f t="shared" si="16"/>
        <v>7.7</v>
      </c>
      <c r="BT21" s="27">
        <f t="shared" si="17"/>
        <v>320</v>
      </c>
      <c r="BU21" s="27">
        <f t="shared" si="17"/>
        <v>35</v>
      </c>
      <c r="BV21" s="27"/>
      <c r="BW21" s="28">
        <f t="shared" si="13"/>
        <v>-0.40410320174075753</v>
      </c>
    </row>
    <row r="22" spans="1:75" x14ac:dyDescent="0.25">
      <c r="A22" t="s">
        <v>249</v>
      </c>
      <c r="B22" t="s">
        <v>3331</v>
      </c>
      <c r="C22" s="8">
        <f t="shared" si="7"/>
        <v>26</v>
      </c>
      <c r="D22" t="s">
        <v>3293</v>
      </c>
      <c r="E22" s="1">
        <v>0.5201344907407407</v>
      </c>
      <c r="F22">
        <v>24.056000000000001</v>
      </c>
      <c r="G22" t="s">
        <v>3332</v>
      </c>
      <c r="H22" s="9">
        <v>0.37580000000000002</v>
      </c>
      <c r="I22" s="9">
        <v>9.4000000000000004E-3</v>
      </c>
      <c r="J22" s="9">
        <v>5.1700000000000003E-2</v>
      </c>
      <c r="K22" s="9">
        <v>1.2999999999999999E-3</v>
      </c>
      <c r="L22" s="9">
        <v>0.41731000000000001</v>
      </c>
      <c r="O22">
        <v>5.3010000000000002E-2</v>
      </c>
      <c r="P22">
        <v>8.4999999999999995E-4</v>
      </c>
      <c r="Q22">
        <v>0.38452999999999998</v>
      </c>
      <c r="R22">
        <v>0</v>
      </c>
      <c r="S22">
        <v>7.5</v>
      </c>
      <c r="T22" t="s">
        <v>5</v>
      </c>
      <c r="U22" t="s">
        <v>6</v>
      </c>
      <c r="V22" s="10">
        <v>323.3</v>
      </c>
      <c r="W22">
        <v>7</v>
      </c>
      <c r="X22" s="10">
        <v>324.89999999999998</v>
      </c>
      <c r="Y22">
        <v>7.7</v>
      </c>
      <c r="Z22">
        <v>0</v>
      </c>
      <c r="AA22">
        <v>150000</v>
      </c>
      <c r="AB22" s="10">
        <v>306</v>
      </c>
      <c r="AC22">
        <v>36</v>
      </c>
      <c r="AD22">
        <v>-78</v>
      </c>
      <c r="AE22" t="s">
        <v>7</v>
      </c>
      <c r="AF22">
        <v>-4</v>
      </c>
      <c r="AG22" t="s">
        <v>7</v>
      </c>
      <c r="AH22">
        <v>-2</v>
      </c>
      <c r="AI22" t="s">
        <v>7</v>
      </c>
      <c r="AJ22">
        <v>575</v>
      </c>
      <c r="AK22" t="s">
        <v>7</v>
      </c>
      <c r="AL22">
        <v>99</v>
      </c>
      <c r="AM22" t="s">
        <v>7</v>
      </c>
      <c r="AN22">
        <v>141</v>
      </c>
      <c r="AO22" t="s">
        <v>7</v>
      </c>
      <c r="AP22">
        <v>6</v>
      </c>
      <c r="AQ22" t="s">
        <v>7</v>
      </c>
      <c r="AR22">
        <v>19.342359999999999</v>
      </c>
      <c r="AS22">
        <v>0.48636489999999999</v>
      </c>
      <c r="AT22">
        <v>54</v>
      </c>
      <c r="AU22" t="s">
        <v>7</v>
      </c>
      <c r="AV22">
        <v>646718743481301</v>
      </c>
      <c r="AW22" t="s">
        <v>7</v>
      </c>
      <c r="AZ22" s="13">
        <f t="shared" si="8"/>
        <v>0.49245921822097527</v>
      </c>
      <c r="BA22" s="14">
        <f t="shared" si="9"/>
        <v>324.89999999999998</v>
      </c>
      <c r="BB22" s="14">
        <f t="shared" si="10"/>
        <v>7.7</v>
      </c>
      <c r="BC22" s="25"/>
      <c r="BD22" s="26"/>
      <c r="BE22" s="20" t="str">
        <f t="shared" si="11"/>
        <v>Z_Plesovice_4</v>
      </c>
      <c r="BF22" s="27">
        <f t="shared" si="0"/>
        <v>99</v>
      </c>
      <c r="BG22" s="27">
        <f t="shared" si="1"/>
        <v>575</v>
      </c>
      <c r="BH22" s="27">
        <f t="shared" si="12"/>
        <v>-78</v>
      </c>
      <c r="BI22" s="27">
        <f t="shared" si="14"/>
        <v>0.37580000000000002</v>
      </c>
      <c r="BJ22" s="27">
        <f t="shared" si="14"/>
        <v>9.4000000000000004E-3</v>
      </c>
      <c r="BK22" s="27">
        <f t="shared" si="14"/>
        <v>5.1700000000000003E-2</v>
      </c>
      <c r="BL22" s="27">
        <f t="shared" si="3"/>
        <v>1.2999999999999999E-3</v>
      </c>
      <c r="BM22" s="27">
        <f t="shared" si="15"/>
        <v>5.3010000000000002E-2</v>
      </c>
      <c r="BN22" s="27">
        <f t="shared" si="15"/>
        <v>8.4999999999999995E-4</v>
      </c>
      <c r="BO22" s="27"/>
      <c r="BP22" s="27">
        <f t="shared" si="16"/>
        <v>323.3</v>
      </c>
      <c r="BQ22" s="27">
        <f t="shared" si="16"/>
        <v>7</v>
      </c>
      <c r="BR22" s="27">
        <f t="shared" si="16"/>
        <v>324.89999999999998</v>
      </c>
      <c r="BS22" s="27">
        <f t="shared" si="16"/>
        <v>7.7</v>
      </c>
      <c r="BT22" s="27">
        <f t="shared" si="17"/>
        <v>306</v>
      </c>
      <c r="BU22" s="27">
        <f t="shared" si="17"/>
        <v>36</v>
      </c>
      <c r="BV22" s="27"/>
      <c r="BW22" s="28">
        <f t="shared" si="13"/>
        <v>0.49245921822097527</v>
      </c>
    </row>
    <row r="23" spans="1:75" x14ac:dyDescent="0.25">
      <c r="A23" t="s">
        <v>253</v>
      </c>
      <c r="B23" t="s">
        <v>3333</v>
      </c>
      <c r="C23" s="8">
        <f t="shared" si="7"/>
        <v>45</v>
      </c>
      <c r="D23" t="s">
        <v>3293</v>
      </c>
      <c r="E23" s="1">
        <v>0.53847638888888893</v>
      </c>
      <c r="F23">
        <v>24.324999999999999</v>
      </c>
      <c r="G23" t="s">
        <v>3334</v>
      </c>
      <c r="H23" s="9">
        <v>0.3795</v>
      </c>
      <c r="I23" s="9">
        <v>9.5999999999999992E-3</v>
      </c>
      <c r="J23" s="9">
        <v>5.1999999999999998E-2</v>
      </c>
      <c r="K23" s="9">
        <v>1.2999999999999999E-3</v>
      </c>
      <c r="L23" s="9">
        <v>0.48760999999999999</v>
      </c>
      <c r="O23">
        <v>5.3089999999999998E-2</v>
      </c>
      <c r="P23">
        <v>8.4000000000000003E-4</v>
      </c>
      <c r="Q23">
        <v>0.36215000000000003</v>
      </c>
      <c r="R23">
        <v>0</v>
      </c>
      <c r="S23">
        <v>7.6</v>
      </c>
      <c r="T23" t="s">
        <v>5</v>
      </c>
      <c r="U23" t="s">
        <v>6</v>
      </c>
      <c r="V23" s="10">
        <v>325.60000000000002</v>
      </c>
      <c r="W23">
        <v>7</v>
      </c>
      <c r="X23" s="10">
        <v>326.60000000000002</v>
      </c>
      <c r="Y23">
        <v>7.7</v>
      </c>
      <c r="Z23">
        <v>0</v>
      </c>
      <c r="AA23">
        <v>150000</v>
      </c>
      <c r="AB23" s="10">
        <v>308</v>
      </c>
      <c r="AC23">
        <v>35</v>
      </c>
      <c r="AD23">
        <v>-138</v>
      </c>
      <c r="AE23" t="s">
        <v>7</v>
      </c>
      <c r="AF23">
        <v>-7</v>
      </c>
      <c r="AG23" t="s">
        <v>7</v>
      </c>
      <c r="AH23">
        <v>-4</v>
      </c>
      <c r="AI23" t="s">
        <v>7</v>
      </c>
      <c r="AJ23">
        <v>555</v>
      </c>
      <c r="AK23" t="s">
        <v>7</v>
      </c>
      <c r="AL23">
        <v>93</v>
      </c>
      <c r="AM23" t="s">
        <v>7</v>
      </c>
      <c r="AN23">
        <v>139</v>
      </c>
      <c r="AO23" t="s">
        <v>7</v>
      </c>
      <c r="AP23">
        <v>6</v>
      </c>
      <c r="AQ23" t="s">
        <v>7</v>
      </c>
      <c r="AR23">
        <v>19.23077</v>
      </c>
      <c r="AS23">
        <v>0.48076920000000001</v>
      </c>
      <c r="AT23">
        <v>23</v>
      </c>
      <c r="AU23" t="s">
        <v>7</v>
      </c>
      <c r="AV23">
        <v>627443590049922</v>
      </c>
      <c r="AW23" t="s">
        <v>7</v>
      </c>
      <c r="AZ23" s="13">
        <f t="shared" si="8"/>
        <v>0.30618493570115923</v>
      </c>
      <c r="BA23" s="14">
        <f t="shared" si="9"/>
        <v>326.60000000000002</v>
      </c>
      <c r="BB23" s="14">
        <f t="shared" si="10"/>
        <v>7.7</v>
      </c>
      <c r="BC23" s="25"/>
      <c r="BD23" s="26"/>
      <c r="BE23" s="20" t="str">
        <f t="shared" si="11"/>
        <v>Z_Plesovice_5</v>
      </c>
      <c r="BF23" s="27">
        <f t="shared" si="0"/>
        <v>93</v>
      </c>
      <c r="BG23" s="27">
        <f t="shared" si="1"/>
        <v>555</v>
      </c>
      <c r="BH23" s="27">
        <f t="shared" si="12"/>
        <v>-138</v>
      </c>
      <c r="BI23" s="27">
        <f t="shared" si="14"/>
        <v>0.3795</v>
      </c>
      <c r="BJ23" s="27">
        <f t="shared" si="14"/>
        <v>9.5999999999999992E-3</v>
      </c>
      <c r="BK23" s="27">
        <f t="shared" si="14"/>
        <v>5.1999999999999998E-2</v>
      </c>
      <c r="BL23" s="27">
        <f t="shared" si="3"/>
        <v>1.2999999999999999E-3</v>
      </c>
      <c r="BM23" s="27">
        <f t="shared" si="15"/>
        <v>5.3089999999999998E-2</v>
      </c>
      <c r="BN23" s="27">
        <f t="shared" si="15"/>
        <v>8.4000000000000003E-4</v>
      </c>
      <c r="BO23" s="27"/>
      <c r="BP23" s="27">
        <f t="shared" si="16"/>
        <v>325.60000000000002</v>
      </c>
      <c r="BQ23" s="27">
        <f t="shared" si="16"/>
        <v>7</v>
      </c>
      <c r="BR23" s="27">
        <f t="shared" si="16"/>
        <v>326.60000000000002</v>
      </c>
      <c r="BS23" s="27">
        <f t="shared" si="16"/>
        <v>7.7</v>
      </c>
      <c r="BT23" s="27">
        <f t="shared" si="17"/>
        <v>308</v>
      </c>
      <c r="BU23" s="27">
        <f t="shared" si="17"/>
        <v>35</v>
      </c>
      <c r="BV23" s="27"/>
      <c r="BW23" s="28">
        <f t="shared" si="13"/>
        <v>0.30618493570115923</v>
      </c>
    </row>
    <row r="24" spans="1:75" x14ac:dyDescent="0.25">
      <c r="A24" t="s">
        <v>257</v>
      </c>
      <c r="B24" t="s">
        <v>3335</v>
      </c>
      <c r="C24" s="8">
        <f t="shared" si="7"/>
        <v>46</v>
      </c>
      <c r="D24" t="s">
        <v>3293</v>
      </c>
      <c r="E24" s="1">
        <v>0.53945879629629634</v>
      </c>
      <c r="F24">
        <v>21.445</v>
      </c>
      <c r="G24" t="s">
        <v>3336</v>
      </c>
      <c r="H24" s="9">
        <v>0.39650000000000002</v>
      </c>
      <c r="I24" s="9">
        <v>9.7999999999999997E-3</v>
      </c>
      <c r="J24" s="9">
        <v>5.45E-2</v>
      </c>
      <c r="K24" s="9">
        <v>1.2999999999999999E-3</v>
      </c>
      <c r="L24" s="9">
        <v>0.29194999999999999</v>
      </c>
      <c r="O24">
        <v>5.2859999999999997E-2</v>
      </c>
      <c r="P24">
        <v>8.4000000000000003E-4</v>
      </c>
      <c r="Q24">
        <v>0.41504000000000002</v>
      </c>
      <c r="R24">
        <v>0</v>
      </c>
      <c r="S24">
        <v>7.6</v>
      </c>
      <c r="T24" t="s">
        <v>5</v>
      </c>
      <c r="U24" t="s">
        <v>6</v>
      </c>
      <c r="V24" s="10">
        <v>338.4</v>
      </c>
      <c r="W24">
        <v>7</v>
      </c>
      <c r="X24" s="10">
        <v>341.9</v>
      </c>
      <c r="Y24">
        <v>7.9</v>
      </c>
      <c r="Z24">
        <v>0</v>
      </c>
      <c r="AA24">
        <v>150000</v>
      </c>
      <c r="AB24" s="10">
        <v>299</v>
      </c>
      <c r="AC24">
        <v>35</v>
      </c>
      <c r="AD24">
        <v>-164</v>
      </c>
      <c r="AE24" t="s">
        <v>7</v>
      </c>
      <c r="AF24">
        <v>-9</v>
      </c>
      <c r="AG24" t="s">
        <v>7</v>
      </c>
      <c r="AH24">
        <v>-5</v>
      </c>
      <c r="AI24" t="s">
        <v>7</v>
      </c>
      <c r="AJ24">
        <v>494</v>
      </c>
      <c r="AK24" t="s">
        <v>7</v>
      </c>
      <c r="AL24">
        <v>88</v>
      </c>
      <c r="AM24" t="s">
        <v>7</v>
      </c>
      <c r="AN24">
        <v>132</v>
      </c>
      <c r="AO24" t="s">
        <v>7</v>
      </c>
      <c r="AP24">
        <v>6</v>
      </c>
      <c r="AQ24" t="s">
        <v>7</v>
      </c>
      <c r="AR24">
        <v>18.34862</v>
      </c>
      <c r="AS24">
        <v>0.4376736</v>
      </c>
      <c r="AT24">
        <v>82</v>
      </c>
      <c r="AU24" t="s">
        <v>7</v>
      </c>
      <c r="AV24">
        <v>592493648749832</v>
      </c>
      <c r="AW24" t="s">
        <v>7</v>
      </c>
      <c r="AZ24" s="13">
        <f t="shared" si="8"/>
        <v>1.0236911377595748</v>
      </c>
      <c r="BA24" s="14">
        <f t="shared" si="9"/>
        <v>341.9</v>
      </c>
      <c r="BB24" s="14">
        <f t="shared" si="10"/>
        <v>7.9</v>
      </c>
      <c r="BC24" s="25"/>
      <c r="BD24" s="26"/>
      <c r="BE24" s="20" t="str">
        <f t="shared" si="11"/>
        <v>Z_Plesovice_6</v>
      </c>
      <c r="BF24" s="27">
        <f t="shared" si="0"/>
        <v>88</v>
      </c>
      <c r="BG24" s="27">
        <f t="shared" si="1"/>
        <v>494</v>
      </c>
      <c r="BH24" s="27">
        <f t="shared" si="12"/>
        <v>-164</v>
      </c>
      <c r="BI24" s="27">
        <f t="shared" si="14"/>
        <v>0.39650000000000002</v>
      </c>
      <c r="BJ24" s="27">
        <f t="shared" si="14"/>
        <v>9.7999999999999997E-3</v>
      </c>
      <c r="BK24" s="27">
        <f t="shared" si="14"/>
        <v>5.45E-2</v>
      </c>
      <c r="BL24" s="27">
        <f t="shared" si="3"/>
        <v>1.2999999999999999E-3</v>
      </c>
      <c r="BM24" s="27">
        <f t="shared" si="15"/>
        <v>5.2859999999999997E-2</v>
      </c>
      <c r="BN24" s="27">
        <f t="shared" si="15"/>
        <v>8.4000000000000003E-4</v>
      </c>
      <c r="BO24" s="27"/>
      <c r="BP24" s="27">
        <f t="shared" si="16"/>
        <v>338.4</v>
      </c>
      <c r="BQ24" s="27">
        <f t="shared" si="16"/>
        <v>7</v>
      </c>
      <c r="BR24" s="27">
        <f t="shared" si="16"/>
        <v>341.9</v>
      </c>
      <c r="BS24" s="27">
        <f t="shared" si="16"/>
        <v>7.9</v>
      </c>
      <c r="BT24" s="27">
        <f t="shared" si="17"/>
        <v>299</v>
      </c>
      <c r="BU24" s="27">
        <f t="shared" si="17"/>
        <v>35</v>
      </c>
      <c r="BV24" s="27"/>
      <c r="BW24" s="28">
        <f t="shared" si="13"/>
        <v>1.0236911377595748</v>
      </c>
    </row>
    <row r="25" spans="1:75" x14ac:dyDescent="0.25">
      <c r="A25" t="s">
        <v>261</v>
      </c>
      <c r="B25" t="s">
        <v>3337</v>
      </c>
      <c r="C25" s="8">
        <f t="shared" si="7"/>
        <v>65</v>
      </c>
      <c r="D25" t="s">
        <v>3293</v>
      </c>
      <c r="E25" s="1">
        <v>0.55774201388888889</v>
      </c>
      <c r="F25">
        <v>16.202999999999999</v>
      </c>
      <c r="G25" t="s">
        <v>3338</v>
      </c>
      <c r="H25" s="9">
        <v>0.40200000000000002</v>
      </c>
      <c r="I25" s="9">
        <v>1.0999999999999999E-2</v>
      </c>
      <c r="J25" s="9">
        <v>5.4600000000000003E-2</v>
      </c>
      <c r="K25" s="9">
        <v>1.2999999999999999E-3</v>
      </c>
      <c r="L25" s="9">
        <v>0.31920999999999999</v>
      </c>
      <c r="O25">
        <v>5.3269999999999998E-2</v>
      </c>
      <c r="P25">
        <v>9.6000000000000002E-4</v>
      </c>
      <c r="Q25">
        <v>0.37071999999999999</v>
      </c>
      <c r="R25">
        <v>0</v>
      </c>
      <c r="S25">
        <v>7.3</v>
      </c>
      <c r="T25" t="s">
        <v>5</v>
      </c>
      <c r="U25" t="s">
        <v>6</v>
      </c>
      <c r="V25" s="10">
        <v>342</v>
      </c>
      <c r="W25">
        <v>7.6</v>
      </c>
      <c r="X25" s="10">
        <v>342.6</v>
      </c>
      <c r="Y25">
        <v>8.1</v>
      </c>
      <c r="Z25">
        <v>0</v>
      </c>
      <c r="AA25">
        <v>150000</v>
      </c>
      <c r="AB25" s="10">
        <v>316</v>
      </c>
      <c r="AC25">
        <v>40</v>
      </c>
      <c r="AD25">
        <v>-250</v>
      </c>
      <c r="AE25" t="s">
        <v>7</v>
      </c>
      <c r="AF25">
        <v>-13</v>
      </c>
      <c r="AG25" t="s">
        <v>7</v>
      </c>
      <c r="AH25">
        <v>-7</v>
      </c>
      <c r="AI25" t="s">
        <v>7</v>
      </c>
      <c r="AJ25">
        <v>599</v>
      </c>
      <c r="AK25" t="s">
        <v>7</v>
      </c>
      <c r="AL25">
        <v>105</v>
      </c>
      <c r="AM25" t="s">
        <v>7</v>
      </c>
      <c r="AN25">
        <v>145</v>
      </c>
      <c r="AO25" t="s">
        <v>7</v>
      </c>
      <c r="AP25">
        <v>5</v>
      </c>
      <c r="AQ25" t="s">
        <v>7</v>
      </c>
      <c r="AR25">
        <v>18.315020000000001</v>
      </c>
      <c r="AS25">
        <v>0.43607190000000001</v>
      </c>
      <c r="AT25">
        <v>92</v>
      </c>
      <c r="AU25" t="s">
        <v>7</v>
      </c>
      <c r="AV25">
        <v>716879701281046</v>
      </c>
      <c r="AW25" t="s">
        <v>7</v>
      </c>
      <c r="AZ25" s="13">
        <f t="shared" si="8"/>
        <v>0.17513134851139256</v>
      </c>
      <c r="BA25" s="14">
        <f t="shared" si="9"/>
        <v>342.6</v>
      </c>
      <c r="BB25" s="14">
        <f t="shared" si="10"/>
        <v>8.1</v>
      </c>
      <c r="BC25" s="25"/>
      <c r="BD25" s="26"/>
      <c r="BE25" s="20" t="str">
        <f t="shared" si="11"/>
        <v>Z_Plesovice_7</v>
      </c>
      <c r="BF25" s="27">
        <f t="shared" si="0"/>
        <v>105</v>
      </c>
      <c r="BG25" s="27">
        <f t="shared" si="1"/>
        <v>599</v>
      </c>
      <c r="BH25" s="27">
        <f t="shared" si="12"/>
        <v>-250</v>
      </c>
      <c r="BI25" s="27">
        <f t="shared" si="14"/>
        <v>0.40200000000000002</v>
      </c>
      <c r="BJ25" s="27">
        <f t="shared" si="14"/>
        <v>1.0999999999999999E-2</v>
      </c>
      <c r="BK25" s="27">
        <f t="shared" si="14"/>
        <v>5.4600000000000003E-2</v>
      </c>
      <c r="BL25" s="27">
        <f t="shared" si="3"/>
        <v>1.2999999999999999E-3</v>
      </c>
      <c r="BM25" s="27">
        <f t="shared" si="15"/>
        <v>5.3269999999999998E-2</v>
      </c>
      <c r="BN25" s="27">
        <f t="shared" si="15"/>
        <v>9.6000000000000002E-4</v>
      </c>
      <c r="BO25" s="27"/>
      <c r="BP25" s="27">
        <f t="shared" si="16"/>
        <v>342</v>
      </c>
      <c r="BQ25" s="27">
        <f t="shared" si="16"/>
        <v>7.6</v>
      </c>
      <c r="BR25" s="27">
        <f t="shared" si="16"/>
        <v>342.6</v>
      </c>
      <c r="BS25" s="27">
        <f t="shared" si="16"/>
        <v>8.1</v>
      </c>
      <c r="BT25" s="27">
        <f t="shared" si="17"/>
        <v>316</v>
      </c>
      <c r="BU25" s="27">
        <f t="shared" si="17"/>
        <v>40</v>
      </c>
      <c r="BV25" s="27"/>
      <c r="BW25" s="28">
        <f t="shared" si="13"/>
        <v>0.17513134851139256</v>
      </c>
    </row>
    <row r="26" spans="1:75" x14ac:dyDescent="0.25">
      <c r="A26" t="s">
        <v>265</v>
      </c>
      <c r="B26" t="s">
        <v>3339</v>
      </c>
      <c r="C26" s="8">
        <f t="shared" si="7"/>
        <v>66</v>
      </c>
      <c r="D26" t="s">
        <v>3293</v>
      </c>
      <c r="E26" s="1">
        <v>0.558702662037037</v>
      </c>
      <c r="F26">
        <v>13.657999999999999</v>
      </c>
      <c r="G26" t="s">
        <v>3340</v>
      </c>
      <c r="H26" s="9">
        <v>0.39700000000000002</v>
      </c>
      <c r="I26" s="9">
        <v>0.01</v>
      </c>
      <c r="J26" s="9">
        <v>5.4300000000000001E-2</v>
      </c>
      <c r="K26" s="9">
        <v>1.4E-3</v>
      </c>
      <c r="L26" s="9">
        <v>0.27837000000000001</v>
      </c>
      <c r="O26">
        <v>5.33E-2</v>
      </c>
      <c r="P26">
        <v>1E-3</v>
      </c>
      <c r="Q26">
        <v>0.48359999999999997</v>
      </c>
      <c r="R26">
        <v>0</v>
      </c>
      <c r="S26">
        <v>7.5</v>
      </c>
      <c r="T26" t="s">
        <v>5</v>
      </c>
      <c r="U26" t="s">
        <v>6</v>
      </c>
      <c r="V26" s="10">
        <v>338.8</v>
      </c>
      <c r="W26">
        <v>7.6</v>
      </c>
      <c r="X26" s="10">
        <v>340.8</v>
      </c>
      <c r="Y26">
        <v>8.3000000000000007</v>
      </c>
      <c r="Z26">
        <v>0</v>
      </c>
      <c r="AA26">
        <v>150000</v>
      </c>
      <c r="AB26" s="10">
        <v>312</v>
      </c>
      <c r="AC26">
        <v>42</v>
      </c>
      <c r="AD26">
        <v>-250</v>
      </c>
      <c r="AE26" t="s">
        <v>7</v>
      </c>
      <c r="AF26">
        <v>-14</v>
      </c>
      <c r="AG26" t="s">
        <v>7</v>
      </c>
      <c r="AH26">
        <v>-8</v>
      </c>
      <c r="AI26" t="s">
        <v>7</v>
      </c>
      <c r="AJ26">
        <v>633</v>
      </c>
      <c r="AK26" t="s">
        <v>7</v>
      </c>
      <c r="AL26">
        <v>111</v>
      </c>
      <c r="AM26" t="s">
        <v>7</v>
      </c>
      <c r="AN26">
        <v>157</v>
      </c>
      <c r="AO26" t="s">
        <v>7</v>
      </c>
      <c r="AP26">
        <v>6</v>
      </c>
      <c r="AQ26" t="s">
        <v>7</v>
      </c>
      <c r="AR26">
        <v>18.41621</v>
      </c>
      <c r="AS26">
        <v>0.4748193</v>
      </c>
      <c r="AT26">
        <v>54</v>
      </c>
      <c r="AU26" t="s">
        <v>7</v>
      </c>
      <c r="AV26">
        <v>755008759597447</v>
      </c>
      <c r="AW26" t="s">
        <v>7</v>
      </c>
      <c r="AZ26" s="13">
        <f t="shared" si="8"/>
        <v>0.58685446009389963</v>
      </c>
      <c r="BA26" s="14">
        <f t="shared" si="9"/>
        <v>340.8</v>
      </c>
      <c r="BB26" s="14">
        <f t="shared" si="10"/>
        <v>8.3000000000000007</v>
      </c>
      <c r="BC26" s="25"/>
      <c r="BD26" s="26"/>
      <c r="BE26" s="20" t="str">
        <f t="shared" si="11"/>
        <v>Z_Plesovice_8</v>
      </c>
      <c r="BF26" s="27">
        <f t="shared" si="0"/>
        <v>111</v>
      </c>
      <c r="BG26" s="27">
        <f t="shared" si="1"/>
        <v>633</v>
      </c>
      <c r="BH26" s="27">
        <f t="shared" si="12"/>
        <v>-250</v>
      </c>
      <c r="BI26" s="27">
        <f t="shared" si="14"/>
        <v>0.39700000000000002</v>
      </c>
      <c r="BJ26" s="27">
        <f t="shared" si="14"/>
        <v>0.01</v>
      </c>
      <c r="BK26" s="27">
        <f t="shared" si="14"/>
        <v>5.4300000000000001E-2</v>
      </c>
      <c r="BL26" s="27">
        <f t="shared" si="3"/>
        <v>1.4E-3</v>
      </c>
      <c r="BM26" s="27">
        <f t="shared" si="15"/>
        <v>5.33E-2</v>
      </c>
      <c r="BN26" s="27">
        <f t="shared" si="15"/>
        <v>1E-3</v>
      </c>
      <c r="BO26" s="27"/>
      <c r="BP26" s="27">
        <f t="shared" si="16"/>
        <v>338.8</v>
      </c>
      <c r="BQ26" s="27">
        <f t="shared" si="16"/>
        <v>7.6</v>
      </c>
      <c r="BR26" s="27">
        <f t="shared" si="16"/>
        <v>340.8</v>
      </c>
      <c r="BS26" s="27">
        <f t="shared" si="16"/>
        <v>8.3000000000000007</v>
      </c>
      <c r="BT26" s="27">
        <f t="shared" si="17"/>
        <v>312</v>
      </c>
      <c r="BU26" s="27">
        <f t="shared" si="17"/>
        <v>42</v>
      </c>
      <c r="BV26" s="27"/>
      <c r="BW26" s="28">
        <f t="shared" si="13"/>
        <v>0.58685446009389963</v>
      </c>
    </row>
    <row r="27" spans="1:75" x14ac:dyDescent="0.25">
      <c r="A27" t="s">
        <v>269</v>
      </c>
      <c r="B27" t="s">
        <v>3341</v>
      </c>
      <c r="C27" s="8">
        <f t="shared" si="7"/>
        <v>85</v>
      </c>
      <c r="D27" t="s">
        <v>3293</v>
      </c>
      <c r="E27" s="1">
        <v>0.57704965277777776</v>
      </c>
      <c r="F27">
        <v>15.656000000000001</v>
      </c>
      <c r="G27" t="s">
        <v>3342</v>
      </c>
      <c r="H27" s="9">
        <v>0.39129999999999998</v>
      </c>
      <c r="I27" s="9">
        <v>9.7999999999999997E-3</v>
      </c>
      <c r="J27" s="9">
        <v>5.3400000000000003E-2</v>
      </c>
      <c r="K27" s="9">
        <v>1.2999999999999999E-3</v>
      </c>
      <c r="L27" s="9">
        <v>0.34100000000000003</v>
      </c>
      <c r="O27">
        <v>5.2690000000000001E-2</v>
      </c>
      <c r="P27">
        <v>8.3000000000000001E-4</v>
      </c>
      <c r="Q27">
        <v>0.37747000000000003</v>
      </c>
      <c r="R27">
        <v>0</v>
      </c>
      <c r="S27">
        <v>7.8</v>
      </c>
      <c r="T27" t="s">
        <v>5</v>
      </c>
      <c r="U27" t="s">
        <v>6</v>
      </c>
      <c r="V27" s="10">
        <v>334.4</v>
      </c>
      <c r="W27">
        <v>7.1</v>
      </c>
      <c r="X27" s="10">
        <v>335.4</v>
      </c>
      <c r="Y27">
        <v>7.9</v>
      </c>
      <c r="Z27">
        <v>0</v>
      </c>
      <c r="AA27">
        <v>150000</v>
      </c>
      <c r="AB27" s="10">
        <v>291</v>
      </c>
      <c r="AC27">
        <v>35</v>
      </c>
      <c r="AD27">
        <v>-311</v>
      </c>
      <c r="AE27" t="s">
        <v>7</v>
      </c>
      <c r="AF27">
        <v>-17</v>
      </c>
      <c r="AG27" t="s">
        <v>7</v>
      </c>
      <c r="AH27">
        <v>-9</v>
      </c>
      <c r="AI27" t="s">
        <v>7</v>
      </c>
      <c r="AJ27">
        <v>604</v>
      </c>
      <c r="AK27" t="s">
        <v>7</v>
      </c>
      <c r="AL27">
        <v>104</v>
      </c>
      <c r="AM27" t="s">
        <v>7</v>
      </c>
      <c r="AN27">
        <v>149</v>
      </c>
      <c r="AO27" t="s">
        <v>7</v>
      </c>
      <c r="AP27">
        <v>6</v>
      </c>
      <c r="AQ27" t="s">
        <v>7</v>
      </c>
      <c r="AR27">
        <v>18.726590000000002</v>
      </c>
      <c r="AS27">
        <v>0.45589079999999998</v>
      </c>
      <c r="AT27">
        <v>61</v>
      </c>
      <c r="AU27" t="s">
        <v>7</v>
      </c>
      <c r="AV27">
        <v>708654527963312</v>
      </c>
      <c r="AW27" t="s">
        <v>7</v>
      </c>
      <c r="AZ27" s="13">
        <f t="shared" si="8"/>
        <v>0.29815146094215317</v>
      </c>
      <c r="BA27" s="14">
        <f t="shared" si="9"/>
        <v>335.4</v>
      </c>
      <c r="BB27" s="14">
        <f t="shared" si="10"/>
        <v>7.9</v>
      </c>
      <c r="BC27" s="25"/>
      <c r="BD27" s="26"/>
      <c r="BE27" s="20" t="str">
        <f t="shared" si="11"/>
        <v>Z_Plesovice_9</v>
      </c>
      <c r="BF27" s="27">
        <f t="shared" si="0"/>
        <v>104</v>
      </c>
      <c r="BG27" s="27">
        <f t="shared" si="1"/>
        <v>604</v>
      </c>
      <c r="BH27" s="27">
        <f t="shared" si="12"/>
        <v>-311</v>
      </c>
      <c r="BI27" s="27">
        <f t="shared" si="14"/>
        <v>0.39129999999999998</v>
      </c>
      <c r="BJ27" s="27">
        <f t="shared" si="14"/>
        <v>9.7999999999999997E-3</v>
      </c>
      <c r="BK27" s="27">
        <f t="shared" si="14"/>
        <v>5.3400000000000003E-2</v>
      </c>
      <c r="BL27" s="27">
        <f t="shared" si="3"/>
        <v>1.2999999999999999E-3</v>
      </c>
      <c r="BM27" s="27">
        <f t="shared" si="15"/>
        <v>5.2690000000000001E-2</v>
      </c>
      <c r="BN27" s="27">
        <f t="shared" si="15"/>
        <v>8.3000000000000001E-4</v>
      </c>
      <c r="BO27" s="27"/>
      <c r="BP27" s="27">
        <f t="shared" si="16"/>
        <v>334.4</v>
      </c>
      <c r="BQ27" s="27">
        <f t="shared" si="16"/>
        <v>7.1</v>
      </c>
      <c r="BR27" s="27">
        <f t="shared" si="16"/>
        <v>335.4</v>
      </c>
      <c r="BS27" s="27">
        <f t="shared" si="16"/>
        <v>7.9</v>
      </c>
      <c r="BT27" s="27">
        <f t="shared" si="17"/>
        <v>291</v>
      </c>
      <c r="BU27" s="27">
        <f t="shared" si="17"/>
        <v>35</v>
      </c>
      <c r="BV27" s="27"/>
      <c r="BW27" s="28">
        <f t="shared" si="13"/>
        <v>0.29815146094215317</v>
      </c>
    </row>
    <row r="28" spans="1:75" x14ac:dyDescent="0.25">
      <c r="A28" t="s">
        <v>273</v>
      </c>
      <c r="B28" t="s">
        <v>3343</v>
      </c>
      <c r="C28" s="8">
        <f t="shared" si="7"/>
        <v>86</v>
      </c>
      <c r="D28" t="s">
        <v>3293</v>
      </c>
      <c r="E28" s="1">
        <v>0.57801030092592598</v>
      </c>
      <c r="F28">
        <v>24.594000000000001</v>
      </c>
      <c r="G28" t="s">
        <v>3344</v>
      </c>
      <c r="H28" s="9">
        <v>0.39610000000000001</v>
      </c>
      <c r="I28" s="9">
        <v>9.7999999999999997E-3</v>
      </c>
      <c r="J28" s="9">
        <v>5.33E-2</v>
      </c>
      <c r="K28" s="9">
        <v>1.2999999999999999E-3</v>
      </c>
      <c r="L28" s="9">
        <v>0.25434000000000001</v>
      </c>
      <c r="O28">
        <v>5.3240000000000003E-2</v>
      </c>
      <c r="P28">
        <v>8.7000000000000001E-4</v>
      </c>
      <c r="Q28">
        <v>0.44286999999999999</v>
      </c>
      <c r="R28">
        <v>0</v>
      </c>
      <c r="S28">
        <v>7.8</v>
      </c>
      <c r="T28" t="s">
        <v>5</v>
      </c>
      <c r="U28" t="s">
        <v>6</v>
      </c>
      <c r="V28" s="10">
        <v>338</v>
      </c>
      <c r="W28">
        <v>7.2</v>
      </c>
      <c r="X28" s="10">
        <v>335</v>
      </c>
      <c r="Y28">
        <v>7.8</v>
      </c>
      <c r="Z28">
        <v>0</v>
      </c>
      <c r="AA28">
        <v>150000</v>
      </c>
      <c r="AB28" s="10">
        <v>314</v>
      </c>
      <c r="AC28">
        <v>36</v>
      </c>
      <c r="AD28">
        <v>-307</v>
      </c>
      <c r="AE28" t="s">
        <v>7</v>
      </c>
      <c r="AF28">
        <v>-16</v>
      </c>
      <c r="AG28" t="s">
        <v>7</v>
      </c>
      <c r="AH28">
        <v>-9</v>
      </c>
      <c r="AI28" t="s">
        <v>7</v>
      </c>
      <c r="AJ28">
        <v>521</v>
      </c>
      <c r="AK28" t="s">
        <v>7</v>
      </c>
      <c r="AL28">
        <v>90</v>
      </c>
      <c r="AM28" t="s">
        <v>7</v>
      </c>
      <c r="AN28">
        <v>133</v>
      </c>
      <c r="AO28" t="s">
        <v>7</v>
      </c>
      <c r="AP28">
        <v>6</v>
      </c>
      <c r="AQ28" t="s">
        <v>7</v>
      </c>
      <c r="AR28">
        <v>18.76173</v>
      </c>
      <c r="AS28">
        <v>0.45760309999999998</v>
      </c>
      <c r="AT28">
        <v>-55</v>
      </c>
      <c r="AU28" t="s">
        <v>7</v>
      </c>
      <c r="AV28">
        <v>607509464607478</v>
      </c>
      <c r="AW28" t="s">
        <v>7</v>
      </c>
      <c r="AZ28" s="13">
        <f t="shared" si="8"/>
        <v>-0.89552238805969964</v>
      </c>
      <c r="BA28" s="14">
        <f t="shared" si="9"/>
        <v>335</v>
      </c>
      <c r="BB28" s="14">
        <f t="shared" si="10"/>
        <v>7.8</v>
      </c>
      <c r="BC28" s="25"/>
      <c r="BD28" s="26"/>
      <c r="BE28" s="20" t="str">
        <f t="shared" si="11"/>
        <v>Z_Plesovice_10</v>
      </c>
      <c r="BF28" s="27">
        <f t="shared" si="0"/>
        <v>90</v>
      </c>
      <c r="BG28" s="27">
        <f t="shared" si="1"/>
        <v>521</v>
      </c>
      <c r="BH28" s="27">
        <f t="shared" si="12"/>
        <v>-307</v>
      </c>
      <c r="BI28" s="27">
        <f t="shared" si="14"/>
        <v>0.39610000000000001</v>
      </c>
      <c r="BJ28" s="27">
        <f t="shared" si="14"/>
        <v>9.7999999999999997E-3</v>
      </c>
      <c r="BK28" s="27">
        <f t="shared" si="14"/>
        <v>5.33E-2</v>
      </c>
      <c r="BL28" s="27">
        <f t="shared" si="3"/>
        <v>1.2999999999999999E-3</v>
      </c>
      <c r="BM28" s="27">
        <f t="shared" si="15"/>
        <v>5.3240000000000003E-2</v>
      </c>
      <c r="BN28" s="27">
        <f t="shared" si="15"/>
        <v>8.7000000000000001E-4</v>
      </c>
      <c r="BO28" s="27"/>
      <c r="BP28" s="27">
        <f t="shared" si="16"/>
        <v>338</v>
      </c>
      <c r="BQ28" s="27">
        <f t="shared" si="16"/>
        <v>7.2</v>
      </c>
      <c r="BR28" s="27">
        <f t="shared" si="16"/>
        <v>335</v>
      </c>
      <c r="BS28" s="27">
        <f t="shared" si="16"/>
        <v>7.8</v>
      </c>
      <c r="BT28" s="27">
        <f t="shared" si="17"/>
        <v>314</v>
      </c>
      <c r="BU28" s="27">
        <f t="shared" si="17"/>
        <v>36</v>
      </c>
      <c r="BV28" s="27"/>
      <c r="BW28" s="28">
        <f t="shared" si="13"/>
        <v>-0.89552238805969964</v>
      </c>
    </row>
    <row r="29" spans="1:75" x14ac:dyDescent="0.25">
      <c r="A29" t="s">
        <v>277</v>
      </c>
      <c r="B29" t="s">
        <v>3345</v>
      </c>
      <c r="C29" s="8">
        <f t="shared" si="7"/>
        <v>105</v>
      </c>
      <c r="D29" t="s">
        <v>3293</v>
      </c>
      <c r="E29" s="1">
        <v>0.5963501157407407</v>
      </c>
      <c r="F29">
        <v>25.03</v>
      </c>
      <c r="G29" t="s">
        <v>3346</v>
      </c>
      <c r="H29" s="9">
        <v>0.39689999999999998</v>
      </c>
      <c r="I29" s="9">
        <v>9.7999999999999997E-3</v>
      </c>
      <c r="J29" s="9">
        <v>5.3900000000000003E-2</v>
      </c>
      <c r="K29" s="9">
        <v>1.2999999999999999E-3</v>
      </c>
      <c r="L29" s="9">
        <v>0.33318999999999999</v>
      </c>
      <c r="O29">
        <v>5.2999999999999999E-2</v>
      </c>
      <c r="P29">
        <v>8.4000000000000003E-4</v>
      </c>
      <c r="Q29">
        <v>0.39748</v>
      </c>
      <c r="R29">
        <v>0</v>
      </c>
      <c r="S29">
        <v>8.1999999999999993</v>
      </c>
      <c r="T29" t="s">
        <v>5</v>
      </c>
      <c r="U29" t="s">
        <v>6</v>
      </c>
      <c r="V29" s="10">
        <v>339.2</v>
      </c>
      <c r="W29">
        <v>7.2</v>
      </c>
      <c r="X29" s="10">
        <v>338.3</v>
      </c>
      <c r="Y29">
        <v>7.8</v>
      </c>
      <c r="Z29">
        <v>0</v>
      </c>
      <c r="AA29">
        <v>160000</v>
      </c>
      <c r="AB29" s="10">
        <v>306</v>
      </c>
      <c r="AC29">
        <v>35</v>
      </c>
      <c r="AD29">
        <v>-292</v>
      </c>
      <c r="AE29" t="s">
        <v>7</v>
      </c>
      <c r="AF29">
        <v>-16</v>
      </c>
      <c r="AG29" t="s">
        <v>7</v>
      </c>
      <c r="AH29">
        <v>-9</v>
      </c>
      <c r="AI29" t="s">
        <v>7</v>
      </c>
      <c r="AJ29">
        <v>521</v>
      </c>
      <c r="AK29" t="s">
        <v>7</v>
      </c>
      <c r="AL29">
        <v>90</v>
      </c>
      <c r="AM29" t="s">
        <v>7</v>
      </c>
      <c r="AN29">
        <v>133</v>
      </c>
      <c r="AO29" t="s">
        <v>7</v>
      </c>
      <c r="AP29">
        <v>6</v>
      </c>
      <c r="AQ29" t="s">
        <v>7</v>
      </c>
      <c r="AR29">
        <v>18.552879999999998</v>
      </c>
      <c r="AS29">
        <v>0.44747199999999998</v>
      </c>
      <c r="AT29">
        <v>73</v>
      </c>
      <c r="AU29" t="s">
        <v>7</v>
      </c>
      <c r="AV29">
        <v>614741030875532</v>
      </c>
      <c r="AW29" t="s">
        <v>7</v>
      </c>
      <c r="AZ29" s="13">
        <f t="shared" si="8"/>
        <v>-0.26603606266626389</v>
      </c>
      <c r="BA29" s="14">
        <f t="shared" si="9"/>
        <v>338.3</v>
      </c>
      <c r="BB29" s="14">
        <f t="shared" si="10"/>
        <v>7.8</v>
      </c>
      <c r="BC29" s="25"/>
      <c r="BD29" s="26"/>
      <c r="BE29" s="20" t="str">
        <f t="shared" si="11"/>
        <v>Z_Plesovice_11</v>
      </c>
      <c r="BF29" s="27">
        <f t="shared" si="0"/>
        <v>90</v>
      </c>
      <c r="BG29" s="27">
        <f t="shared" si="1"/>
        <v>521</v>
      </c>
      <c r="BH29" s="27">
        <f t="shared" si="12"/>
        <v>-292</v>
      </c>
      <c r="BI29" s="27">
        <f t="shared" si="14"/>
        <v>0.39689999999999998</v>
      </c>
      <c r="BJ29" s="27">
        <f t="shared" si="14"/>
        <v>9.7999999999999997E-3</v>
      </c>
      <c r="BK29" s="27">
        <f t="shared" si="14"/>
        <v>5.3900000000000003E-2</v>
      </c>
      <c r="BL29" s="27">
        <f t="shared" si="3"/>
        <v>1.2999999999999999E-3</v>
      </c>
      <c r="BM29" s="27">
        <f t="shared" si="15"/>
        <v>5.2999999999999999E-2</v>
      </c>
      <c r="BN29" s="27">
        <f t="shared" si="15"/>
        <v>8.4000000000000003E-4</v>
      </c>
      <c r="BO29" s="27"/>
      <c r="BP29" s="27">
        <f t="shared" si="16"/>
        <v>339.2</v>
      </c>
      <c r="BQ29" s="27">
        <f t="shared" si="16"/>
        <v>7.2</v>
      </c>
      <c r="BR29" s="27">
        <f t="shared" si="16"/>
        <v>338.3</v>
      </c>
      <c r="BS29" s="27">
        <f t="shared" si="16"/>
        <v>7.8</v>
      </c>
      <c r="BT29" s="27">
        <f t="shared" si="17"/>
        <v>306</v>
      </c>
      <c r="BU29" s="27">
        <f t="shared" si="17"/>
        <v>35</v>
      </c>
      <c r="BV29" s="27"/>
      <c r="BW29" s="28">
        <f t="shared" si="13"/>
        <v>-0.26603606266626389</v>
      </c>
    </row>
    <row r="30" spans="1:75" x14ac:dyDescent="0.25">
      <c r="A30" t="s">
        <v>281</v>
      </c>
      <c r="B30" t="s">
        <v>3347</v>
      </c>
      <c r="C30" s="8">
        <f t="shared" si="7"/>
        <v>106</v>
      </c>
      <c r="D30" t="s">
        <v>3293</v>
      </c>
      <c r="E30" s="1">
        <v>0.59730856481481476</v>
      </c>
      <c r="F30">
        <v>24.224</v>
      </c>
      <c r="G30" t="s">
        <v>3348</v>
      </c>
      <c r="H30" s="9">
        <v>0.39439999999999997</v>
      </c>
      <c r="I30" s="9">
        <v>9.7999999999999997E-3</v>
      </c>
      <c r="J30" s="9">
        <v>5.33E-2</v>
      </c>
      <c r="K30" s="9">
        <v>1.2999999999999999E-3</v>
      </c>
      <c r="L30" s="9">
        <v>0.29818</v>
      </c>
      <c r="O30">
        <v>5.3310000000000003E-2</v>
      </c>
      <c r="P30">
        <v>8.7000000000000001E-4</v>
      </c>
      <c r="Q30">
        <v>0.42618</v>
      </c>
      <c r="R30">
        <v>0</v>
      </c>
      <c r="S30">
        <v>8.1</v>
      </c>
      <c r="T30" t="s">
        <v>5</v>
      </c>
      <c r="U30" t="s">
        <v>6</v>
      </c>
      <c r="V30" s="10">
        <v>336.6</v>
      </c>
      <c r="W30">
        <v>7.1</v>
      </c>
      <c r="X30" s="10">
        <v>334.9</v>
      </c>
      <c r="Y30">
        <v>7.8</v>
      </c>
      <c r="Z30">
        <v>0</v>
      </c>
      <c r="AA30">
        <v>160000</v>
      </c>
      <c r="AB30" s="10">
        <v>314</v>
      </c>
      <c r="AC30">
        <v>36</v>
      </c>
      <c r="AD30">
        <v>-307</v>
      </c>
      <c r="AE30" t="s">
        <v>7</v>
      </c>
      <c r="AF30">
        <v>-16</v>
      </c>
      <c r="AG30" t="s">
        <v>7</v>
      </c>
      <c r="AH30">
        <v>-9</v>
      </c>
      <c r="AI30" t="s">
        <v>7</v>
      </c>
      <c r="AJ30">
        <v>529</v>
      </c>
      <c r="AK30" t="s">
        <v>7</v>
      </c>
      <c r="AL30">
        <v>91</v>
      </c>
      <c r="AM30" t="s">
        <v>7</v>
      </c>
      <c r="AN30">
        <v>137</v>
      </c>
      <c r="AO30" t="s">
        <v>7</v>
      </c>
      <c r="AP30">
        <v>6</v>
      </c>
      <c r="AQ30" t="s">
        <v>7</v>
      </c>
      <c r="AR30">
        <v>18.76173</v>
      </c>
      <c r="AS30">
        <v>0.45760309999999998</v>
      </c>
      <c r="AT30">
        <v>28</v>
      </c>
      <c r="AU30" t="s">
        <v>7</v>
      </c>
      <c r="AV30">
        <v>616331685235412</v>
      </c>
      <c r="AW30" t="s">
        <v>7</v>
      </c>
      <c r="AZ30" s="13">
        <f t="shared" si="8"/>
        <v>-0.50761421319798217</v>
      </c>
      <c r="BA30" s="14">
        <f t="shared" si="9"/>
        <v>334.9</v>
      </c>
      <c r="BB30" s="14">
        <f t="shared" si="10"/>
        <v>7.8</v>
      </c>
      <c r="BC30" s="25"/>
      <c r="BD30" s="26"/>
      <c r="BE30" s="20" t="str">
        <f t="shared" si="11"/>
        <v>Z_Plesovice_12</v>
      </c>
      <c r="BF30" s="27">
        <f t="shared" si="0"/>
        <v>91</v>
      </c>
      <c r="BG30" s="27">
        <f t="shared" si="1"/>
        <v>529</v>
      </c>
      <c r="BH30" s="27">
        <f t="shared" si="12"/>
        <v>-307</v>
      </c>
      <c r="BI30" s="27">
        <f t="shared" si="14"/>
        <v>0.39439999999999997</v>
      </c>
      <c r="BJ30" s="27">
        <f t="shared" si="14"/>
        <v>9.7999999999999997E-3</v>
      </c>
      <c r="BK30" s="27">
        <f t="shared" si="14"/>
        <v>5.33E-2</v>
      </c>
      <c r="BL30" s="27">
        <f t="shared" si="3"/>
        <v>1.2999999999999999E-3</v>
      </c>
      <c r="BM30" s="27">
        <f t="shared" si="15"/>
        <v>5.3310000000000003E-2</v>
      </c>
      <c r="BN30" s="27">
        <f t="shared" si="15"/>
        <v>8.7000000000000001E-4</v>
      </c>
      <c r="BO30" s="27"/>
      <c r="BP30" s="27">
        <f t="shared" si="16"/>
        <v>336.6</v>
      </c>
      <c r="BQ30" s="27">
        <f t="shared" si="16"/>
        <v>7.1</v>
      </c>
      <c r="BR30" s="27">
        <f t="shared" si="16"/>
        <v>334.9</v>
      </c>
      <c r="BS30" s="27">
        <f t="shared" si="16"/>
        <v>7.8</v>
      </c>
      <c r="BT30" s="27">
        <f t="shared" si="17"/>
        <v>314</v>
      </c>
      <c r="BU30" s="27">
        <f t="shared" si="17"/>
        <v>36</v>
      </c>
      <c r="BV30" s="27"/>
      <c r="BW30" s="28">
        <f t="shared" si="13"/>
        <v>-0.50761421319798217</v>
      </c>
    </row>
    <row r="31" spans="1:75" x14ac:dyDescent="0.25">
      <c r="A31" t="s">
        <v>285</v>
      </c>
      <c r="B31" t="s">
        <v>3349</v>
      </c>
      <c r="C31" s="8">
        <f t="shared" si="7"/>
        <v>125</v>
      </c>
      <c r="D31" t="s">
        <v>3293</v>
      </c>
      <c r="E31" s="1">
        <v>0.6156814814814815</v>
      </c>
      <c r="F31">
        <v>19.177</v>
      </c>
      <c r="G31" t="s">
        <v>3350</v>
      </c>
      <c r="H31" s="9">
        <v>0.39800000000000002</v>
      </c>
      <c r="I31" s="9">
        <v>0.01</v>
      </c>
      <c r="J31" s="9">
        <v>5.4899999999999997E-2</v>
      </c>
      <c r="K31" s="9">
        <v>1.2999999999999999E-3</v>
      </c>
      <c r="L31" s="9">
        <v>0.33377000000000001</v>
      </c>
      <c r="O31">
        <v>5.2810000000000003E-2</v>
      </c>
      <c r="P31">
        <v>8.4999999999999995E-4</v>
      </c>
      <c r="Q31">
        <v>0.38925999999999999</v>
      </c>
      <c r="R31">
        <v>0</v>
      </c>
      <c r="S31">
        <v>7.5</v>
      </c>
      <c r="T31" t="s">
        <v>5</v>
      </c>
      <c r="U31" t="s">
        <v>6</v>
      </c>
      <c r="V31" s="10">
        <v>339.5</v>
      </c>
      <c r="W31">
        <v>7.2</v>
      </c>
      <c r="X31" s="10">
        <v>344.2</v>
      </c>
      <c r="Y31">
        <v>8</v>
      </c>
      <c r="Z31">
        <v>0</v>
      </c>
      <c r="AA31">
        <v>150000</v>
      </c>
      <c r="AB31" s="10">
        <v>294</v>
      </c>
      <c r="AC31">
        <v>35</v>
      </c>
      <c r="AD31">
        <v>-378</v>
      </c>
      <c r="AE31" t="s">
        <v>7</v>
      </c>
      <c r="AF31">
        <v>-20</v>
      </c>
      <c r="AG31" t="s">
        <v>7</v>
      </c>
      <c r="AH31">
        <v>-11</v>
      </c>
      <c r="AI31" t="s">
        <v>7</v>
      </c>
      <c r="AJ31">
        <v>563</v>
      </c>
      <c r="AK31" t="s">
        <v>7</v>
      </c>
      <c r="AL31">
        <v>96</v>
      </c>
      <c r="AM31" t="s">
        <v>7</v>
      </c>
      <c r="AN31">
        <v>138</v>
      </c>
      <c r="AO31" t="s">
        <v>7</v>
      </c>
      <c r="AP31">
        <v>6</v>
      </c>
      <c r="AQ31" t="s">
        <v>7</v>
      </c>
      <c r="AR31">
        <v>18.214939999999999</v>
      </c>
      <c r="AS31">
        <v>0.43131910000000001</v>
      </c>
      <c r="AT31">
        <v>69</v>
      </c>
      <c r="AU31" t="s">
        <v>7</v>
      </c>
      <c r="AV31">
        <v>676075238123810</v>
      </c>
      <c r="AW31" t="s">
        <v>7</v>
      </c>
      <c r="AZ31" s="13">
        <f t="shared" si="8"/>
        <v>1.3654851830331216</v>
      </c>
      <c r="BA31" s="14">
        <f t="shared" si="9"/>
        <v>344.2</v>
      </c>
      <c r="BB31" s="14">
        <f t="shared" si="10"/>
        <v>8</v>
      </c>
      <c r="BC31" s="25"/>
      <c r="BD31" s="26"/>
      <c r="BE31" s="20" t="str">
        <f t="shared" si="11"/>
        <v>Z_Plesovice_13</v>
      </c>
      <c r="BF31" s="27">
        <f t="shared" si="0"/>
        <v>96</v>
      </c>
      <c r="BG31" s="27">
        <f t="shared" si="1"/>
        <v>563</v>
      </c>
      <c r="BH31" s="27">
        <f t="shared" si="12"/>
        <v>-378</v>
      </c>
      <c r="BI31" s="27">
        <f t="shared" si="14"/>
        <v>0.39800000000000002</v>
      </c>
      <c r="BJ31" s="27">
        <f t="shared" si="14"/>
        <v>0.01</v>
      </c>
      <c r="BK31" s="27">
        <f t="shared" si="14"/>
        <v>5.4899999999999997E-2</v>
      </c>
      <c r="BL31" s="27">
        <f t="shared" si="3"/>
        <v>1.2999999999999999E-3</v>
      </c>
      <c r="BM31" s="27">
        <f t="shared" si="15"/>
        <v>5.2810000000000003E-2</v>
      </c>
      <c r="BN31" s="27">
        <f t="shared" si="15"/>
        <v>8.4999999999999995E-4</v>
      </c>
      <c r="BO31" s="27"/>
      <c r="BP31" s="27">
        <f t="shared" si="16"/>
        <v>339.5</v>
      </c>
      <c r="BQ31" s="27">
        <f t="shared" si="16"/>
        <v>7.2</v>
      </c>
      <c r="BR31" s="27">
        <f t="shared" si="16"/>
        <v>344.2</v>
      </c>
      <c r="BS31" s="27">
        <f t="shared" si="16"/>
        <v>8</v>
      </c>
      <c r="BT31" s="27">
        <f t="shared" si="17"/>
        <v>294</v>
      </c>
      <c r="BU31" s="27">
        <f t="shared" si="17"/>
        <v>35</v>
      </c>
      <c r="BV31" s="27"/>
      <c r="BW31" s="28">
        <f t="shared" si="13"/>
        <v>1.3654851830331216</v>
      </c>
    </row>
    <row r="32" spans="1:75" x14ac:dyDescent="0.25">
      <c r="A32" t="s">
        <v>289</v>
      </c>
      <c r="B32" t="s">
        <v>3351</v>
      </c>
      <c r="C32" s="8">
        <f t="shared" si="7"/>
        <v>126</v>
      </c>
      <c r="D32" t="s">
        <v>3293</v>
      </c>
      <c r="E32" s="1">
        <v>0.61663483796296303</v>
      </c>
      <c r="F32">
        <v>25.434000000000001</v>
      </c>
      <c r="G32" t="s">
        <v>3352</v>
      </c>
      <c r="H32" s="9">
        <v>0.4007</v>
      </c>
      <c r="I32" s="9">
        <v>9.7999999999999997E-3</v>
      </c>
      <c r="J32" s="9">
        <v>5.4699999999999999E-2</v>
      </c>
      <c r="K32" s="9">
        <v>1.2999999999999999E-3</v>
      </c>
      <c r="L32" s="9">
        <v>0.28999999999999998</v>
      </c>
      <c r="O32">
        <v>5.3280000000000001E-2</v>
      </c>
      <c r="P32">
        <v>8.4000000000000003E-4</v>
      </c>
      <c r="Q32">
        <v>0.44562000000000002</v>
      </c>
      <c r="R32">
        <v>0</v>
      </c>
      <c r="S32">
        <v>7.5</v>
      </c>
      <c r="T32" t="s">
        <v>5</v>
      </c>
      <c r="U32" t="s">
        <v>6</v>
      </c>
      <c r="V32" s="10">
        <v>341.5</v>
      </c>
      <c r="W32">
        <v>7.2</v>
      </c>
      <c r="X32" s="10">
        <v>343.1</v>
      </c>
      <c r="Y32">
        <v>7.9</v>
      </c>
      <c r="Z32">
        <v>0</v>
      </c>
      <c r="AA32">
        <v>150000</v>
      </c>
      <c r="AB32" s="10">
        <v>315</v>
      </c>
      <c r="AC32">
        <v>35</v>
      </c>
      <c r="AD32">
        <v>-420</v>
      </c>
      <c r="AE32" t="s">
        <v>7</v>
      </c>
      <c r="AF32">
        <v>-23</v>
      </c>
      <c r="AG32" t="s">
        <v>7</v>
      </c>
      <c r="AH32">
        <v>-12</v>
      </c>
      <c r="AI32" t="s">
        <v>7</v>
      </c>
      <c r="AJ32">
        <v>530</v>
      </c>
      <c r="AK32" t="s">
        <v>7</v>
      </c>
      <c r="AL32">
        <v>93</v>
      </c>
      <c r="AM32" t="s">
        <v>7</v>
      </c>
      <c r="AN32">
        <v>136</v>
      </c>
      <c r="AO32" t="s">
        <v>7</v>
      </c>
      <c r="AP32">
        <v>6</v>
      </c>
      <c r="AQ32" t="s">
        <v>7</v>
      </c>
      <c r="AR32">
        <v>18.28154</v>
      </c>
      <c r="AS32">
        <v>0.4344789</v>
      </c>
      <c r="AT32">
        <v>44</v>
      </c>
      <c r="AU32" t="s">
        <v>7</v>
      </c>
      <c r="AV32">
        <v>634385382797382</v>
      </c>
      <c r="AW32" t="s">
        <v>7</v>
      </c>
      <c r="AZ32" s="13">
        <f t="shared" si="8"/>
        <v>0.46633634508890243</v>
      </c>
      <c r="BA32" s="14">
        <f t="shared" si="9"/>
        <v>343.1</v>
      </c>
      <c r="BB32" s="14">
        <f t="shared" si="10"/>
        <v>7.9</v>
      </c>
      <c r="BC32" s="25"/>
      <c r="BD32" s="26"/>
      <c r="BE32" s="20" t="str">
        <f t="shared" si="11"/>
        <v>Z_Plesovice_14</v>
      </c>
      <c r="BF32" s="27">
        <f t="shared" si="0"/>
        <v>93</v>
      </c>
      <c r="BG32" s="27">
        <f t="shared" si="1"/>
        <v>530</v>
      </c>
      <c r="BH32" s="27">
        <f t="shared" si="12"/>
        <v>-420</v>
      </c>
      <c r="BI32" s="27">
        <f t="shared" si="14"/>
        <v>0.4007</v>
      </c>
      <c r="BJ32" s="27">
        <f t="shared" si="14"/>
        <v>9.7999999999999997E-3</v>
      </c>
      <c r="BK32" s="27">
        <f t="shared" si="14"/>
        <v>5.4699999999999999E-2</v>
      </c>
      <c r="BL32" s="27">
        <f t="shared" si="3"/>
        <v>1.2999999999999999E-3</v>
      </c>
      <c r="BM32" s="27">
        <f t="shared" si="15"/>
        <v>5.3280000000000001E-2</v>
      </c>
      <c r="BN32" s="27">
        <f t="shared" si="15"/>
        <v>8.4000000000000003E-4</v>
      </c>
      <c r="BO32" s="27"/>
      <c r="BP32" s="27">
        <f t="shared" si="16"/>
        <v>341.5</v>
      </c>
      <c r="BQ32" s="27">
        <f t="shared" si="16"/>
        <v>7.2</v>
      </c>
      <c r="BR32" s="27">
        <f t="shared" si="16"/>
        <v>343.1</v>
      </c>
      <c r="BS32" s="27">
        <f t="shared" si="16"/>
        <v>7.9</v>
      </c>
      <c r="BT32" s="27">
        <f t="shared" si="17"/>
        <v>315</v>
      </c>
      <c r="BU32" s="27">
        <f t="shared" si="17"/>
        <v>35</v>
      </c>
      <c r="BV32" s="27"/>
      <c r="BW32" s="28">
        <f t="shared" si="13"/>
        <v>0.46633634508890243</v>
      </c>
    </row>
    <row r="33" spans="1:75" x14ac:dyDescent="0.25">
      <c r="A33" t="s">
        <v>293</v>
      </c>
      <c r="B33" t="s">
        <v>3353</v>
      </c>
      <c r="C33" s="8">
        <f t="shared" si="7"/>
        <v>135</v>
      </c>
      <c r="D33" t="s">
        <v>3293</v>
      </c>
      <c r="E33" s="1">
        <v>0.62545358796296291</v>
      </c>
      <c r="F33">
        <v>18.175000000000001</v>
      </c>
      <c r="G33" t="s">
        <v>3354</v>
      </c>
      <c r="H33" s="9">
        <v>0.39300000000000002</v>
      </c>
      <c r="I33" s="9">
        <v>9.7000000000000003E-3</v>
      </c>
      <c r="J33" s="9">
        <v>5.3600000000000002E-2</v>
      </c>
      <c r="K33" s="9">
        <v>1.2999999999999999E-3</v>
      </c>
      <c r="L33" s="9">
        <v>0.34852</v>
      </c>
      <c r="O33">
        <v>5.3510000000000002E-2</v>
      </c>
      <c r="P33">
        <v>8.4999999999999995E-4</v>
      </c>
      <c r="Q33">
        <v>0.40417999999999998</v>
      </c>
      <c r="R33">
        <v>0</v>
      </c>
      <c r="S33">
        <v>7.5</v>
      </c>
      <c r="T33" t="s">
        <v>5</v>
      </c>
      <c r="U33" t="s">
        <v>6</v>
      </c>
      <c r="V33" s="10">
        <v>335.6</v>
      </c>
      <c r="W33">
        <v>7.1</v>
      </c>
      <c r="X33" s="10">
        <v>336.5</v>
      </c>
      <c r="Y33">
        <v>7.8</v>
      </c>
      <c r="Z33">
        <v>0</v>
      </c>
      <c r="AA33">
        <v>150000</v>
      </c>
      <c r="AB33" s="10">
        <v>324</v>
      </c>
      <c r="AC33">
        <v>35</v>
      </c>
      <c r="AD33">
        <v>-503</v>
      </c>
      <c r="AE33" t="s">
        <v>7</v>
      </c>
      <c r="AF33">
        <v>-27</v>
      </c>
      <c r="AG33" t="s">
        <v>7</v>
      </c>
      <c r="AH33">
        <v>-15</v>
      </c>
      <c r="AI33" t="s">
        <v>7</v>
      </c>
      <c r="AJ33">
        <v>584</v>
      </c>
      <c r="AK33" t="s">
        <v>7</v>
      </c>
      <c r="AL33">
        <v>100</v>
      </c>
      <c r="AM33" t="s">
        <v>7</v>
      </c>
      <c r="AN33">
        <v>144</v>
      </c>
      <c r="AO33" t="s">
        <v>7</v>
      </c>
      <c r="AP33">
        <v>6</v>
      </c>
      <c r="AQ33" t="s">
        <v>7</v>
      </c>
      <c r="AR33">
        <v>18.65672</v>
      </c>
      <c r="AS33">
        <v>0.45249499999999998</v>
      </c>
      <c r="AT33">
        <v>46</v>
      </c>
      <c r="AU33" t="s">
        <v>7</v>
      </c>
      <c r="AV33">
        <v>686165596571542</v>
      </c>
      <c r="AW33" t="s">
        <v>7</v>
      </c>
      <c r="AZ33" s="13">
        <f t="shared" si="8"/>
        <v>0.26745913818720934</v>
      </c>
      <c r="BA33" s="14">
        <f t="shared" si="9"/>
        <v>336.5</v>
      </c>
      <c r="BB33" s="14">
        <f t="shared" si="10"/>
        <v>7.8</v>
      </c>
      <c r="BC33" s="25"/>
      <c r="BD33" s="26"/>
      <c r="BE33" s="20" t="str">
        <f t="shared" si="11"/>
        <v>Z_Plesovice_15</v>
      </c>
      <c r="BF33" s="27">
        <f t="shared" si="0"/>
        <v>100</v>
      </c>
      <c r="BG33" s="27">
        <f t="shared" si="1"/>
        <v>584</v>
      </c>
      <c r="BH33" s="27">
        <f t="shared" si="12"/>
        <v>-503</v>
      </c>
      <c r="BI33" s="27">
        <f t="shared" si="14"/>
        <v>0.39300000000000002</v>
      </c>
      <c r="BJ33" s="27">
        <f t="shared" si="14"/>
        <v>9.7000000000000003E-3</v>
      </c>
      <c r="BK33" s="27">
        <f t="shared" si="14"/>
        <v>5.3600000000000002E-2</v>
      </c>
      <c r="BL33" s="27">
        <f t="shared" si="3"/>
        <v>1.2999999999999999E-3</v>
      </c>
      <c r="BM33" s="27">
        <f t="shared" si="15"/>
        <v>5.3510000000000002E-2</v>
      </c>
      <c r="BN33" s="27">
        <f t="shared" si="15"/>
        <v>8.4999999999999995E-4</v>
      </c>
      <c r="BO33" s="27"/>
      <c r="BP33" s="27">
        <f t="shared" si="16"/>
        <v>335.6</v>
      </c>
      <c r="BQ33" s="27">
        <f t="shared" si="16"/>
        <v>7.1</v>
      </c>
      <c r="BR33" s="27">
        <f t="shared" si="16"/>
        <v>336.5</v>
      </c>
      <c r="BS33" s="27">
        <f t="shared" si="16"/>
        <v>7.8</v>
      </c>
      <c r="BT33" s="27">
        <f t="shared" si="17"/>
        <v>324</v>
      </c>
      <c r="BU33" s="27">
        <f t="shared" si="17"/>
        <v>35</v>
      </c>
      <c r="BV33" s="27"/>
      <c r="BW33" s="28">
        <f t="shared" si="13"/>
        <v>0.26745913818720934</v>
      </c>
    </row>
    <row r="34" spans="1:75" x14ac:dyDescent="0.25">
      <c r="A34" t="s">
        <v>297</v>
      </c>
      <c r="B34" t="s">
        <v>3355</v>
      </c>
      <c r="C34" s="8">
        <f t="shared" si="7"/>
        <v>136</v>
      </c>
      <c r="D34" t="s">
        <v>3293</v>
      </c>
      <c r="E34" s="1">
        <v>0.62640613425925928</v>
      </c>
      <c r="F34">
        <v>19.722000000000001</v>
      </c>
      <c r="G34" t="s">
        <v>3356</v>
      </c>
      <c r="H34" s="9">
        <v>0.3891</v>
      </c>
      <c r="I34" s="9">
        <v>9.7000000000000003E-3</v>
      </c>
      <c r="J34" s="9">
        <v>5.33E-2</v>
      </c>
      <c r="K34" s="9">
        <v>1.2999999999999999E-3</v>
      </c>
      <c r="L34" s="9">
        <v>0.30545</v>
      </c>
      <c r="O34">
        <v>5.3069999999999999E-2</v>
      </c>
      <c r="P34">
        <v>8.4999999999999995E-4</v>
      </c>
      <c r="Q34">
        <v>0.41688999999999998</v>
      </c>
      <c r="R34">
        <v>0</v>
      </c>
      <c r="S34">
        <v>7.9</v>
      </c>
      <c r="T34" t="s">
        <v>5</v>
      </c>
      <c r="U34" t="s">
        <v>6</v>
      </c>
      <c r="V34" s="10">
        <v>332.8</v>
      </c>
      <c r="W34">
        <v>7.1</v>
      </c>
      <c r="X34" s="10">
        <v>334.4</v>
      </c>
      <c r="Y34">
        <v>7.8</v>
      </c>
      <c r="Z34">
        <v>0</v>
      </c>
      <c r="AA34">
        <v>160000</v>
      </c>
      <c r="AB34" s="10">
        <v>308</v>
      </c>
      <c r="AC34">
        <v>35</v>
      </c>
      <c r="AD34">
        <v>-509</v>
      </c>
      <c r="AE34" t="s">
        <v>7</v>
      </c>
      <c r="AF34">
        <v>-27</v>
      </c>
      <c r="AG34" t="s">
        <v>7</v>
      </c>
      <c r="AH34">
        <v>-16</v>
      </c>
      <c r="AI34" t="s">
        <v>7</v>
      </c>
      <c r="AJ34">
        <v>584</v>
      </c>
      <c r="AK34" t="s">
        <v>7</v>
      </c>
      <c r="AL34">
        <v>102</v>
      </c>
      <c r="AM34" t="s">
        <v>7</v>
      </c>
      <c r="AN34">
        <v>153</v>
      </c>
      <c r="AO34" t="s">
        <v>7</v>
      </c>
      <c r="AP34">
        <v>6</v>
      </c>
      <c r="AQ34" t="s">
        <v>7</v>
      </c>
      <c r="AR34">
        <v>18.76173</v>
      </c>
      <c r="AS34">
        <v>0.45760309999999998</v>
      </c>
      <c r="AT34">
        <v>57</v>
      </c>
      <c r="AU34" t="s">
        <v>7</v>
      </c>
      <c r="AV34">
        <v>684949469513104</v>
      </c>
      <c r="AW34" t="s">
        <v>7</v>
      </c>
      <c r="AZ34" s="13">
        <f t="shared" si="8"/>
        <v>0.47846889952152249</v>
      </c>
      <c r="BA34" s="14">
        <f t="shared" si="9"/>
        <v>334.4</v>
      </c>
      <c r="BB34" s="14">
        <f t="shared" si="10"/>
        <v>7.8</v>
      </c>
      <c r="BC34" s="25"/>
      <c r="BD34" s="26"/>
      <c r="BE34" s="20" t="str">
        <f t="shared" si="11"/>
        <v>Z_Plesovice_16</v>
      </c>
      <c r="BF34" s="27">
        <f t="shared" si="0"/>
        <v>102</v>
      </c>
      <c r="BG34" s="27">
        <f t="shared" si="1"/>
        <v>584</v>
      </c>
      <c r="BH34" s="27">
        <f t="shared" si="12"/>
        <v>-509</v>
      </c>
      <c r="BI34" s="27">
        <f t="shared" si="14"/>
        <v>0.3891</v>
      </c>
      <c r="BJ34" s="27">
        <f t="shared" si="14"/>
        <v>9.7000000000000003E-3</v>
      </c>
      <c r="BK34" s="27">
        <f t="shared" si="14"/>
        <v>5.33E-2</v>
      </c>
      <c r="BL34" s="27">
        <f t="shared" si="3"/>
        <v>1.2999999999999999E-3</v>
      </c>
      <c r="BM34" s="27">
        <f t="shared" si="15"/>
        <v>5.3069999999999999E-2</v>
      </c>
      <c r="BN34" s="27">
        <f t="shared" si="15"/>
        <v>8.4999999999999995E-4</v>
      </c>
      <c r="BO34" s="27"/>
      <c r="BP34" s="27">
        <f t="shared" si="16"/>
        <v>332.8</v>
      </c>
      <c r="BQ34" s="27">
        <f t="shared" si="16"/>
        <v>7.1</v>
      </c>
      <c r="BR34" s="27">
        <f t="shared" si="16"/>
        <v>334.4</v>
      </c>
      <c r="BS34" s="27">
        <f t="shared" si="16"/>
        <v>7.8</v>
      </c>
      <c r="BT34" s="27">
        <f t="shared" si="17"/>
        <v>308</v>
      </c>
      <c r="BU34" s="27">
        <f t="shared" si="17"/>
        <v>35</v>
      </c>
      <c r="BV34" s="27"/>
      <c r="BW34" s="28">
        <f t="shared" si="13"/>
        <v>0.47846889952152249</v>
      </c>
    </row>
    <row r="35" spans="1:75" x14ac:dyDescent="0.25">
      <c r="C35" s="8" t="e">
        <f t="shared" si="7"/>
        <v>#VALUE!</v>
      </c>
      <c r="H35" s="9"/>
      <c r="I35" s="9"/>
      <c r="J35" s="9"/>
      <c r="K35" s="9"/>
      <c r="L35" s="9"/>
      <c r="V35" s="10"/>
      <c r="X35" s="10"/>
      <c r="AB35" s="10"/>
      <c r="AZ35" s="13" t="e">
        <f t="shared" si="8"/>
        <v>#DIV/0!</v>
      </c>
      <c r="BA35" s="14">
        <f t="shared" si="9"/>
        <v>0</v>
      </c>
      <c r="BB35" s="14">
        <f t="shared" si="10"/>
        <v>0</v>
      </c>
      <c r="BC35" s="25"/>
      <c r="BD35" s="26"/>
      <c r="BE35" s="20">
        <f t="shared" si="11"/>
        <v>0</v>
      </c>
      <c r="BF35" s="27">
        <f t="shared" si="0"/>
        <v>0</v>
      </c>
      <c r="BG35" s="27">
        <f t="shared" si="1"/>
        <v>0</v>
      </c>
      <c r="BH35" s="27">
        <f t="shared" si="12"/>
        <v>0</v>
      </c>
      <c r="BI35" s="27">
        <f t="shared" si="14"/>
        <v>0</v>
      </c>
      <c r="BJ35" s="27">
        <f t="shared" si="14"/>
        <v>0</v>
      </c>
      <c r="BK35" s="27">
        <f t="shared" si="14"/>
        <v>0</v>
      </c>
      <c r="BL35" s="27">
        <f t="shared" si="3"/>
        <v>0</v>
      </c>
      <c r="BM35" s="27">
        <f t="shared" si="15"/>
        <v>0</v>
      </c>
      <c r="BN35" s="27">
        <f t="shared" si="15"/>
        <v>0</v>
      </c>
      <c r="BO35" s="27"/>
      <c r="BP35" s="27">
        <f t="shared" si="16"/>
        <v>0</v>
      </c>
      <c r="BQ35" s="27">
        <f t="shared" si="16"/>
        <v>0</v>
      </c>
      <c r="BR35" s="27">
        <f t="shared" si="16"/>
        <v>0</v>
      </c>
      <c r="BS35" s="27">
        <f t="shared" si="16"/>
        <v>0</v>
      </c>
      <c r="BT35" s="27">
        <f t="shared" si="17"/>
        <v>0</v>
      </c>
      <c r="BU35" s="27">
        <f t="shared" si="17"/>
        <v>0</v>
      </c>
      <c r="BV35" s="27"/>
      <c r="BW35" s="28" t="e">
        <f t="shared" si="13"/>
        <v>#DIV/0!</v>
      </c>
    </row>
    <row r="36" spans="1:75" x14ac:dyDescent="0.25">
      <c r="A36" s="15" t="s">
        <v>469</v>
      </c>
      <c r="B36" s="15" t="s">
        <v>3357</v>
      </c>
      <c r="C36" s="16">
        <f t="shared" si="7"/>
        <v>1</v>
      </c>
      <c r="D36" s="15" t="s">
        <v>3293</v>
      </c>
      <c r="E36" s="17">
        <v>0.49603831018518524</v>
      </c>
      <c r="F36" s="15">
        <v>22.581</v>
      </c>
      <c r="G36" s="15" t="s">
        <v>3358</v>
      </c>
      <c r="H36" s="15">
        <v>1.9690000000000001</v>
      </c>
      <c r="I36" s="15">
        <v>5.2999999999999999E-2</v>
      </c>
      <c r="J36" s="15">
        <v>0.18529999999999999</v>
      </c>
      <c r="K36" s="15">
        <v>4.7000000000000002E-3</v>
      </c>
      <c r="L36" s="15">
        <v>6.2496000000000003E-2</v>
      </c>
      <c r="M36" s="15"/>
      <c r="N36" s="15"/>
      <c r="O36" s="15">
        <v>7.6799999999999993E-2</v>
      </c>
      <c r="P36" s="15">
        <v>1.6000000000000001E-3</v>
      </c>
      <c r="Q36" s="15">
        <v>0.14746999999999999</v>
      </c>
      <c r="R36" s="15">
        <v>0</v>
      </c>
      <c r="S36" s="15">
        <v>25</v>
      </c>
      <c r="T36" s="15" t="s">
        <v>5</v>
      </c>
      <c r="U36" s="15" t="s">
        <v>6</v>
      </c>
      <c r="V36" s="18">
        <v>1094</v>
      </c>
      <c r="W36" s="15">
        <v>18</v>
      </c>
      <c r="X36" s="18">
        <v>1094</v>
      </c>
      <c r="Y36" s="15">
        <v>25</v>
      </c>
      <c r="Z36" s="34">
        <v>1000</v>
      </c>
      <c r="AA36" s="34">
        <v>480000</v>
      </c>
      <c r="AB36" s="18">
        <v>1048</v>
      </c>
      <c r="AC36" s="15">
        <v>39</v>
      </c>
      <c r="AD36" s="15">
        <v>35</v>
      </c>
      <c r="AE36" s="15" t="s">
        <v>7</v>
      </c>
      <c r="AF36" s="15">
        <v>3</v>
      </c>
      <c r="AG36" s="15" t="s">
        <v>7</v>
      </c>
      <c r="AH36" s="15">
        <v>4</v>
      </c>
      <c r="AI36" s="15" t="s">
        <v>7</v>
      </c>
      <c r="AJ36" s="15">
        <v>62</v>
      </c>
      <c r="AK36" s="15" t="s">
        <v>7</v>
      </c>
      <c r="AL36" s="15">
        <v>39</v>
      </c>
      <c r="AM36" s="15" t="s">
        <v>7</v>
      </c>
      <c r="AN36" s="15">
        <v>195</v>
      </c>
      <c r="AO36" s="15" t="s">
        <v>7</v>
      </c>
      <c r="AP36" s="15">
        <v>2</v>
      </c>
      <c r="AQ36" s="15" t="s">
        <v>7</v>
      </c>
      <c r="AR36" s="15">
        <v>5.3966539999999998</v>
      </c>
      <c r="AS36" s="15">
        <v>0.13688220000000001</v>
      </c>
      <c r="AT36" s="15">
        <v>-32</v>
      </c>
      <c r="AU36" s="15" t="s">
        <v>7</v>
      </c>
      <c r="AV36" s="15">
        <v>282820660365728</v>
      </c>
      <c r="AW36" s="15" t="s">
        <v>7</v>
      </c>
      <c r="AX36" s="15"/>
      <c r="AY36" s="15"/>
      <c r="AZ36" s="19">
        <f t="shared" si="8"/>
        <v>-4.3893129770992356</v>
      </c>
      <c r="BA36" s="18">
        <f t="shared" si="9"/>
        <v>1048</v>
      </c>
      <c r="BB36" s="18">
        <f t="shared" si="10"/>
        <v>39</v>
      </c>
      <c r="BC36" s="30"/>
      <c r="BD36" s="31"/>
      <c r="BE36" s="15" t="str">
        <f t="shared" si="11"/>
        <v>Z_91500_1</v>
      </c>
      <c r="BF36" s="32">
        <f t="shared" si="0"/>
        <v>39</v>
      </c>
      <c r="BG36" s="32">
        <f t="shared" si="1"/>
        <v>62</v>
      </c>
      <c r="BH36" s="32">
        <f t="shared" si="12"/>
        <v>35</v>
      </c>
      <c r="BI36" s="32">
        <f t="shared" si="14"/>
        <v>1.9690000000000001</v>
      </c>
      <c r="BJ36" s="32">
        <f t="shared" si="14"/>
        <v>5.2999999999999999E-2</v>
      </c>
      <c r="BK36" s="32">
        <f t="shared" si="14"/>
        <v>0.18529999999999999</v>
      </c>
      <c r="BL36" s="32">
        <f t="shared" si="3"/>
        <v>4.7000000000000002E-3</v>
      </c>
      <c r="BM36" s="32">
        <f t="shared" si="15"/>
        <v>7.6799999999999993E-2</v>
      </c>
      <c r="BN36" s="32">
        <f t="shared" si="15"/>
        <v>1.6000000000000001E-3</v>
      </c>
      <c r="BO36" s="32"/>
      <c r="BP36" s="32">
        <f t="shared" si="16"/>
        <v>1094</v>
      </c>
      <c r="BQ36" s="32">
        <f t="shared" si="16"/>
        <v>18</v>
      </c>
      <c r="BR36" s="32">
        <f t="shared" si="16"/>
        <v>1094</v>
      </c>
      <c r="BS36" s="32">
        <f t="shared" si="16"/>
        <v>25</v>
      </c>
      <c r="BT36" s="32">
        <f t="shared" si="17"/>
        <v>1048</v>
      </c>
      <c r="BU36" s="32">
        <f t="shared" si="17"/>
        <v>39</v>
      </c>
      <c r="BV36" s="32"/>
      <c r="BW36" s="33">
        <f t="shared" si="13"/>
        <v>-4.3893129770992356</v>
      </c>
    </row>
    <row r="37" spans="1:75" x14ac:dyDescent="0.25">
      <c r="A37" t="s">
        <v>473</v>
      </c>
      <c r="B37" t="s">
        <v>3359</v>
      </c>
      <c r="C37" s="8">
        <f t="shared" si="7"/>
        <v>2</v>
      </c>
      <c r="D37" t="s">
        <v>3293</v>
      </c>
      <c r="E37" s="1">
        <v>0.49699317129629628</v>
      </c>
      <c r="F37">
        <v>23.31</v>
      </c>
      <c r="G37" t="s">
        <v>3360</v>
      </c>
      <c r="H37" s="9">
        <v>1.9039999999999999</v>
      </c>
      <c r="I37" s="9">
        <v>0.05</v>
      </c>
      <c r="J37" s="9">
        <v>0.1817</v>
      </c>
      <c r="K37" s="9">
        <v>4.4999999999999997E-3</v>
      </c>
      <c r="L37" s="9">
        <v>0.34262999999999999</v>
      </c>
      <c r="O37">
        <v>7.5499999999999998E-2</v>
      </c>
      <c r="P37">
        <v>1.4E-3</v>
      </c>
      <c r="Q37">
        <v>0.39972000000000002</v>
      </c>
      <c r="R37">
        <v>0</v>
      </c>
      <c r="S37">
        <v>25</v>
      </c>
      <c r="T37" t="s">
        <v>5</v>
      </c>
      <c r="U37" t="s">
        <v>6</v>
      </c>
      <c r="V37" s="10">
        <v>1075</v>
      </c>
      <c r="W37">
        <v>18</v>
      </c>
      <c r="X37" s="10">
        <v>1074</v>
      </c>
      <c r="Y37">
        <v>24</v>
      </c>
      <c r="Z37" s="6">
        <v>1000</v>
      </c>
      <c r="AA37" s="6">
        <v>470000</v>
      </c>
      <c r="AB37" s="10">
        <v>1034</v>
      </c>
      <c r="AC37">
        <v>38</v>
      </c>
      <c r="AD37">
        <v>32</v>
      </c>
      <c r="AE37" t="s">
        <v>7</v>
      </c>
      <c r="AF37">
        <v>2</v>
      </c>
      <c r="AG37" t="s">
        <v>7</v>
      </c>
      <c r="AH37">
        <v>4</v>
      </c>
      <c r="AI37" t="s">
        <v>7</v>
      </c>
      <c r="AJ37">
        <v>62</v>
      </c>
      <c r="AK37" t="s">
        <v>7</v>
      </c>
      <c r="AL37">
        <v>40</v>
      </c>
      <c r="AM37" t="s">
        <v>7</v>
      </c>
      <c r="AN37">
        <v>194</v>
      </c>
      <c r="AO37" t="s">
        <v>7</v>
      </c>
      <c r="AP37">
        <v>2</v>
      </c>
      <c r="AQ37" t="s">
        <v>7</v>
      </c>
      <c r="AR37">
        <v>5.5035769999999999</v>
      </c>
      <c r="AS37">
        <v>0.13630210000000001</v>
      </c>
      <c r="AT37">
        <v>-33</v>
      </c>
      <c r="AU37" t="s">
        <v>7</v>
      </c>
      <c r="AV37">
        <v>277377863281220</v>
      </c>
      <c r="AW37" t="s">
        <v>7</v>
      </c>
      <c r="AZ37" s="13">
        <f t="shared" si="8"/>
        <v>-3.9651837524177891</v>
      </c>
      <c r="BA37" s="14">
        <f t="shared" si="9"/>
        <v>1034</v>
      </c>
      <c r="BB37" s="14">
        <f t="shared" si="10"/>
        <v>38</v>
      </c>
      <c r="BC37" s="25"/>
      <c r="BD37" s="26"/>
      <c r="BE37" s="20" t="str">
        <f t="shared" si="11"/>
        <v>Z_91500_2</v>
      </c>
      <c r="BF37" s="27">
        <f t="shared" si="0"/>
        <v>40</v>
      </c>
      <c r="BG37" s="27">
        <f t="shared" si="1"/>
        <v>62</v>
      </c>
      <c r="BH37" s="27">
        <f t="shared" si="12"/>
        <v>32</v>
      </c>
      <c r="BI37" s="27">
        <f t="shared" si="14"/>
        <v>1.9039999999999999</v>
      </c>
      <c r="BJ37" s="27">
        <f t="shared" si="14"/>
        <v>0.05</v>
      </c>
      <c r="BK37" s="27">
        <f t="shared" si="14"/>
        <v>0.1817</v>
      </c>
      <c r="BL37" s="27">
        <f t="shared" si="3"/>
        <v>4.4999999999999997E-3</v>
      </c>
      <c r="BM37" s="27">
        <f t="shared" si="15"/>
        <v>7.5499999999999998E-2</v>
      </c>
      <c r="BN37" s="27">
        <f t="shared" si="15"/>
        <v>1.4E-3</v>
      </c>
      <c r="BO37" s="27"/>
      <c r="BP37" s="27">
        <f t="shared" si="16"/>
        <v>1075</v>
      </c>
      <c r="BQ37" s="27">
        <f t="shared" si="16"/>
        <v>18</v>
      </c>
      <c r="BR37" s="27">
        <f t="shared" si="16"/>
        <v>1074</v>
      </c>
      <c r="BS37" s="27">
        <f t="shared" si="16"/>
        <v>24</v>
      </c>
      <c r="BT37" s="27">
        <f t="shared" si="17"/>
        <v>1034</v>
      </c>
      <c r="BU37" s="27">
        <f t="shared" si="17"/>
        <v>38</v>
      </c>
      <c r="BV37" s="27"/>
      <c r="BW37" s="28">
        <f t="shared" si="13"/>
        <v>-3.9651837524177891</v>
      </c>
    </row>
    <row r="38" spans="1:75" x14ac:dyDescent="0.25">
      <c r="A38" t="s">
        <v>477</v>
      </c>
      <c r="B38" t="s">
        <v>3361</v>
      </c>
      <c r="C38" s="8">
        <f t="shared" si="7"/>
        <v>21</v>
      </c>
      <c r="D38" t="s">
        <v>3293</v>
      </c>
      <c r="E38" s="1">
        <v>0.51533043981481474</v>
      </c>
      <c r="F38">
        <v>25.131</v>
      </c>
      <c r="G38" t="s">
        <v>3362</v>
      </c>
      <c r="H38" s="9">
        <v>1.875</v>
      </c>
      <c r="I38" s="9">
        <v>0.05</v>
      </c>
      <c r="J38" s="9">
        <v>0.183</v>
      </c>
      <c r="K38" s="9">
        <v>4.4999999999999997E-3</v>
      </c>
      <c r="L38" s="9">
        <v>0.34622999999999998</v>
      </c>
      <c r="O38">
        <v>7.4800000000000005E-2</v>
      </c>
      <c r="P38">
        <v>1.4E-3</v>
      </c>
      <c r="Q38">
        <v>0.5091</v>
      </c>
      <c r="R38">
        <v>0</v>
      </c>
      <c r="S38">
        <v>26</v>
      </c>
      <c r="T38" t="s">
        <v>5</v>
      </c>
      <c r="U38" t="s">
        <v>6</v>
      </c>
      <c r="V38" s="10">
        <v>1066</v>
      </c>
      <c r="W38">
        <v>18</v>
      </c>
      <c r="X38" s="10">
        <v>1082</v>
      </c>
      <c r="Y38">
        <v>25</v>
      </c>
      <c r="Z38" s="6">
        <v>1000</v>
      </c>
      <c r="AA38" s="6">
        <v>500000</v>
      </c>
      <c r="AB38" s="10">
        <v>1008</v>
      </c>
      <c r="AC38">
        <v>39</v>
      </c>
      <c r="AD38">
        <v>-27</v>
      </c>
      <c r="AE38" t="s">
        <v>7</v>
      </c>
      <c r="AF38">
        <v>-2</v>
      </c>
      <c r="AG38" t="s">
        <v>7</v>
      </c>
      <c r="AH38">
        <v>-3</v>
      </c>
      <c r="AI38" t="s">
        <v>7</v>
      </c>
      <c r="AJ38">
        <v>60</v>
      </c>
      <c r="AK38" t="s">
        <v>7</v>
      </c>
      <c r="AL38">
        <v>38</v>
      </c>
      <c r="AM38" t="s">
        <v>7</v>
      </c>
      <c r="AN38">
        <v>187</v>
      </c>
      <c r="AO38" t="s">
        <v>7</v>
      </c>
      <c r="AP38">
        <v>2</v>
      </c>
      <c r="AQ38" t="s">
        <v>7</v>
      </c>
      <c r="AR38">
        <v>5.4644810000000001</v>
      </c>
      <c r="AS38">
        <v>0.13437250000000001</v>
      </c>
      <c r="AT38">
        <v>-24</v>
      </c>
      <c r="AU38" t="s">
        <v>7</v>
      </c>
      <c r="AV38">
        <v>268233485013473</v>
      </c>
      <c r="AW38" t="s">
        <v>7</v>
      </c>
      <c r="AZ38" s="13">
        <f t="shared" si="8"/>
        <v>-5.7539682539682557</v>
      </c>
      <c r="BA38" s="14">
        <f t="shared" si="9"/>
        <v>1008</v>
      </c>
      <c r="BB38" s="14">
        <f t="shared" si="10"/>
        <v>39</v>
      </c>
      <c r="BC38" s="25"/>
      <c r="BD38" s="26"/>
      <c r="BE38" s="20" t="str">
        <f t="shared" si="11"/>
        <v>Z_91500_3</v>
      </c>
      <c r="BF38" s="27">
        <f t="shared" si="0"/>
        <v>38</v>
      </c>
      <c r="BG38" s="27">
        <f t="shared" si="1"/>
        <v>60</v>
      </c>
      <c r="BH38" s="27">
        <f t="shared" si="12"/>
        <v>-27</v>
      </c>
      <c r="BI38" s="27">
        <f t="shared" si="14"/>
        <v>1.875</v>
      </c>
      <c r="BJ38" s="27">
        <f t="shared" si="14"/>
        <v>0.05</v>
      </c>
      <c r="BK38" s="27">
        <f t="shared" si="14"/>
        <v>0.183</v>
      </c>
      <c r="BL38" s="27">
        <f t="shared" si="3"/>
        <v>4.4999999999999997E-3</v>
      </c>
      <c r="BM38" s="27">
        <f t="shared" si="15"/>
        <v>7.4800000000000005E-2</v>
      </c>
      <c r="BN38" s="27">
        <f t="shared" si="15"/>
        <v>1.4E-3</v>
      </c>
      <c r="BO38" s="27"/>
      <c r="BP38" s="27">
        <f t="shared" si="16"/>
        <v>1066</v>
      </c>
      <c r="BQ38" s="27">
        <f t="shared" si="16"/>
        <v>18</v>
      </c>
      <c r="BR38" s="27">
        <f t="shared" si="16"/>
        <v>1082</v>
      </c>
      <c r="BS38" s="27">
        <f t="shared" si="16"/>
        <v>25</v>
      </c>
      <c r="BT38" s="27">
        <f t="shared" si="17"/>
        <v>1008</v>
      </c>
      <c r="BU38" s="27">
        <f t="shared" si="17"/>
        <v>39</v>
      </c>
      <c r="BV38" s="27"/>
      <c r="BW38" s="28">
        <f t="shared" si="13"/>
        <v>-5.7539682539682557</v>
      </c>
    </row>
    <row r="39" spans="1:75" x14ac:dyDescent="0.25">
      <c r="A39" t="s">
        <v>481</v>
      </c>
      <c r="B39" t="s">
        <v>3363</v>
      </c>
      <c r="C39" s="8">
        <f t="shared" si="7"/>
        <v>22</v>
      </c>
      <c r="D39" t="s">
        <v>3293</v>
      </c>
      <c r="E39" s="1">
        <v>0.51628680555555551</v>
      </c>
      <c r="F39">
        <v>25.501000000000001</v>
      </c>
      <c r="G39" t="s">
        <v>3364</v>
      </c>
      <c r="H39" s="9">
        <v>1.8959999999999999</v>
      </c>
      <c r="I39" s="9">
        <v>0.05</v>
      </c>
      <c r="J39" s="9">
        <v>0.1835</v>
      </c>
      <c r="K39" s="9">
        <v>4.5999999999999999E-3</v>
      </c>
      <c r="L39" s="9">
        <v>0.29186000000000001</v>
      </c>
      <c r="O39">
        <v>7.5700000000000003E-2</v>
      </c>
      <c r="P39">
        <v>1.4E-3</v>
      </c>
      <c r="Q39">
        <v>0.46839999999999998</v>
      </c>
      <c r="R39">
        <v>0</v>
      </c>
      <c r="S39">
        <v>27</v>
      </c>
      <c r="T39" t="s">
        <v>5</v>
      </c>
      <c r="U39" t="s">
        <v>6</v>
      </c>
      <c r="V39" s="10">
        <v>1072</v>
      </c>
      <c r="W39">
        <v>17</v>
      </c>
      <c r="X39" s="10">
        <v>1084</v>
      </c>
      <c r="Y39">
        <v>25</v>
      </c>
      <c r="Z39" s="6">
        <v>1000</v>
      </c>
      <c r="AA39" s="6">
        <v>510000</v>
      </c>
      <c r="AB39" s="10">
        <v>1030</v>
      </c>
      <c r="AC39">
        <v>39</v>
      </c>
      <c r="AD39">
        <v>-13</v>
      </c>
      <c r="AE39" t="s">
        <v>7</v>
      </c>
      <c r="AF39">
        <v>-1</v>
      </c>
      <c r="AG39" t="s">
        <v>7</v>
      </c>
      <c r="AH39">
        <v>-2</v>
      </c>
      <c r="AI39" t="s">
        <v>7</v>
      </c>
      <c r="AJ39">
        <v>59</v>
      </c>
      <c r="AK39" t="s">
        <v>7</v>
      </c>
      <c r="AL39">
        <v>37</v>
      </c>
      <c r="AM39" t="s">
        <v>7</v>
      </c>
      <c r="AN39">
        <v>189</v>
      </c>
      <c r="AO39" t="s">
        <v>7</v>
      </c>
      <c r="AP39">
        <v>2</v>
      </c>
      <c r="AQ39" t="s">
        <v>7</v>
      </c>
      <c r="AR39">
        <v>5.4495909999999999</v>
      </c>
      <c r="AS39">
        <v>0.13661100000000001</v>
      </c>
      <c r="AT39">
        <v>-23</v>
      </c>
      <c r="AU39" t="s">
        <v>7</v>
      </c>
      <c r="AV39">
        <v>265449441889598</v>
      </c>
      <c r="AW39" t="s">
        <v>7</v>
      </c>
      <c r="AZ39" s="13">
        <f t="shared" si="8"/>
        <v>-4.0776699029126284</v>
      </c>
      <c r="BA39" s="14">
        <f t="shared" si="9"/>
        <v>1030</v>
      </c>
      <c r="BB39" s="14">
        <f t="shared" si="10"/>
        <v>39</v>
      </c>
      <c r="BC39" s="25"/>
      <c r="BD39" s="26"/>
      <c r="BE39" s="20" t="str">
        <f t="shared" si="11"/>
        <v>Z_91500_4</v>
      </c>
      <c r="BF39" s="27">
        <f t="shared" si="0"/>
        <v>37</v>
      </c>
      <c r="BG39" s="27">
        <f t="shared" si="1"/>
        <v>59</v>
      </c>
      <c r="BH39" s="27">
        <f t="shared" si="12"/>
        <v>-13</v>
      </c>
      <c r="BI39" s="27">
        <f t="shared" si="14"/>
        <v>1.8959999999999999</v>
      </c>
      <c r="BJ39" s="27">
        <f t="shared" si="14"/>
        <v>0.05</v>
      </c>
      <c r="BK39" s="27">
        <f t="shared" si="14"/>
        <v>0.1835</v>
      </c>
      <c r="BL39" s="27">
        <f t="shared" si="3"/>
        <v>4.5999999999999999E-3</v>
      </c>
      <c r="BM39" s="27">
        <f t="shared" si="15"/>
        <v>7.5700000000000003E-2</v>
      </c>
      <c r="BN39" s="27">
        <f t="shared" si="15"/>
        <v>1.4E-3</v>
      </c>
      <c r="BO39" s="27"/>
      <c r="BP39" s="27">
        <f t="shared" si="16"/>
        <v>1072</v>
      </c>
      <c r="BQ39" s="27">
        <f t="shared" si="16"/>
        <v>17</v>
      </c>
      <c r="BR39" s="27">
        <f t="shared" si="16"/>
        <v>1084</v>
      </c>
      <c r="BS39" s="27">
        <f t="shared" si="16"/>
        <v>25</v>
      </c>
      <c r="BT39" s="27">
        <f t="shared" si="17"/>
        <v>1030</v>
      </c>
      <c r="BU39" s="27">
        <f t="shared" si="17"/>
        <v>39</v>
      </c>
      <c r="BV39" s="27"/>
      <c r="BW39" s="28">
        <f t="shared" si="13"/>
        <v>-4.0776699029126284</v>
      </c>
    </row>
    <row r="40" spans="1:75" x14ac:dyDescent="0.25">
      <c r="A40" t="s">
        <v>485</v>
      </c>
      <c r="B40" t="s">
        <v>3365</v>
      </c>
      <c r="C40" s="8">
        <f t="shared" si="7"/>
        <v>41</v>
      </c>
      <c r="D40" t="s">
        <v>3293</v>
      </c>
      <c r="E40" s="1">
        <v>0.53459756944444448</v>
      </c>
      <c r="F40">
        <v>24.056000000000001</v>
      </c>
      <c r="G40" t="s">
        <v>3366</v>
      </c>
      <c r="H40" s="9">
        <v>1.8340000000000001</v>
      </c>
      <c r="I40" s="9">
        <v>4.9000000000000002E-2</v>
      </c>
      <c r="J40" s="9">
        <v>0.17799999999999999</v>
      </c>
      <c r="K40" s="9">
        <v>4.4999999999999997E-3</v>
      </c>
      <c r="L40" s="9">
        <v>0.28797</v>
      </c>
      <c r="O40">
        <v>7.5499999999999998E-2</v>
      </c>
      <c r="P40">
        <v>1.5E-3</v>
      </c>
      <c r="Q40">
        <v>0.41426000000000002</v>
      </c>
      <c r="R40">
        <v>0</v>
      </c>
      <c r="S40">
        <v>26</v>
      </c>
      <c r="T40" t="s">
        <v>5</v>
      </c>
      <c r="U40" t="s">
        <v>6</v>
      </c>
      <c r="V40" s="10">
        <v>1051</v>
      </c>
      <c r="W40">
        <v>18</v>
      </c>
      <c r="X40" s="10">
        <v>1054</v>
      </c>
      <c r="Y40">
        <v>24</v>
      </c>
      <c r="Z40" s="6">
        <v>1000</v>
      </c>
      <c r="AA40" s="6">
        <v>510000</v>
      </c>
      <c r="AB40" s="10">
        <v>1029</v>
      </c>
      <c r="AC40">
        <v>41</v>
      </c>
      <c r="AD40">
        <v>-55</v>
      </c>
      <c r="AE40" t="s">
        <v>7</v>
      </c>
      <c r="AF40">
        <v>-4</v>
      </c>
      <c r="AG40" t="s">
        <v>7</v>
      </c>
      <c r="AH40">
        <v>-6</v>
      </c>
      <c r="AI40" t="s">
        <v>7</v>
      </c>
      <c r="AJ40">
        <v>61</v>
      </c>
      <c r="AK40" t="s">
        <v>7</v>
      </c>
      <c r="AL40">
        <v>38</v>
      </c>
      <c r="AM40" t="s">
        <v>7</v>
      </c>
      <c r="AN40">
        <v>195</v>
      </c>
      <c r="AO40" t="s">
        <v>7</v>
      </c>
      <c r="AP40">
        <v>2</v>
      </c>
      <c r="AQ40" t="s">
        <v>7</v>
      </c>
      <c r="AR40">
        <v>5.6179779999999999</v>
      </c>
      <c r="AS40">
        <v>0.1420275</v>
      </c>
      <c r="AT40">
        <v>-31</v>
      </c>
      <c r="AU40" t="s">
        <v>7</v>
      </c>
      <c r="AV40">
        <v>265411146293167</v>
      </c>
      <c r="AW40" t="s">
        <v>7</v>
      </c>
      <c r="AZ40" s="13">
        <f t="shared" si="8"/>
        <v>-2.1379980563654088</v>
      </c>
      <c r="BA40" s="14">
        <f t="shared" si="9"/>
        <v>1029</v>
      </c>
      <c r="BB40" s="14">
        <f t="shared" si="10"/>
        <v>41</v>
      </c>
      <c r="BC40" s="25"/>
      <c r="BD40" s="26"/>
      <c r="BE40" s="20" t="str">
        <f t="shared" si="11"/>
        <v>Z_91500_5</v>
      </c>
      <c r="BF40" s="27">
        <f t="shared" si="0"/>
        <v>38</v>
      </c>
      <c r="BG40" s="27">
        <f t="shared" si="1"/>
        <v>61</v>
      </c>
      <c r="BH40" s="27">
        <f t="shared" si="12"/>
        <v>-55</v>
      </c>
      <c r="BI40" s="27">
        <f t="shared" si="14"/>
        <v>1.8340000000000001</v>
      </c>
      <c r="BJ40" s="27">
        <f t="shared" si="14"/>
        <v>4.9000000000000002E-2</v>
      </c>
      <c r="BK40" s="27">
        <f t="shared" si="14"/>
        <v>0.17799999999999999</v>
      </c>
      <c r="BL40" s="27">
        <f t="shared" si="3"/>
        <v>4.4999999999999997E-3</v>
      </c>
      <c r="BM40" s="27">
        <f t="shared" si="15"/>
        <v>7.5499999999999998E-2</v>
      </c>
      <c r="BN40" s="27">
        <f t="shared" si="15"/>
        <v>1.5E-3</v>
      </c>
      <c r="BO40" s="27"/>
      <c r="BP40" s="27">
        <f t="shared" si="16"/>
        <v>1051</v>
      </c>
      <c r="BQ40" s="27">
        <f t="shared" si="16"/>
        <v>18</v>
      </c>
      <c r="BR40" s="27">
        <f t="shared" si="16"/>
        <v>1054</v>
      </c>
      <c r="BS40" s="27">
        <f t="shared" si="16"/>
        <v>24</v>
      </c>
      <c r="BT40" s="27">
        <f t="shared" si="17"/>
        <v>1029</v>
      </c>
      <c r="BU40" s="27">
        <f t="shared" si="17"/>
        <v>41</v>
      </c>
      <c r="BV40" s="27"/>
      <c r="BW40" s="28">
        <f t="shared" si="13"/>
        <v>-2.1379980563654088</v>
      </c>
    </row>
    <row r="41" spans="1:75" x14ac:dyDescent="0.25">
      <c r="A41" t="s">
        <v>489</v>
      </c>
      <c r="B41" t="s">
        <v>3367</v>
      </c>
      <c r="C41" s="8">
        <f t="shared" si="7"/>
        <v>42</v>
      </c>
      <c r="D41" t="s">
        <v>3293</v>
      </c>
      <c r="E41" s="1">
        <v>0.5355523148148148</v>
      </c>
      <c r="F41">
        <v>23.954999999999998</v>
      </c>
      <c r="G41" t="s">
        <v>3368</v>
      </c>
      <c r="H41" s="9">
        <v>1.861</v>
      </c>
      <c r="I41" s="9">
        <v>0.05</v>
      </c>
      <c r="J41" s="9">
        <v>0.18049999999999999</v>
      </c>
      <c r="K41" s="9">
        <v>4.4999999999999997E-3</v>
      </c>
      <c r="L41" s="9">
        <v>0.27640999999999999</v>
      </c>
      <c r="O41">
        <v>7.5700000000000003E-2</v>
      </c>
      <c r="P41">
        <v>1.5E-3</v>
      </c>
      <c r="Q41">
        <v>0.45277000000000001</v>
      </c>
      <c r="R41">
        <v>0</v>
      </c>
      <c r="S41">
        <v>26</v>
      </c>
      <c r="T41" t="s">
        <v>5</v>
      </c>
      <c r="U41" t="s">
        <v>6</v>
      </c>
      <c r="V41" s="10">
        <v>1062</v>
      </c>
      <c r="W41">
        <v>18</v>
      </c>
      <c r="X41" s="10">
        <v>1068</v>
      </c>
      <c r="Y41">
        <v>25</v>
      </c>
      <c r="Z41" s="6">
        <v>1000</v>
      </c>
      <c r="AA41" s="6">
        <v>490000</v>
      </c>
      <c r="AB41" s="10">
        <v>1032</v>
      </c>
      <c r="AC41">
        <v>41</v>
      </c>
      <c r="AD41">
        <v>-76</v>
      </c>
      <c r="AE41" t="s">
        <v>7</v>
      </c>
      <c r="AF41">
        <v>-6</v>
      </c>
      <c r="AG41" t="s">
        <v>7</v>
      </c>
      <c r="AH41">
        <v>-9</v>
      </c>
      <c r="AI41" t="s">
        <v>7</v>
      </c>
      <c r="AJ41">
        <v>60</v>
      </c>
      <c r="AK41" t="s">
        <v>7</v>
      </c>
      <c r="AL41">
        <v>38</v>
      </c>
      <c r="AM41" t="s">
        <v>7</v>
      </c>
      <c r="AN41">
        <v>189</v>
      </c>
      <c r="AO41" t="s">
        <v>7</v>
      </c>
      <c r="AP41">
        <v>2</v>
      </c>
      <c r="AQ41" t="s">
        <v>7</v>
      </c>
      <c r="AR41">
        <v>5.5401660000000001</v>
      </c>
      <c r="AS41">
        <v>0.13812050000000001</v>
      </c>
      <c r="AT41">
        <v>3</v>
      </c>
      <c r="AU41" t="s">
        <v>7</v>
      </c>
      <c r="AV41">
        <v>265306105533286</v>
      </c>
      <c r="AW41" t="s">
        <v>7</v>
      </c>
      <c r="AZ41" s="13">
        <f t="shared" si="8"/>
        <v>-2.9069767441860517</v>
      </c>
      <c r="BA41" s="14">
        <f t="shared" si="9"/>
        <v>1032</v>
      </c>
      <c r="BB41" s="14">
        <f t="shared" si="10"/>
        <v>41</v>
      </c>
      <c r="BC41" s="25"/>
      <c r="BD41" s="26"/>
      <c r="BE41" s="20" t="str">
        <f t="shared" si="11"/>
        <v>Z_91500_6</v>
      </c>
      <c r="BF41" s="27">
        <f t="shared" si="0"/>
        <v>38</v>
      </c>
      <c r="BG41" s="27">
        <f t="shared" si="1"/>
        <v>60</v>
      </c>
      <c r="BH41" s="27">
        <f t="shared" si="12"/>
        <v>-76</v>
      </c>
      <c r="BI41" s="27">
        <f t="shared" si="14"/>
        <v>1.861</v>
      </c>
      <c r="BJ41" s="27">
        <f t="shared" si="14"/>
        <v>0.05</v>
      </c>
      <c r="BK41" s="27">
        <f t="shared" si="14"/>
        <v>0.18049999999999999</v>
      </c>
      <c r="BL41" s="27">
        <f t="shared" si="3"/>
        <v>4.4999999999999997E-3</v>
      </c>
      <c r="BM41" s="27">
        <f t="shared" si="15"/>
        <v>7.5700000000000003E-2</v>
      </c>
      <c r="BN41" s="27">
        <f t="shared" si="15"/>
        <v>1.5E-3</v>
      </c>
      <c r="BO41" s="27"/>
      <c r="BP41" s="27">
        <f t="shared" si="16"/>
        <v>1062</v>
      </c>
      <c r="BQ41" s="27">
        <f t="shared" si="16"/>
        <v>18</v>
      </c>
      <c r="BR41" s="27">
        <f t="shared" si="16"/>
        <v>1068</v>
      </c>
      <c r="BS41" s="27">
        <f t="shared" si="16"/>
        <v>25</v>
      </c>
      <c r="BT41" s="27">
        <f t="shared" si="17"/>
        <v>1032</v>
      </c>
      <c r="BU41" s="27">
        <f t="shared" si="17"/>
        <v>41</v>
      </c>
      <c r="BV41" s="27"/>
      <c r="BW41" s="28">
        <f t="shared" si="13"/>
        <v>-2.9069767441860517</v>
      </c>
    </row>
    <row r="42" spans="1:75" x14ac:dyDescent="0.25">
      <c r="A42" t="s">
        <v>493</v>
      </c>
      <c r="B42" t="s">
        <v>3369</v>
      </c>
      <c r="C42" s="8">
        <f t="shared" si="7"/>
        <v>61</v>
      </c>
      <c r="D42" t="s">
        <v>3293</v>
      </c>
      <c r="E42" s="1">
        <v>0.55390069444444445</v>
      </c>
      <c r="F42">
        <v>24.661000000000001</v>
      </c>
      <c r="G42" t="s">
        <v>3370</v>
      </c>
      <c r="H42" s="9">
        <v>1.875</v>
      </c>
      <c r="I42" s="9">
        <v>4.9000000000000002E-2</v>
      </c>
      <c r="J42" s="9">
        <v>0.18079999999999999</v>
      </c>
      <c r="K42" s="9">
        <v>4.4999999999999997E-3</v>
      </c>
      <c r="L42" s="9">
        <v>0.27693000000000001</v>
      </c>
      <c r="O42">
        <v>7.5700000000000003E-2</v>
      </c>
      <c r="P42">
        <v>1.4E-3</v>
      </c>
      <c r="Q42">
        <v>0.46845999999999999</v>
      </c>
      <c r="R42">
        <v>0</v>
      </c>
      <c r="S42">
        <v>27</v>
      </c>
      <c r="T42" t="s">
        <v>5</v>
      </c>
      <c r="U42" t="s">
        <v>6</v>
      </c>
      <c r="V42" s="10">
        <v>1066</v>
      </c>
      <c r="W42">
        <v>18</v>
      </c>
      <c r="X42" s="10">
        <v>1070</v>
      </c>
      <c r="Y42">
        <v>25</v>
      </c>
      <c r="Z42" s="6">
        <v>1000</v>
      </c>
      <c r="AA42" s="6">
        <v>510000</v>
      </c>
      <c r="AB42" s="10">
        <v>1038</v>
      </c>
      <c r="AC42">
        <v>40</v>
      </c>
      <c r="AD42">
        <v>-69</v>
      </c>
      <c r="AE42" t="s">
        <v>7</v>
      </c>
      <c r="AF42">
        <v>-5</v>
      </c>
      <c r="AG42" t="s">
        <v>7</v>
      </c>
      <c r="AH42">
        <v>-7</v>
      </c>
      <c r="AI42" t="s">
        <v>7</v>
      </c>
      <c r="AJ42">
        <v>60</v>
      </c>
      <c r="AK42" t="s">
        <v>7</v>
      </c>
      <c r="AL42">
        <v>38</v>
      </c>
      <c r="AM42" t="s">
        <v>7</v>
      </c>
      <c r="AN42">
        <v>195</v>
      </c>
      <c r="AO42" t="s">
        <v>7</v>
      </c>
      <c r="AP42">
        <v>2</v>
      </c>
      <c r="AQ42" t="s">
        <v>7</v>
      </c>
      <c r="AR42">
        <v>5.5309730000000004</v>
      </c>
      <c r="AS42">
        <v>0.13766249999999999</v>
      </c>
      <c r="AT42">
        <v>-25</v>
      </c>
      <c r="AU42" t="s">
        <v>7</v>
      </c>
      <c r="AV42">
        <v>264478453830681</v>
      </c>
      <c r="AW42" t="s">
        <v>7</v>
      </c>
      <c r="AZ42" s="13">
        <f t="shared" si="8"/>
        <v>-2.6974951830443183</v>
      </c>
      <c r="BA42" s="14">
        <f t="shared" si="9"/>
        <v>1038</v>
      </c>
      <c r="BB42" s="14">
        <f t="shared" si="10"/>
        <v>40</v>
      </c>
      <c r="BC42" s="25"/>
      <c r="BD42" s="26"/>
      <c r="BE42" s="20" t="str">
        <f t="shared" si="11"/>
        <v>Z_91500_7</v>
      </c>
      <c r="BF42" s="27">
        <f t="shared" si="0"/>
        <v>38</v>
      </c>
      <c r="BG42" s="27">
        <f t="shared" si="1"/>
        <v>60</v>
      </c>
      <c r="BH42" s="27">
        <f t="shared" si="12"/>
        <v>-69</v>
      </c>
      <c r="BI42" s="27">
        <f t="shared" si="14"/>
        <v>1.875</v>
      </c>
      <c r="BJ42" s="27">
        <f t="shared" si="14"/>
        <v>4.9000000000000002E-2</v>
      </c>
      <c r="BK42" s="27">
        <f t="shared" si="14"/>
        <v>0.18079999999999999</v>
      </c>
      <c r="BL42" s="27">
        <f t="shared" si="3"/>
        <v>4.4999999999999997E-3</v>
      </c>
      <c r="BM42" s="27">
        <f t="shared" si="15"/>
        <v>7.5700000000000003E-2</v>
      </c>
      <c r="BN42" s="27">
        <f t="shared" si="15"/>
        <v>1.4E-3</v>
      </c>
      <c r="BO42" s="27"/>
      <c r="BP42" s="27">
        <f t="shared" si="16"/>
        <v>1066</v>
      </c>
      <c r="BQ42" s="27">
        <f t="shared" si="16"/>
        <v>18</v>
      </c>
      <c r="BR42" s="27">
        <f t="shared" si="16"/>
        <v>1070</v>
      </c>
      <c r="BS42" s="27">
        <f t="shared" si="16"/>
        <v>25</v>
      </c>
      <c r="BT42" s="27">
        <f t="shared" si="17"/>
        <v>1038</v>
      </c>
      <c r="BU42" s="27">
        <f t="shared" si="17"/>
        <v>40</v>
      </c>
      <c r="BV42" s="27"/>
      <c r="BW42" s="28">
        <f t="shared" si="13"/>
        <v>-2.6974951830443183</v>
      </c>
    </row>
    <row r="43" spans="1:75" x14ac:dyDescent="0.25">
      <c r="A43" t="s">
        <v>497</v>
      </c>
      <c r="B43" t="s">
        <v>3371</v>
      </c>
      <c r="C43" s="8">
        <f t="shared" si="7"/>
        <v>62</v>
      </c>
      <c r="D43" t="s">
        <v>3293</v>
      </c>
      <c r="E43" s="1">
        <v>0.55488831018518525</v>
      </c>
      <c r="F43">
        <v>22.329000000000001</v>
      </c>
      <c r="G43" t="s">
        <v>3372</v>
      </c>
      <c r="H43" s="9">
        <v>1.9179999999999999</v>
      </c>
      <c r="I43" s="9">
        <v>5.1999999999999998E-2</v>
      </c>
      <c r="J43" s="9">
        <v>0.184</v>
      </c>
      <c r="K43" s="9">
        <v>4.5999999999999999E-3</v>
      </c>
      <c r="L43" s="9">
        <v>0.21271000000000001</v>
      </c>
      <c r="O43">
        <v>7.6300000000000007E-2</v>
      </c>
      <c r="P43">
        <v>1.6000000000000001E-3</v>
      </c>
      <c r="Q43">
        <v>0.47738999999999998</v>
      </c>
      <c r="R43">
        <v>0</v>
      </c>
      <c r="S43">
        <v>26</v>
      </c>
      <c r="T43" t="s">
        <v>5</v>
      </c>
      <c r="U43" t="s">
        <v>6</v>
      </c>
      <c r="V43" s="10">
        <v>1079</v>
      </c>
      <c r="W43">
        <v>18</v>
      </c>
      <c r="X43" s="10">
        <v>1087</v>
      </c>
      <c r="Y43">
        <v>25</v>
      </c>
      <c r="Z43" s="6">
        <v>1000</v>
      </c>
      <c r="AA43" s="6">
        <v>500000</v>
      </c>
      <c r="AB43" s="10">
        <v>1042</v>
      </c>
      <c r="AC43">
        <v>42</v>
      </c>
      <c r="AD43">
        <v>-79</v>
      </c>
      <c r="AE43" t="s">
        <v>7</v>
      </c>
      <c r="AF43">
        <v>-6</v>
      </c>
      <c r="AG43" t="s">
        <v>7</v>
      </c>
      <c r="AH43">
        <v>-8</v>
      </c>
      <c r="AI43" t="s">
        <v>7</v>
      </c>
      <c r="AJ43">
        <v>56</v>
      </c>
      <c r="AK43" t="s">
        <v>7</v>
      </c>
      <c r="AL43">
        <v>37</v>
      </c>
      <c r="AM43" t="s">
        <v>7</v>
      </c>
      <c r="AN43">
        <v>180</v>
      </c>
      <c r="AO43" t="s">
        <v>7</v>
      </c>
      <c r="AP43">
        <v>1</v>
      </c>
      <c r="AQ43" t="s">
        <v>7</v>
      </c>
      <c r="AR43">
        <v>5.4347830000000004</v>
      </c>
      <c r="AS43">
        <v>0.13586960000000001</v>
      </c>
      <c r="AT43">
        <v>-30</v>
      </c>
      <c r="AU43" t="s">
        <v>7</v>
      </c>
      <c r="AV43">
        <v>250552022453096</v>
      </c>
      <c r="AW43" t="s">
        <v>7</v>
      </c>
      <c r="AZ43" s="13">
        <f t="shared" si="8"/>
        <v>-3.5508637236084439</v>
      </c>
      <c r="BA43" s="14">
        <f t="shared" si="9"/>
        <v>1042</v>
      </c>
      <c r="BB43" s="14">
        <f t="shared" si="10"/>
        <v>42</v>
      </c>
      <c r="BC43" s="25"/>
      <c r="BD43" s="26"/>
      <c r="BE43" s="20" t="str">
        <f t="shared" si="11"/>
        <v>Z_91500_8</v>
      </c>
      <c r="BF43" s="27">
        <f t="shared" si="0"/>
        <v>37</v>
      </c>
      <c r="BG43" s="27">
        <f t="shared" si="1"/>
        <v>56</v>
      </c>
      <c r="BH43" s="27">
        <f t="shared" si="12"/>
        <v>-79</v>
      </c>
      <c r="BI43" s="27">
        <f t="shared" si="14"/>
        <v>1.9179999999999999</v>
      </c>
      <c r="BJ43" s="27">
        <f t="shared" si="14"/>
        <v>5.1999999999999998E-2</v>
      </c>
      <c r="BK43" s="27">
        <f t="shared" si="14"/>
        <v>0.184</v>
      </c>
      <c r="BL43" s="27">
        <f t="shared" si="3"/>
        <v>4.5999999999999999E-3</v>
      </c>
      <c r="BM43" s="27">
        <f t="shared" si="15"/>
        <v>7.6300000000000007E-2</v>
      </c>
      <c r="BN43" s="27">
        <f t="shared" si="15"/>
        <v>1.6000000000000001E-3</v>
      </c>
      <c r="BO43" s="27"/>
      <c r="BP43" s="27">
        <f t="shared" si="16"/>
        <v>1079</v>
      </c>
      <c r="BQ43" s="27">
        <f t="shared" si="16"/>
        <v>18</v>
      </c>
      <c r="BR43" s="27">
        <f t="shared" si="16"/>
        <v>1087</v>
      </c>
      <c r="BS43" s="27">
        <f t="shared" si="16"/>
        <v>25</v>
      </c>
      <c r="BT43" s="27">
        <f t="shared" si="17"/>
        <v>1042</v>
      </c>
      <c r="BU43" s="27">
        <f t="shared" si="17"/>
        <v>42</v>
      </c>
      <c r="BV43" s="27"/>
      <c r="BW43" s="28">
        <f t="shared" si="13"/>
        <v>-3.5508637236084439</v>
      </c>
    </row>
    <row r="44" spans="1:75" x14ac:dyDescent="0.25">
      <c r="A44" t="s">
        <v>501</v>
      </c>
      <c r="B44" t="s">
        <v>3373</v>
      </c>
      <c r="C44" s="8">
        <f t="shared" si="7"/>
        <v>81</v>
      </c>
      <c r="D44" t="s">
        <v>3293</v>
      </c>
      <c r="E44" s="1">
        <v>0.57319479166666665</v>
      </c>
      <c r="F44">
        <v>23.652999999999999</v>
      </c>
      <c r="G44" t="s">
        <v>3374</v>
      </c>
      <c r="H44" s="9">
        <v>1.85</v>
      </c>
      <c r="I44" s="9">
        <v>0.05</v>
      </c>
      <c r="J44" s="9">
        <v>0.1789</v>
      </c>
      <c r="K44" s="9">
        <v>4.4999999999999997E-3</v>
      </c>
      <c r="L44" s="9">
        <v>0.24535000000000001</v>
      </c>
      <c r="O44">
        <v>7.5499999999999998E-2</v>
      </c>
      <c r="P44">
        <v>1.5E-3</v>
      </c>
      <c r="Q44">
        <v>0.46548</v>
      </c>
      <c r="R44">
        <v>0</v>
      </c>
      <c r="S44">
        <v>27</v>
      </c>
      <c r="T44" t="s">
        <v>5</v>
      </c>
      <c r="U44" t="s">
        <v>6</v>
      </c>
      <c r="V44" s="10">
        <v>1057</v>
      </c>
      <c r="W44">
        <v>18</v>
      </c>
      <c r="X44" s="10">
        <v>1059</v>
      </c>
      <c r="Y44">
        <v>25</v>
      </c>
      <c r="Z44" s="6">
        <v>1000</v>
      </c>
      <c r="AA44" s="6">
        <v>510000</v>
      </c>
      <c r="AB44" s="10">
        <v>1019</v>
      </c>
      <c r="AC44">
        <v>42</v>
      </c>
      <c r="AD44">
        <v>-93</v>
      </c>
      <c r="AE44" t="s">
        <v>7</v>
      </c>
      <c r="AF44">
        <v>-7</v>
      </c>
      <c r="AG44" t="s">
        <v>7</v>
      </c>
      <c r="AH44">
        <v>-10</v>
      </c>
      <c r="AI44" t="s">
        <v>7</v>
      </c>
      <c r="AJ44">
        <v>61</v>
      </c>
      <c r="AK44" t="s">
        <v>7</v>
      </c>
      <c r="AL44">
        <v>38</v>
      </c>
      <c r="AM44" t="s">
        <v>7</v>
      </c>
      <c r="AN44">
        <v>197</v>
      </c>
      <c r="AO44" t="s">
        <v>7</v>
      </c>
      <c r="AP44">
        <v>2</v>
      </c>
      <c r="AQ44" t="s">
        <v>7</v>
      </c>
      <c r="AR44">
        <v>5.589715</v>
      </c>
      <c r="AS44">
        <v>0.14060210000000001</v>
      </c>
      <c r="AT44">
        <v>-29</v>
      </c>
      <c r="AU44" t="s">
        <v>7</v>
      </c>
      <c r="AV44">
        <v>263737681756815</v>
      </c>
      <c r="AW44" t="s">
        <v>7</v>
      </c>
      <c r="AZ44" s="13">
        <f t="shared" si="8"/>
        <v>-3.7291462217860616</v>
      </c>
      <c r="BA44" s="14">
        <f t="shared" si="9"/>
        <v>1019</v>
      </c>
      <c r="BB44" s="14">
        <f t="shared" si="10"/>
        <v>42</v>
      </c>
      <c r="BC44" s="25"/>
      <c r="BD44" s="26"/>
      <c r="BE44" s="20" t="str">
        <f t="shared" si="11"/>
        <v>Z_91500_9</v>
      </c>
      <c r="BF44" s="27">
        <f t="shared" si="0"/>
        <v>38</v>
      </c>
      <c r="BG44" s="27">
        <f t="shared" si="1"/>
        <v>61</v>
      </c>
      <c r="BH44" s="27">
        <f t="shared" si="12"/>
        <v>-93</v>
      </c>
      <c r="BI44" s="27">
        <f t="shared" si="14"/>
        <v>1.85</v>
      </c>
      <c r="BJ44" s="27">
        <f t="shared" si="14"/>
        <v>0.05</v>
      </c>
      <c r="BK44" s="27">
        <f t="shared" si="14"/>
        <v>0.1789</v>
      </c>
      <c r="BL44" s="27">
        <f t="shared" si="3"/>
        <v>4.4999999999999997E-3</v>
      </c>
      <c r="BM44" s="27">
        <f t="shared" si="15"/>
        <v>7.5499999999999998E-2</v>
      </c>
      <c r="BN44" s="27">
        <f t="shared" si="15"/>
        <v>1.5E-3</v>
      </c>
      <c r="BO44" s="27"/>
      <c r="BP44" s="27">
        <f t="shared" si="16"/>
        <v>1057</v>
      </c>
      <c r="BQ44" s="27">
        <f t="shared" si="16"/>
        <v>18</v>
      </c>
      <c r="BR44" s="27">
        <f t="shared" si="16"/>
        <v>1059</v>
      </c>
      <c r="BS44" s="27">
        <f t="shared" si="16"/>
        <v>25</v>
      </c>
      <c r="BT44" s="27">
        <f t="shared" si="17"/>
        <v>1019</v>
      </c>
      <c r="BU44" s="27">
        <f t="shared" si="17"/>
        <v>42</v>
      </c>
      <c r="BV44" s="27"/>
      <c r="BW44" s="28">
        <f t="shared" si="13"/>
        <v>-3.7291462217860616</v>
      </c>
    </row>
    <row r="45" spans="1:75" x14ac:dyDescent="0.25">
      <c r="A45" t="s">
        <v>505</v>
      </c>
      <c r="B45" t="s">
        <v>3375</v>
      </c>
      <c r="C45" s="8">
        <f t="shared" si="7"/>
        <v>82</v>
      </c>
      <c r="D45" t="s">
        <v>3293</v>
      </c>
      <c r="E45" s="1">
        <v>0.57413483796296294</v>
      </c>
      <c r="F45">
        <v>24.425999999999998</v>
      </c>
      <c r="G45" t="s">
        <v>3376</v>
      </c>
      <c r="H45" s="9">
        <v>1.8779999999999999</v>
      </c>
      <c r="I45" s="9">
        <v>0.05</v>
      </c>
      <c r="J45" s="9">
        <v>0.1812</v>
      </c>
      <c r="K45" s="9">
        <v>4.4999999999999997E-3</v>
      </c>
      <c r="L45" s="9">
        <v>0.28317999999999999</v>
      </c>
      <c r="O45">
        <v>7.4999999999999997E-2</v>
      </c>
      <c r="P45">
        <v>1.5E-3</v>
      </c>
      <c r="Q45">
        <v>0.44366</v>
      </c>
      <c r="R45">
        <v>0</v>
      </c>
      <c r="S45">
        <v>26</v>
      </c>
      <c r="T45" t="s">
        <v>5</v>
      </c>
      <c r="U45" t="s">
        <v>6</v>
      </c>
      <c r="V45" s="10">
        <v>1066</v>
      </c>
      <c r="W45">
        <v>18</v>
      </c>
      <c r="X45" s="10">
        <v>1072</v>
      </c>
      <c r="Y45">
        <v>24</v>
      </c>
      <c r="Z45" s="6">
        <v>1000</v>
      </c>
      <c r="AA45" s="6">
        <v>500000</v>
      </c>
      <c r="AB45" s="10">
        <v>1019</v>
      </c>
      <c r="AC45">
        <v>40</v>
      </c>
      <c r="AD45">
        <v>-101</v>
      </c>
      <c r="AE45" t="s">
        <v>7</v>
      </c>
      <c r="AF45">
        <v>-8</v>
      </c>
      <c r="AG45" t="s">
        <v>7</v>
      </c>
      <c r="AH45">
        <v>-11</v>
      </c>
      <c r="AI45" t="s">
        <v>7</v>
      </c>
      <c r="AJ45">
        <v>60</v>
      </c>
      <c r="AK45" t="s">
        <v>7</v>
      </c>
      <c r="AL45">
        <v>37</v>
      </c>
      <c r="AM45" t="s">
        <v>7</v>
      </c>
      <c r="AN45">
        <v>189</v>
      </c>
      <c r="AO45" t="s">
        <v>7</v>
      </c>
      <c r="AP45">
        <v>2</v>
      </c>
      <c r="AQ45" t="s">
        <v>7</v>
      </c>
      <c r="AR45">
        <v>5.518764</v>
      </c>
      <c r="AS45">
        <v>0.13705539999999999</v>
      </c>
      <c r="AT45">
        <v>-34</v>
      </c>
      <c r="AU45" t="s">
        <v>7</v>
      </c>
      <c r="AV45">
        <v>262708463762458</v>
      </c>
      <c r="AW45" t="s">
        <v>7</v>
      </c>
      <c r="AZ45" s="13">
        <f t="shared" si="8"/>
        <v>-4.6123650637880376</v>
      </c>
      <c r="BA45" s="14">
        <f t="shared" si="9"/>
        <v>1019</v>
      </c>
      <c r="BB45" s="14">
        <f t="shared" si="10"/>
        <v>40</v>
      </c>
      <c r="BC45" s="25"/>
      <c r="BD45" s="26"/>
      <c r="BE45" s="20" t="str">
        <f t="shared" si="11"/>
        <v>Z_91500_10</v>
      </c>
      <c r="BF45" s="27">
        <f t="shared" si="0"/>
        <v>37</v>
      </c>
      <c r="BG45" s="27">
        <f t="shared" si="1"/>
        <v>60</v>
      </c>
      <c r="BH45" s="27">
        <f t="shared" si="12"/>
        <v>-101</v>
      </c>
      <c r="BI45" s="27">
        <f t="shared" si="14"/>
        <v>1.8779999999999999</v>
      </c>
      <c r="BJ45" s="27">
        <f t="shared" si="14"/>
        <v>0.05</v>
      </c>
      <c r="BK45" s="27">
        <f t="shared" si="14"/>
        <v>0.1812</v>
      </c>
      <c r="BL45" s="27">
        <f t="shared" si="3"/>
        <v>4.4999999999999997E-3</v>
      </c>
      <c r="BM45" s="27">
        <f t="shared" si="15"/>
        <v>7.4999999999999997E-2</v>
      </c>
      <c r="BN45" s="27">
        <f t="shared" si="15"/>
        <v>1.5E-3</v>
      </c>
      <c r="BO45" s="27"/>
      <c r="BP45" s="27">
        <f t="shared" si="16"/>
        <v>1066</v>
      </c>
      <c r="BQ45" s="27">
        <f t="shared" si="16"/>
        <v>18</v>
      </c>
      <c r="BR45" s="27">
        <f t="shared" si="16"/>
        <v>1072</v>
      </c>
      <c r="BS45" s="27">
        <f t="shared" si="16"/>
        <v>24</v>
      </c>
      <c r="BT45" s="27">
        <f t="shared" si="17"/>
        <v>1019</v>
      </c>
      <c r="BU45" s="27">
        <f t="shared" si="17"/>
        <v>40</v>
      </c>
      <c r="BV45" s="27"/>
      <c r="BW45" s="28">
        <f t="shared" si="13"/>
        <v>-4.6123650637880376</v>
      </c>
    </row>
    <row r="46" spans="1:75" x14ac:dyDescent="0.25">
      <c r="A46" t="s">
        <v>509</v>
      </c>
      <c r="B46" t="s">
        <v>3377</v>
      </c>
      <c r="C46" s="8">
        <f t="shared" si="7"/>
        <v>101</v>
      </c>
      <c r="D46" t="s">
        <v>3293</v>
      </c>
      <c r="E46" s="1">
        <v>0.59249837962962959</v>
      </c>
      <c r="F46">
        <v>23.821000000000002</v>
      </c>
      <c r="G46" t="s">
        <v>3378</v>
      </c>
      <c r="H46" s="9">
        <v>1.861</v>
      </c>
      <c r="I46" s="9">
        <v>5.0999999999999997E-2</v>
      </c>
      <c r="J46" s="9">
        <v>0.17810000000000001</v>
      </c>
      <c r="K46" s="9">
        <v>4.4999999999999997E-3</v>
      </c>
      <c r="L46" s="9">
        <v>0.25256000000000001</v>
      </c>
      <c r="O46">
        <v>7.5600000000000001E-2</v>
      </c>
      <c r="P46">
        <v>1.5E-3</v>
      </c>
      <c r="Q46">
        <v>0.43419000000000002</v>
      </c>
      <c r="R46">
        <v>0</v>
      </c>
      <c r="S46">
        <v>28</v>
      </c>
      <c r="T46" t="s">
        <v>5</v>
      </c>
      <c r="U46" t="s">
        <v>6</v>
      </c>
      <c r="V46" s="10">
        <v>1059</v>
      </c>
      <c r="W46">
        <v>18</v>
      </c>
      <c r="X46" s="10">
        <v>1055</v>
      </c>
      <c r="Y46">
        <v>24</v>
      </c>
      <c r="Z46" s="6">
        <v>1000</v>
      </c>
      <c r="AA46" s="6">
        <v>530000</v>
      </c>
      <c r="AB46" s="10">
        <v>1027</v>
      </c>
      <c r="AC46">
        <v>43</v>
      </c>
      <c r="AD46">
        <v>-102</v>
      </c>
      <c r="AE46" t="s">
        <v>7</v>
      </c>
      <c r="AF46">
        <v>-8</v>
      </c>
      <c r="AG46" t="s">
        <v>7</v>
      </c>
      <c r="AH46">
        <v>-11</v>
      </c>
      <c r="AI46" t="s">
        <v>7</v>
      </c>
      <c r="AJ46">
        <v>61</v>
      </c>
      <c r="AK46" t="s">
        <v>7</v>
      </c>
      <c r="AL46">
        <v>38</v>
      </c>
      <c r="AM46" t="s">
        <v>7</v>
      </c>
      <c r="AN46">
        <v>193</v>
      </c>
      <c r="AO46" t="s">
        <v>7</v>
      </c>
      <c r="AP46">
        <v>2</v>
      </c>
      <c r="AQ46" t="s">
        <v>7</v>
      </c>
      <c r="AR46">
        <v>5.6148230000000003</v>
      </c>
      <c r="AS46">
        <v>0.1418681</v>
      </c>
      <c r="AT46">
        <v>17</v>
      </c>
      <c r="AU46" t="s">
        <v>7</v>
      </c>
      <c r="AV46">
        <v>262409652363009</v>
      </c>
      <c r="AW46" t="s">
        <v>7</v>
      </c>
      <c r="AZ46" s="13">
        <f t="shared" si="8"/>
        <v>-3.1158714703018564</v>
      </c>
      <c r="BA46" s="14">
        <f t="shared" si="9"/>
        <v>1027</v>
      </c>
      <c r="BB46" s="14">
        <f t="shared" si="10"/>
        <v>43</v>
      </c>
      <c r="BC46" s="25"/>
      <c r="BD46" s="26"/>
      <c r="BE46" s="20" t="str">
        <f t="shared" si="11"/>
        <v>Z_91500_11</v>
      </c>
      <c r="BF46" s="27">
        <f t="shared" si="0"/>
        <v>38</v>
      </c>
      <c r="BG46" s="27">
        <f t="shared" si="1"/>
        <v>61</v>
      </c>
      <c r="BH46" s="27">
        <f t="shared" si="12"/>
        <v>-102</v>
      </c>
      <c r="BI46" s="27">
        <f t="shared" si="14"/>
        <v>1.861</v>
      </c>
      <c r="BJ46" s="27">
        <f t="shared" si="14"/>
        <v>5.0999999999999997E-2</v>
      </c>
      <c r="BK46" s="27">
        <f t="shared" si="14"/>
        <v>0.17810000000000001</v>
      </c>
      <c r="BL46" s="27">
        <f t="shared" si="3"/>
        <v>4.4999999999999997E-3</v>
      </c>
      <c r="BM46" s="27">
        <f t="shared" si="15"/>
        <v>7.5600000000000001E-2</v>
      </c>
      <c r="BN46" s="27">
        <f t="shared" si="15"/>
        <v>1.5E-3</v>
      </c>
      <c r="BO46" s="27"/>
      <c r="BP46" s="27">
        <f t="shared" si="16"/>
        <v>1059</v>
      </c>
      <c r="BQ46" s="27">
        <f t="shared" si="16"/>
        <v>18</v>
      </c>
      <c r="BR46" s="27">
        <f t="shared" si="16"/>
        <v>1055</v>
      </c>
      <c r="BS46" s="27">
        <f t="shared" si="16"/>
        <v>24</v>
      </c>
      <c r="BT46" s="27">
        <f t="shared" si="17"/>
        <v>1027</v>
      </c>
      <c r="BU46" s="27">
        <f t="shared" si="17"/>
        <v>43</v>
      </c>
      <c r="BV46" s="27"/>
      <c r="BW46" s="28">
        <f t="shared" si="13"/>
        <v>-3.1158714703018564</v>
      </c>
    </row>
    <row r="47" spans="1:75" x14ac:dyDescent="0.25">
      <c r="A47" t="s">
        <v>513</v>
      </c>
      <c r="B47" t="s">
        <v>3379</v>
      </c>
      <c r="C47" s="8">
        <f t="shared" si="7"/>
        <v>102</v>
      </c>
      <c r="D47" t="s">
        <v>3293</v>
      </c>
      <c r="E47" s="1">
        <v>0.59345439814814815</v>
      </c>
      <c r="F47">
        <v>25.22</v>
      </c>
      <c r="G47" t="s">
        <v>3380</v>
      </c>
      <c r="H47" s="9">
        <v>1.907</v>
      </c>
      <c r="I47" s="9">
        <v>0.05</v>
      </c>
      <c r="J47" s="9">
        <v>0.18490000000000001</v>
      </c>
      <c r="K47" s="9">
        <v>4.7000000000000002E-3</v>
      </c>
      <c r="L47" s="9">
        <v>0.25846000000000002</v>
      </c>
      <c r="O47">
        <v>7.4999999999999997E-2</v>
      </c>
      <c r="P47">
        <v>1.5E-3</v>
      </c>
      <c r="Q47">
        <v>0.51656000000000002</v>
      </c>
      <c r="R47">
        <v>0</v>
      </c>
      <c r="S47">
        <v>28</v>
      </c>
      <c r="T47" t="s">
        <v>5</v>
      </c>
      <c r="U47" t="s">
        <v>6</v>
      </c>
      <c r="V47" s="10">
        <v>1076</v>
      </c>
      <c r="W47">
        <v>18</v>
      </c>
      <c r="X47" s="10">
        <v>1092</v>
      </c>
      <c r="Y47">
        <v>25</v>
      </c>
      <c r="Z47" s="6">
        <v>1000</v>
      </c>
      <c r="AA47" s="6">
        <v>530000</v>
      </c>
      <c r="AB47" s="10">
        <v>1009</v>
      </c>
      <c r="AC47">
        <v>41</v>
      </c>
      <c r="AD47">
        <v>-118</v>
      </c>
      <c r="AE47" t="s">
        <v>7</v>
      </c>
      <c r="AF47">
        <v>-9</v>
      </c>
      <c r="AG47" t="s">
        <v>7</v>
      </c>
      <c r="AH47">
        <v>-13</v>
      </c>
      <c r="AI47" t="s">
        <v>7</v>
      </c>
      <c r="AJ47">
        <v>59</v>
      </c>
      <c r="AK47" t="s">
        <v>7</v>
      </c>
      <c r="AL47">
        <v>37</v>
      </c>
      <c r="AM47" t="s">
        <v>7</v>
      </c>
      <c r="AN47">
        <v>190</v>
      </c>
      <c r="AO47" t="s">
        <v>7</v>
      </c>
      <c r="AP47">
        <v>2</v>
      </c>
      <c r="AQ47" t="s">
        <v>7</v>
      </c>
      <c r="AR47">
        <v>5.4083290000000002</v>
      </c>
      <c r="AS47">
        <v>0.13747509999999999</v>
      </c>
      <c r="AT47">
        <v>-7</v>
      </c>
      <c r="AU47" t="s">
        <v>7</v>
      </c>
      <c r="AV47">
        <v>264418406729958</v>
      </c>
      <c r="AW47" t="s">
        <v>7</v>
      </c>
      <c r="AZ47" s="13">
        <f t="shared" si="8"/>
        <v>-6.6402378592665956</v>
      </c>
      <c r="BA47" s="14">
        <f t="shared" si="9"/>
        <v>1009</v>
      </c>
      <c r="BB47" s="14">
        <f t="shared" si="10"/>
        <v>41</v>
      </c>
      <c r="BC47" s="25"/>
      <c r="BD47" s="26"/>
      <c r="BE47" s="20" t="str">
        <f t="shared" si="11"/>
        <v>Z_91500_12</v>
      </c>
      <c r="BF47" s="27">
        <f t="shared" si="0"/>
        <v>37</v>
      </c>
      <c r="BG47" s="27">
        <f t="shared" si="1"/>
        <v>59</v>
      </c>
      <c r="BH47" s="27">
        <f t="shared" si="12"/>
        <v>-118</v>
      </c>
      <c r="BI47" s="27">
        <f t="shared" si="14"/>
        <v>1.907</v>
      </c>
      <c r="BJ47" s="27">
        <f t="shared" si="14"/>
        <v>0.05</v>
      </c>
      <c r="BK47" s="27">
        <f t="shared" si="14"/>
        <v>0.18490000000000001</v>
      </c>
      <c r="BL47" s="27">
        <f t="shared" si="3"/>
        <v>4.7000000000000002E-3</v>
      </c>
      <c r="BM47" s="27">
        <f t="shared" si="15"/>
        <v>7.4999999999999997E-2</v>
      </c>
      <c r="BN47" s="27">
        <f t="shared" si="15"/>
        <v>1.5E-3</v>
      </c>
      <c r="BO47" s="27"/>
      <c r="BP47" s="27">
        <f t="shared" si="16"/>
        <v>1076</v>
      </c>
      <c r="BQ47" s="27">
        <f t="shared" si="16"/>
        <v>18</v>
      </c>
      <c r="BR47" s="27">
        <f t="shared" si="16"/>
        <v>1092</v>
      </c>
      <c r="BS47" s="27">
        <f t="shared" si="16"/>
        <v>25</v>
      </c>
      <c r="BT47" s="27">
        <f t="shared" si="17"/>
        <v>1009</v>
      </c>
      <c r="BU47" s="27">
        <f t="shared" si="17"/>
        <v>41</v>
      </c>
      <c r="BV47" s="27"/>
      <c r="BW47" s="28">
        <f t="shared" si="13"/>
        <v>-6.6402378592665956</v>
      </c>
    </row>
    <row r="48" spans="1:75" x14ac:dyDescent="0.25">
      <c r="A48" t="s">
        <v>517</v>
      </c>
      <c r="B48" t="s">
        <v>3381</v>
      </c>
      <c r="C48" s="8">
        <f t="shared" si="7"/>
        <v>121</v>
      </c>
      <c r="D48" t="s">
        <v>3293</v>
      </c>
      <c r="E48" s="1">
        <v>0.61181655092592591</v>
      </c>
      <c r="F48">
        <v>18.762</v>
      </c>
      <c r="G48" t="s">
        <v>3382</v>
      </c>
      <c r="H48" s="9">
        <v>1.867</v>
      </c>
      <c r="I48" s="9">
        <v>0.05</v>
      </c>
      <c r="J48" s="9">
        <v>0.1804</v>
      </c>
      <c r="K48" s="9">
        <v>4.5999999999999999E-3</v>
      </c>
      <c r="L48" s="9">
        <v>0.26279000000000002</v>
      </c>
      <c r="O48">
        <v>7.5300000000000006E-2</v>
      </c>
      <c r="P48">
        <v>1.5E-3</v>
      </c>
      <c r="Q48">
        <v>0.50697000000000003</v>
      </c>
      <c r="R48">
        <v>0</v>
      </c>
      <c r="S48">
        <v>26</v>
      </c>
      <c r="T48" t="s">
        <v>5</v>
      </c>
      <c r="U48" t="s">
        <v>6</v>
      </c>
      <c r="V48" s="10">
        <v>1063</v>
      </c>
      <c r="W48">
        <v>18</v>
      </c>
      <c r="X48" s="10">
        <v>1068</v>
      </c>
      <c r="Y48">
        <v>25</v>
      </c>
      <c r="Z48" s="6">
        <v>1000</v>
      </c>
      <c r="AA48" s="6">
        <v>490000</v>
      </c>
      <c r="AB48" s="10">
        <v>1026</v>
      </c>
      <c r="AC48">
        <v>41</v>
      </c>
      <c r="AD48">
        <v>-140</v>
      </c>
      <c r="AE48" t="s">
        <v>7</v>
      </c>
      <c r="AF48">
        <v>-11</v>
      </c>
      <c r="AG48" t="s">
        <v>7</v>
      </c>
      <c r="AH48">
        <v>-15</v>
      </c>
      <c r="AI48" t="s">
        <v>7</v>
      </c>
      <c r="AJ48">
        <v>64</v>
      </c>
      <c r="AK48" t="s">
        <v>7</v>
      </c>
      <c r="AL48">
        <v>41</v>
      </c>
      <c r="AM48" t="s">
        <v>7</v>
      </c>
      <c r="AN48">
        <v>201</v>
      </c>
      <c r="AO48" t="s">
        <v>7</v>
      </c>
      <c r="AP48">
        <v>2</v>
      </c>
      <c r="AQ48" t="s">
        <v>7</v>
      </c>
      <c r="AR48">
        <v>5.5432370000000004</v>
      </c>
      <c r="AS48">
        <v>0.14134640000000001</v>
      </c>
      <c r="AT48">
        <v>-12</v>
      </c>
      <c r="AU48" t="s">
        <v>7</v>
      </c>
      <c r="AV48">
        <v>286099290989326</v>
      </c>
      <c r="AW48" t="s">
        <v>7</v>
      </c>
      <c r="AZ48" s="13">
        <f t="shared" si="8"/>
        <v>-3.606237816764124</v>
      </c>
      <c r="BA48" s="14">
        <f t="shared" si="9"/>
        <v>1026</v>
      </c>
      <c r="BB48" s="14">
        <f t="shared" si="10"/>
        <v>41</v>
      </c>
      <c r="BC48" s="25"/>
      <c r="BD48" s="26"/>
      <c r="BE48" s="20" t="str">
        <f t="shared" si="11"/>
        <v>Z_91500_13</v>
      </c>
      <c r="BF48" s="27">
        <f t="shared" si="0"/>
        <v>41</v>
      </c>
      <c r="BG48" s="27">
        <f t="shared" si="1"/>
        <v>64</v>
      </c>
      <c r="BH48" s="27">
        <f t="shared" si="12"/>
        <v>-140</v>
      </c>
      <c r="BI48" s="27">
        <f t="shared" si="14"/>
        <v>1.867</v>
      </c>
      <c r="BJ48" s="27">
        <f t="shared" si="14"/>
        <v>0.05</v>
      </c>
      <c r="BK48" s="27">
        <f t="shared" si="14"/>
        <v>0.1804</v>
      </c>
      <c r="BL48" s="27">
        <f t="shared" si="3"/>
        <v>4.5999999999999999E-3</v>
      </c>
      <c r="BM48" s="27">
        <f t="shared" si="15"/>
        <v>7.5300000000000006E-2</v>
      </c>
      <c r="BN48" s="27">
        <f t="shared" si="15"/>
        <v>1.5E-3</v>
      </c>
      <c r="BO48" s="27"/>
      <c r="BP48" s="27">
        <f t="shared" si="16"/>
        <v>1063</v>
      </c>
      <c r="BQ48" s="27">
        <f t="shared" si="16"/>
        <v>18</v>
      </c>
      <c r="BR48" s="27">
        <f t="shared" si="16"/>
        <v>1068</v>
      </c>
      <c r="BS48" s="27">
        <f t="shared" si="16"/>
        <v>25</v>
      </c>
      <c r="BT48" s="27">
        <f t="shared" si="17"/>
        <v>1026</v>
      </c>
      <c r="BU48" s="27">
        <f t="shared" si="17"/>
        <v>41</v>
      </c>
      <c r="BV48" s="27"/>
      <c r="BW48" s="28">
        <f t="shared" si="13"/>
        <v>-3.606237816764124</v>
      </c>
    </row>
    <row r="49" spans="1:75" x14ac:dyDescent="0.25">
      <c r="A49" t="s">
        <v>521</v>
      </c>
      <c r="B49" t="s">
        <v>3383</v>
      </c>
      <c r="C49" s="8">
        <f t="shared" si="7"/>
        <v>122</v>
      </c>
      <c r="D49" t="s">
        <v>3293</v>
      </c>
      <c r="E49" s="1">
        <v>0.61276678240740734</v>
      </c>
      <c r="F49">
        <v>23.651</v>
      </c>
      <c r="G49" t="s">
        <v>3384</v>
      </c>
      <c r="H49" s="9">
        <v>1.885</v>
      </c>
      <c r="I49" s="9">
        <v>5.0999999999999997E-2</v>
      </c>
      <c r="J49" s="9">
        <v>0.18290000000000001</v>
      </c>
      <c r="K49" s="9">
        <v>4.5999999999999999E-3</v>
      </c>
      <c r="L49" s="9">
        <v>0.33206999999999998</v>
      </c>
      <c r="O49">
        <v>7.51E-2</v>
      </c>
      <c r="P49">
        <v>1.5E-3</v>
      </c>
      <c r="Q49">
        <v>0.42838999999999999</v>
      </c>
      <c r="R49">
        <v>0</v>
      </c>
      <c r="S49">
        <v>26</v>
      </c>
      <c r="T49" t="s">
        <v>5</v>
      </c>
      <c r="U49" t="s">
        <v>6</v>
      </c>
      <c r="V49" s="10">
        <v>1067</v>
      </c>
      <c r="W49">
        <v>18</v>
      </c>
      <c r="X49" s="10">
        <v>1081</v>
      </c>
      <c r="Y49">
        <v>25</v>
      </c>
      <c r="Z49" s="6">
        <v>1000</v>
      </c>
      <c r="AA49" s="6">
        <v>490000</v>
      </c>
      <c r="AB49" s="10">
        <v>1018</v>
      </c>
      <c r="AC49">
        <v>41</v>
      </c>
      <c r="AD49">
        <v>-142</v>
      </c>
      <c r="AE49" t="s">
        <v>7</v>
      </c>
      <c r="AF49">
        <v>-11</v>
      </c>
      <c r="AG49" t="s">
        <v>7</v>
      </c>
      <c r="AH49">
        <v>-15</v>
      </c>
      <c r="AI49" t="s">
        <v>7</v>
      </c>
      <c r="AJ49">
        <v>59</v>
      </c>
      <c r="AK49" t="s">
        <v>7</v>
      </c>
      <c r="AL49">
        <v>38</v>
      </c>
      <c r="AM49" t="s">
        <v>7</v>
      </c>
      <c r="AN49">
        <v>191</v>
      </c>
      <c r="AO49" t="s">
        <v>7</v>
      </c>
      <c r="AP49">
        <v>2</v>
      </c>
      <c r="AQ49" t="s">
        <v>7</v>
      </c>
      <c r="AR49">
        <v>5.4674690000000004</v>
      </c>
      <c r="AS49">
        <v>0.13750879999999999</v>
      </c>
      <c r="AT49">
        <v>-17</v>
      </c>
      <c r="AU49" t="s">
        <v>7</v>
      </c>
      <c r="AV49">
        <v>265266676838318</v>
      </c>
      <c r="AW49" t="s">
        <v>7</v>
      </c>
      <c r="AZ49" s="13">
        <f t="shared" si="8"/>
        <v>-4.8133595284872266</v>
      </c>
      <c r="BA49" s="14">
        <f t="shared" si="9"/>
        <v>1018</v>
      </c>
      <c r="BB49" s="14">
        <f t="shared" si="10"/>
        <v>41</v>
      </c>
      <c r="BC49" s="25"/>
      <c r="BD49" s="26"/>
      <c r="BE49" s="20" t="str">
        <f t="shared" si="11"/>
        <v>Z_91500_14</v>
      </c>
      <c r="BF49" s="27">
        <f t="shared" si="0"/>
        <v>38</v>
      </c>
      <c r="BG49" s="27">
        <f t="shared" si="1"/>
        <v>59</v>
      </c>
      <c r="BH49" s="27">
        <f t="shared" si="12"/>
        <v>-142</v>
      </c>
      <c r="BI49" s="27">
        <f t="shared" si="14"/>
        <v>1.885</v>
      </c>
      <c r="BJ49" s="27">
        <f t="shared" si="14"/>
        <v>5.0999999999999997E-2</v>
      </c>
      <c r="BK49" s="27">
        <f t="shared" si="14"/>
        <v>0.18290000000000001</v>
      </c>
      <c r="BL49" s="27">
        <f t="shared" si="3"/>
        <v>4.5999999999999999E-3</v>
      </c>
      <c r="BM49" s="27">
        <f t="shared" si="15"/>
        <v>7.51E-2</v>
      </c>
      <c r="BN49" s="27">
        <f t="shared" si="15"/>
        <v>1.5E-3</v>
      </c>
      <c r="BO49" s="27"/>
      <c r="BP49" s="27">
        <f t="shared" si="16"/>
        <v>1067</v>
      </c>
      <c r="BQ49" s="27">
        <f t="shared" si="16"/>
        <v>18</v>
      </c>
      <c r="BR49" s="27">
        <f t="shared" si="16"/>
        <v>1081</v>
      </c>
      <c r="BS49" s="27">
        <f t="shared" si="16"/>
        <v>25</v>
      </c>
      <c r="BT49" s="27">
        <f t="shared" si="17"/>
        <v>1018</v>
      </c>
      <c r="BU49" s="27">
        <f t="shared" si="17"/>
        <v>41</v>
      </c>
      <c r="BV49" s="27"/>
      <c r="BW49" s="28">
        <f t="shared" si="13"/>
        <v>-4.8133595284872266</v>
      </c>
    </row>
    <row r="50" spans="1:75" x14ac:dyDescent="0.25">
      <c r="A50" t="s">
        <v>525</v>
      </c>
      <c r="B50" t="s">
        <v>3385</v>
      </c>
      <c r="C50" s="8">
        <f t="shared" si="7"/>
        <v>131</v>
      </c>
      <c r="D50" t="s">
        <v>3293</v>
      </c>
      <c r="E50" s="1">
        <v>0.62159039351851852</v>
      </c>
      <c r="F50">
        <v>22.03</v>
      </c>
      <c r="G50" t="s">
        <v>3386</v>
      </c>
      <c r="H50" s="9">
        <v>1.8680000000000001</v>
      </c>
      <c r="I50" s="9">
        <v>5.0999999999999997E-2</v>
      </c>
      <c r="J50" s="9">
        <v>0.1822</v>
      </c>
      <c r="K50" s="9">
        <v>4.5999999999999999E-3</v>
      </c>
      <c r="L50" s="9">
        <v>0.29160999999999998</v>
      </c>
      <c r="O50">
        <v>7.4800000000000005E-2</v>
      </c>
      <c r="P50">
        <v>1.5E-3</v>
      </c>
      <c r="Q50">
        <v>0.45179999999999998</v>
      </c>
      <c r="R50">
        <v>0</v>
      </c>
      <c r="S50">
        <v>26</v>
      </c>
      <c r="T50" t="s">
        <v>5</v>
      </c>
      <c r="U50" t="s">
        <v>6</v>
      </c>
      <c r="V50" s="10">
        <v>1061</v>
      </c>
      <c r="W50">
        <v>18</v>
      </c>
      <c r="X50" s="10">
        <v>1077</v>
      </c>
      <c r="Y50">
        <v>25</v>
      </c>
      <c r="Z50" s="6">
        <v>1000</v>
      </c>
      <c r="AA50" s="6">
        <v>500000</v>
      </c>
      <c r="AB50" s="10">
        <v>1020</v>
      </c>
      <c r="AC50">
        <v>41</v>
      </c>
      <c r="AD50">
        <v>-173</v>
      </c>
      <c r="AE50" t="s">
        <v>7</v>
      </c>
      <c r="AF50">
        <v>-13</v>
      </c>
      <c r="AG50" t="s">
        <v>7</v>
      </c>
      <c r="AH50">
        <v>-20</v>
      </c>
      <c r="AI50" t="s">
        <v>7</v>
      </c>
      <c r="AJ50">
        <v>63</v>
      </c>
      <c r="AK50" t="s">
        <v>7</v>
      </c>
      <c r="AL50">
        <v>40</v>
      </c>
      <c r="AM50" t="s">
        <v>7</v>
      </c>
      <c r="AN50">
        <v>204</v>
      </c>
      <c r="AO50" t="s">
        <v>7</v>
      </c>
      <c r="AP50">
        <v>2</v>
      </c>
      <c r="AQ50" t="s">
        <v>7</v>
      </c>
      <c r="AR50">
        <v>5.4884740000000001</v>
      </c>
      <c r="AS50">
        <v>0.13856740000000001</v>
      </c>
      <c r="AT50">
        <v>5</v>
      </c>
      <c r="AU50" t="s">
        <v>7</v>
      </c>
      <c r="AV50">
        <v>280814944922984</v>
      </c>
      <c r="AW50" t="s">
        <v>7</v>
      </c>
      <c r="AZ50" s="13">
        <f t="shared" si="8"/>
        <v>-4.0196078431372628</v>
      </c>
      <c r="BA50" s="14">
        <f t="shared" si="9"/>
        <v>1020</v>
      </c>
      <c r="BB50" s="14">
        <f t="shared" si="10"/>
        <v>41</v>
      </c>
      <c r="BC50" s="25"/>
      <c r="BD50" s="26"/>
      <c r="BE50" s="20" t="str">
        <f t="shared" si="11"/>
        <v>Z_91500_15</v>
      </c>
      <c r="BF50" s="27">
        <f t="shared" si="0"/>
        <v>40</v>
      </c>
      <c r="BG50" s="27">
        <f t="shared" si="1"/>
        <v>63</v>
      </c>
      <c r="BH50" s="27">
        <f t="shared" si="12"/>
        <v>-173</v>
      </c>
      <c r="BI50" s="27">
        <f t="shared" si="14"/>
        <v>1.8680000000000001</v>
      </c>
      <c r="BJ50" s="27">
        <f t="shared" si="14"/>
        <v>5.0999999999999997E-2</v>
      </c>
      <c r="BK50" s="27">
        <f t="shared" si="14"/>
        <v>0.1822</v>
      </c>
      <c r="BL50" s="27">
        <f t="shared" si="3"/>
        <v>4.5999999999999999E-3</v>
      </c>
      <c r="BM50" s="27">
        <f t="shared" si="15"/>
        <v>7.4800000000000005E-2</v>
      </c>
      <c r="BN50" s="27">
        <f t="shared" si="15"/>
        <v>1.5E-3</v>
      </c>
      <c r="BO50" s="27"/>
      <c r="BP50" s="27">
        <f t="shared" si="16"/>
        <v>1061</v>
      </c>
      <c r="BQ50" s="27">
        <f t="shared" si="16"/>
        <v>18</v>
      </c>
      <c r="BR50" s="27">
        <f t="shared" si="16"/>
        <v>1077</v>
      </c>
      <c r="BS50" s="27">
        <f t="shared" si="16"/>
        <v>25</v>
      </c>
      <c r="BT50" s="27">
        <f t="shared" si="17"/>
        <v>1020</v>
      </c>
      <c r="BU50" s="27">
        <f t="shared" si="17"/>
        <v>41</v>
      </c>
      <c r="BV50" s="27"/>
      <c r="BW50" s="28">
        <f t="shared" si="13"/>
        <v>-4.0196078431372628</v>
      </c>
    </row>
    <row r="51" spans="1:75" x14ac:dyDescent="0.25">
      <c r="A51" t="s">
        <v>529</v>
      </c>
      <c r="B51" t="s">
        <v>3387</v>
      </c>
      <c r="C51" s="8">
        <f t="shared" si="7"/>
        <v>132</v>
      </c>
      <c r="D51" t="s">
        <v>3293</v>
      </c>
      <c r="E51" s="1">
        <v>0.62254270833333336</v>
      </c>
      <c r="F51">
        <v>16.283999999999999</v>
      </c>
      <c r="G51" t="s">
        <v>3388</v>
      </c>
      <c r="H51" s="9">
        <v>1.883</v>
      </c>
      <c r="I51" s="9">
        <v>5.0999999999999997E-2</v>
      </c>
      <c r="J51" s="9">
        <v>0.1797</v>
      </c>
      <c r="K51" s="9">
        <v>4.4999999999999997E-3</v>
      </c>
      <c r="L51" s="9">
        <v>0.30703999999999998</v>
      </c>
      <c r="O51">
        <v>7.6600000000000001E-2</v>
      </c>
      <c r="P51">
        <v>1.5E-3</v>
      </c>
      <c r="Q51">
        <v>0.44578000000000001</v>
      </c>
      <c r="R51">
        <v>0</v>
      </c>
      <c r="S51">
        <v>26</v>
      </c>
      <c r="T51" t="s">
        <v>5</v>
      </c>
      <c r="U51" t="s">
        <v>6</v>
      </c>
      <c r="V51" s="10">
        <v>1070</v>
      </c>
      <c r="W51">
        <v>18</v>
      </c>
      <c r="X51" s="10">
        <v>1065</v>
      </c>
      <c r="Y51">
        <v>25</v>
      </c>
      <c r="Z51" s="6">
        <v>1000</v>
      </c>
      <c r="AA51" s="6">
        <v>500000</v>
      </c>
      <c r="AB51" s="10">
        <v>1068</v>
      </c>
      <c r="AC51">
        <v>41</v>
      </c>
      <c r="AD51">
        <v>-183</v>
      </c>
      <c r="AE51" t="s">
        <v>7</v>
      </c>
      <c r="AF51">
        <v>-14</v>
      </c>
      <c r="AG51" t="s">
        <v>7</v>
      </c>
      <c r="AH51">
        <v>-20</v>
      </c>
      <c r="AI51" t="s">
        <v>7</v>
      </c>
      <c r="AJ51">
        <v>68</v>
      </c>
      <c r="AK51" t="s">
        <v>7</v>
      </c>
      <c r="AL51">
        <v>42</v>
      </c>
      <c r="AM51" t="s">
        <v>7</v>
      </c>
      <c r="AN51">
        <v>214</v>
      </c>
      <c r="AO51" t="s">
        <v>7</v>
      </c>
      <c r="AP51">
        <v>2</v>
      </c>
      <c r="AQ51" t="s">
        <v>7</v>
      </c>
      <c r="AR51">
        <v>5.5648299999999997</v>
      </c>
      <c r="AS51">
        <v>0.139353</v>
      </c>
      <c r="AT51">
        <v>-14</v>
      </c>
      <c r="AU51" t="s">
        <v>7</v>
      </c>
      <c r="AV51">
        <v>296430977954039</v>
      </c>
      <c r="AW51" t="s">
        <v>7</v>
      </c>
      <c r="AZ51" s="13">
        <f t="shared" si="8"/>
        <v>-0.18726591760298561</v>
      </c>
      <c r="BA51" s="14">
        <f t="shared" si="9"/>
        <v>1068</v>
      </c>
      <c r="BB51" s="14">
        <f t="shared" si="10"/>
        <v>41</v>
      </c>
      <c r="BC51" s="25"/>
      <c r="BD51" s="26"/>
      <c r="BE51" s="20" t="str">
        <f t="shared" si="11"/>
        <v>Z_91500_16</v>
      </c>
      <c r="BF51" s="27">
        <f t="shared" si="0"/>
        <v>42</v>
      </c>
      <c r="BG51" s="27">
        <f t="shared" si="1"/>
        <v>68</v>
      </c>
      <c r="BH51" s="27">
        <f t="shared" si="12"/>
        <v>-183</v>
      </c>
      <c r="BI51" s="27">
        <f t="shared" si="14"/>
        <v>1.883</v>
      </c>
      <c r="BJ51" s="27">
        <f t="shared" si="14"/>
        <v>5.0999999999999997E-2</v>
      </c>
      <c r="BK51" s="27">
        <f t="shared" si="14"/>
        <v>0.1797</v>
      </c>
      <c r="BL51" s="27">
        <f t="shared" si="3"/>
        <v>4.4999999999999997E-3</v>
      </c>
      <c r="BM51" s="27">
        <f t="shared" si="15"/>
        <v>7.6600000000000001E-2</v>
      </c>
      <c r="BN51" s="27">
        <f t="shared" si="15"/>
        <v>1.5E-3</v>
      </c>
      <c r="BO51" s="27"/>
      <c r="BP51" s="27">
        <f t="shared" si="16"/>
        <v>1070</v>
      </c>
      <c r="BQ51" s="27">
        <f t="shared" si="16"/>
        <v>18</v>
      </c>
      <c r="BR51" s="27">
        <f t="shared" si="16"/>
        <v>1065</v>
      </c>
      <c r="BS51" s="27">
        <f t="shared" si="16"/>
        <v>25</v>
      </c>
      <c r="BT51" s="27">
        <f t="shared" si="17"/>
        <v>1068</v>
      </c>
      <c r="BU51" s="27">
        <f t="shared" si="17"/>
        <v>41</v>
      </c>
      <c r="BV51" s="27"/>
      <c r="BW51" s="28">
        <f t="shared" si="13"/>
        <v>-0.18726591760298561</v>
      </c>
    </row>
    <row r="52" spans="1:75" x14ac:dyDescent="0.25">
      <c r="C52" s="8" t="e">
        <f t="shared" si="7"/>
        <v>#VALUE!</v>
      </c>
      <c r="H52" s="9"/>
      <c r="I52" s="9"/>
      <c r="J52" s="9"/>
      <c r="K52" s="9"/>
      <c r="L52" s="9"/>
      <c r="V52" s="10"/>
      <c r="X52" s="10"/>
      <c r="AB52" s="10"/>
      <c r="AZ52" s="13" t="e">
        <f t="shared" si="8"/>
        <v>#DIV/0!</v>
      </c>
      <c r="BA52" s="14">
        <f t="shared" si="9"/>
        <v>0</v>
      </c>
      <c r="BB52" s="14">
        <f t="shared" si="10"/>
        <v>0</v>
      </c>
      <c r="BC52" s="25"/>
      <c r="BD52" s="26"/>
      <c r="BE52" s="20">
        <f t="shared" si="11"/>
        <v>0</v>
      </c>
      <c r="BF52" s="27">
        <f t="shared" si="0"/>
        <v>0</v>
      </c>
      <c r="BG52" s="27">
        <f t="shared" si="1"/>
        <v>0</v>
      </c>
      <c r="BH52" s="27">
        <f t="shared" si="12"/>
        <v>0</v>
      </c>
      <c r="BI52" s="27">
        <f t="shared" si="14"/>
        <v>0</v>
      </c>
      <c r="BJ52" s="27">
        <f t="shared" si="14"/>
        <v>0</v>
      </c>
      <c r="BK52" s="27">
        <f t="shared" si="14"/>
        <v>0</v>
      </c>
      <c r="BL52" s="27">
        <f t="shared" si="3"/>
        <v>0</v>
      </c>
      <c r="BM52" s="27">
        <f t="shared" si="15"/>
        <v>0</v>
      </c>
      <c r="BN52" s="27">
        <f t="shared" si="15"/>
        <v>0</v>
      </c>
      <c r="BO52" s="27"/>
      <c r="BP52" s="27">
        <f t="shared" si="16"/>
        <v>0</v>
      </c>
      <c r="BQ52" s="27">
        <f t="shared" si="16"/>
        <v>0</v>
      </c>
      <c r="BR52" s="27">
        <f t="shared" si="16"/>
        <v>0</v>
      </c>
      <c r="BS52" s="27">
        <f t="shared" si="16"/>
        <v>0</v>
      </c>
      <c r="BT52" s="27">
        <f t="shared" si="17"/>
        <v>0</v>
      </c>
      <c r="BU52" s="27">
        <f t="shared" si="17"/>
        <v>0</v>
      </c>
      <c r="BV52" s="27"/>
      <c r="BW52" s="28" t="e">
        <f t="shared" si="13"/>
        <v>#DIV/0!</v>
      </c>
    </row>
    <row r="53" spans="1:75" x14ac:dyDescent="0.25">
      <c r="A53" t="s">
        <v>3389</v>
      </c>
      <c r="B53" t="s">
        <v>3390</v>
      </c>
      <c r="C53" s="8">
        <f t="shared" si="7"/>
        <v>7</v>
      </c>
      <c r="D53" t="s">
        <v>3293</v>
      </c>
      <c r="E53" s="1">
        <v>0.50189097222222223</v>
      </c>
      <c r="F53">
        <v>25.298999999999999</v>
      </c>
      <c r="G53" t="s">
        <v>3391</v>
      </c>
      <c r="H53" s="9">
        <v>0.315</v>
      </c>
      <c r="I53" s="9">
        <v>8.3999999999999995E-3</v>
      </c>
      <c r="J53" s="9">
        <v>4.3200000000000002E-2</v>
      </c>
      <c r="K53" s="9">
        <v>1.1000000000000001E-3</v>
      </c>
      <c r="L53" s="9">
        <v>0.248</v>
      </c>
      <c r="O53">
        <v>5.2600000000000001E-2</v>
      </c>
      <c r="P53">
        <v>1E-3</v>
      </c>
      <c r="Q53">
        <v>0.40225</v>
      </c>
      <c r="R53">
        <v>0</v>
      </c>
      <c r="S53">
        <v>7</v>
      </c>
      <c r="T53" t="s">
        <v>5</v>
      </c>
      <c r="U53" t="s">
        <v>6</v>
      </c>
      <c r="V53" s="10">
        <v>277</v>
      </c>
      <c r="W53">
        <v>6.4</v>
      </c>
      <c r="X53" s="10">
        <v>272.3</v>
      </c>
      <c r="Y53">
        <v>6.5</v>
      </c>
      <c r="Z53">
        <v>0</v>
      </c>
      <c r="AA53">
        <v>140000</v>
      </c>
      <c r="AB53" s="10">
        <v>272</v>
      </c>
      <c r="AC53">
        <v>41</v>
      </c>
      <c r="AD53">
        <v>32</v>
      </c>
      <c r="AE53" t="s">
        <v>7</v>
      </c>
      <c r="AF53">
        <v>2</v>
      </c>
      <c r="AG53" t="s">
        <v>7</v>
      </c>
      <c r="AH53">
        <v>5</v>
      </c>
      <c r="AI53" t="s">
        <v>7</v>
      </c>
      <c r="AJ53">
        <v>305</v>
      </c>
      <c r="AK53" t="s">
        <v>7</v>
      </c>
      <c r="AL53">
        <v>224</v>
      </c>
      <c r="AM53" t="s">
        <v>7</v>
      </c>
      <c r="AN53">
        <v>302</v>
      </c>
      <c r="AO53" t="s">
        <v>7</v>
      </c>
      <c r="AP53">
        <v>1</v>
      </c>
      <c r="AQ53" t="s">
        <v>7</v>
      </c>
      <c r="AR53">
        <v>23.148150000000001</v>
      </c>
      <c r="AS53">
        <v>0.58942039999999996</v>
      </c>
      <c r="AT53">
        <v>116</v>
      </c>
      <c r="AU53" t="s">
        <v>7</v>
      </c>
      <c r="AV53">
        <v>324468272989211</v>
      </c>
      <c r="AW53" t="s">
        <v>7</v>
      </c>
      <c r="AZ53" s="13">
        <f t="shared" si="8"/>
        <v>-1.72603745868527</v>
      </c>
      <c r="BA53" s="14">
        <f t="shared" si="9"/>
        <v>272.3</v>
      </c>
      <c r="BB53" s="14">
        <f t="shared" si="10"/>
        <v>6.5</v>
      </c>
      <c r="BC53" s="25"/>
      <c r="BD53" s="26"/>
      <c r="BE53" s="20" t="str">
        <f t="shared" si="11"/>
        <v>Z72305U1_1</v>
      </c>
      <c r="BF53" s="27">
        <f t="shared" si="0"/>
        <v>224</v>
      </c>
      <c r="BG53" s="27">
        <f t="shared" si="1"/>
        <v>305</v>
      </c>
      <c r="BH53" s="27">
        <f t="shared" si="12"/>
        <v>32</v>
      </c>
      <c r="BI53" s="27">
        <f t="shared" si="14"/>
        <v>0.315</v>
      </c>
      <c r="BJ53" s="27">
        <f t="shared" si="14"/>
        <v>8.3999999999999995E-3</v>
      </c>
      <c r="BK53" s="27">
        <f t="shared" si="14"/>
        <v>4.3200000000000002E-2</v>
      </c>
      <c r="BL53" s="27">
        <f t="shared" si="3"/>
        <v>1.1000000000000001E-3</v>
      </c>
      <c r="BM53" s="27">
        <f t="shared" si="15"/>
        <v>5.2600000000000001E-2</v>
      </c>
      <c r="BN53" s="27">
        <f t="shared" si="15"/>
        <v>1E-3</v>
      </c>
      <c r="BO53" s="27"/>
      <c r="BP53" s="27">
        <f t="shared" si="16"/>
        <v>277</v>
      </c>
      <c r="BQ53" s="27">
        <f t="shared" si="16"/>
        <v>6.4</v>
      </c>
      <c r="BR53" s="27">
        <f t="shared" si="16"/>
        <v>272.3</v>
      </c>
      <c r="BS53" s="27">
        <f t="shared" si="16"/>
        <v>6.5</v>
      </c>
      <c r="BT53" s="27">
        <f t="shared" si="17"/>
        <v>272</v>
      </c>
      <c r="BU53" s="27">
        <f t="shared" si="17"/>
        <v>41</v>
      </c>
      <c r="BV53" s="27"/>
      <c r="BW53" s="28">
        <f t="shared" si="13"/>
        <v>-1.72603745868527</v>
      </c>
    </row>
    <row r="54" spans="1:75" x14ac:dyDescent="0.25">
      <c r="A54" t="s">
        <v>3392</v>
      </c>
      <c r="B54" t="s">
        <v>3393</v>
      </c>
      <c r="C54" s="8">
        <f t="shared" si="7"/>
        <v>9</v>
      </c>
      <c r="D54" t="s">
        <v>3293</v>
      </c>
      <c r="E54" s="1">
        <v>0.50380810185185187</v>
      </c>
      <c r="F54">
        <v>24.661000000000001</v>
      </c>
      <c r="G54" t="s">
        <v>3394</v>
      </c>
      <c r="H54" s="9">
        <v>0.33200000000000002</v>
      </c>
      <c r="I54" s="9">
        <v>1.0999999999999999E-2</v>
      </c>
      <c r="J54" s="9">
        <v>4.58E-2</v>
      </c>
      <c r="K54" s="9">
        <v>1.1999999999999999E-3</v>
      </c>
      <c r="L54" s="9">
        <v>0.13525000000000001</v>
      </c>
      <c r="O54">
        <v>5.3100000000000001E-2</v>
      </c>
      <c r="P54">
        <v>1.5E-3</v>
      </c>
      <c r="Q54">
        <v>0.46795999999999999</v>
      </c>
      <c r="R54">
        <v>0</v>
      </c>
      <c r="S54">
        <v>7.5</v>
      </c>
      <c r="T54" t="s">
        <v>5</v>
      </c>
      <c r="U54" t="s">
        <v>6</v>
      </c>
      <c r="V54" s="10">
        <v>288.39999999999998</v>
      </c>
      <c r="W54">
        <v>8.3000000000000007</v>
      </c>
      <c r="X54" s="10">
        <v>288.3</v>
      </c>
      <c r="Y54">
        <v>7.4</v>
      </c>
      <c r="Z54">
        <v>0</v>
      </c>
      <c r="AA54">
        <v>150000</v>
      </c>
      <c r="AB54" s="10">
        <v>244</v>
      </c>
      <c r="AC54">
        <v>56</v>
      </c>
      <c r="AD54">
        <v>4</v>
      </c>
      <c r="AE54" t="s">
        <v>7</v>
      </c>
      <c r="AF54">
        <v>0</v>
      </c>
      <c r="AG54" t="s">
        <v>7</v>
      </c>
      <c r="AH54">
        <v>2</v>
      </c>
      <c r="AI54" t="s">
        <v>7</v>
      </c>
      <c r="AJ54">
        <v>100</v>
      </c>
      <c r="AK54" t="s">
        <v>7</v>
      </c>
      <c r="AL54">
        <v>195</v>
      </c>
      <c r="AM54" t="s">
        <v>7</v>
      </c>
      <c r="AN54">
        <v>281</v>
      </c>
      <c r="AO54" t="s">
        <v>7</v>
      </c>
      <c r="AP54">
        <v>0</v>
      </c>
      <c r="AQ54" t="s">
        <v>7</v>
      </c>
      <c r="AR54">
        <v>21.834060000000001</v>
      </c>
      <c r="AS54">
        <v>0.57207149999999996</v>
      </c>
      <c r="AT54">
        <v>92</v>
      </c>
      <c r="AU54" t="s">
        <v>7</v>
      </c>
      <c r="AV54">
        <v>139120977826262</v>
      </c>
      <c r="AW54" t="s">
        <v>7</v>
      </c>
      <c r="AZ54" s="13">
        <f t="shared" si="8"/>
        <v>-3.468609087755592E-2</v>
      </c>
      <c r="BA54" s="14">
        <f t="shared" si="9"/>
        <v>288.3</v>
      </c>
      <c r="BB54" s="14">
        <f t="shared" si="10"/>
        <v>7.4</v>
      </c>
      <c r="BC54" s="25"/>
      <c r="BD54" s="26"/>
      <c r="BE54" s="20" t="str">
        <f t="shared" si="11"/>
        <v>Z72305U1_2</v>
      </c>
      <c r="BF54" s="27">
        <f t="shared" si="0"/>
        <v>195</v>
      </c>
      <c r="BG54" s="27">
        <f t="shared" si="1"/>
        <v>100</v>
      </c>
      <c r="BH54" s="27">
        <f t="shared" si="12"/>
        <v>4</v>
      </c>
      <c r="BI54" s="27">
        <f t="shared" si="14"/>
        <v>0.33200000000000002</v>
      </c>
      <c r="BJ54" s="27">
        <f t="shared" si="14"/>
        <v>1.0999999999999999E-2</v>
      </c>
      <c r="BK54" s="27">
        <f t="shared" si="14"/>
        <v>4.58E-2</v>
      </c>
      <c r="BL54" s="27">
        <f t="shared" si="3"/>
        <v>1.1999999999999999E-3</v>
      </c>
      <c r="BM54" s="27">
        <f t="shared" si="15"/>
        <v>5.3100000000000001E-2</v>
      </c>
      <c r="BN54" s="27">
        <f t="shared" si="15"/>
        <v>1.5E-3</v>
      </c>
      <c r="BO54" s="27"/>
      <c r="BP54" s="27">
        <f t="shared" si="16"/>
        <v>288.39999999999998</v>
      </c>
      <c r="BQ54" s="27">
        <f t="shared" si="16"/>
        <v>8.3000000000000007</v>
      </c>
      <c r="BR54" s="27">
        <f t="shared" si="16"/>
        <v>288.3</v>
      </c>
      <c r="BS54" s="27">
        <f t="shared" si="16"/>
        <v>7.4</v>
      </c>
      <c r="BT54" s="27">
        <f t="shared" si="17"/>
        <v>244</v>
      </c>
      <c r="BU54" s="27">
        <f t="shared" si="17"/>
        <v>56</v>
      </c>
      <c r="BV54" s="27"/>
      <c r="BW54" s="28">
        <f t="shared" si="13"/>
        <v>-3.468609087755592E-2</v>
      </c>
    </row>
    <row r="55" spans="1:75" x14ac:dyDescent="0.25">
      <c r="A55" t="s">
        <v>3395</v>
      </c>
      <c r="B55" t="s">
        <v>3396</v>
      </c>
      <c r="C55" s="8">
        <f t="shared" si="7"/>
        <v>10</v>
      </c>
      <c r="D55" t="s">
        <v>3293</v>
      </c>
      <c r="E55" s="1">
        <v>0.5047652777777778</v>
      </c>
      <c r="F55">
        <v>19.878</v>
      </c>
      <c r="G55" t="s">
        <v>3397</v>
      </c>
      <c r="H55" s="9">
        <v>0.51200000000000001</v>
      </c>
      <c r="I55" s="9">
        <v>1.4999999999999999E-2</v>
      </c>
      <c r="J55" s="9">
        <v>6.5299999999999997E-2</v>
      </c>
      <c r="K55" s="9">
        <v>1.6999999999999999E-3</v>
      </c>
      <c r="L55" s="9">
        <v>0.27844000000000002</v>
      </c>
      <c r="O55">
        <v>5.6899999999999999E-2</v>
      </c>
      <c r="P55">
        <v>1.2999999999999999E-3</v>
      </c>
      <c r="Q55">
        <v>0.38812000000000002</v>
      </c>
      <c r="R55">
        <v>0</v>
      </c>
      <c r="S55">
        <v>11</v>
      </c>
      <c r="T55" t="s">
        <v>5</v>
      </c>
      <c r="U55" t="s">
        <v>6</v>
      </c>
      <c r="V55" s="10">
        <v>417</v>
      </c>
      <c r="W55">
        <v>10</v>
      </c>
      <c r="X55" s="10">
        <v>408</v>
      </c>
      <c r="Y55">
        <v>10</v>
      </c>
      <c r="Z55">
        <v>0</v>
      </c>
      <c r="AA55">
        <v>220000</v>
      </c>
      <c r="AB55" s="10">
        <v>423</v>
      </c>
      <c r="AC55">
        <v>49</v>
      </c>
      <c r="AD55">
        <v>13</v>
      </c>
      <c r="AE55" t="s">
        <v>7</v>
      </c>
      <c r="AF55">
        <v>1</v>
      </c>
      <c r="AG55" t="s">
        <v>7</v>
      </c>
      <c r="AH55">
        <v>2</v>
      </c>
      <c r="AI55" t="s">
        <v>7</v>
      </c>
      <c r="AJ55">
        <v>151</v>
      </c>
      <c r="AK55" t="s">
        <v>7</v>
      </c>
      <c r="AL55">
        <v>94</v>
      </c>
      <c r="AM55" t="s">
        <v>7</v>
      </c>
      <c r="AN55">
        <v>200</v>
      </c>
      <c r="AO55" t="s">
        <v>7</v>
      </c>
      <c r="AP55">
        <v>2</v>
      </c>
      <c r="AQ55" t="s">
        <v>7</v>
      </c>
      <c r="AR55">
        <v>15.313940000000001</v>
      </c>
      <c r="AS55">
        <v>0.39867829999999999</v>
      </c>
      <c r="AT55">
        <v>75</v>
      </c>
      <c r="AU55" t="s">
        <v>7</v>
      </c>
      <c r="AV55">
        <v>239433553051144</v>
      </c>
      <c r="AW55" t="s">
        <v>7</v>
      </c>
      <c r="AZ55" s="13">
        <f t="shared" si="8"/>
        <v>-2.2058823529411686</v>
      </c>
      <c r="BA55" s="14">
        <f t="shared" si="9"/>
        <v>408</v>
      </c>
      <c r="BB55" s="14">
        <f t="shared" si="10"/>
        <v>10</v>
      </c>
      <c r="BC55" s="25"/>
      <c r="BD55" s="26"/>
      <c r="BE55" s="20" t="str">
        <f t="shared" si="11"/>
        <v>Z72305U1_3</v>
      </c>
      <c r="BF55" s="27">
        <f t="shared" si="0"/>
        <v>94</v>
      </c>
      <c r="BG55" s="27">
        <f t="shared" si="1"/>
        <v>151</v>
      </c>
      <c r="BH55" s="27">
        <f t="shared" si="12"/>
        <v>13</v>
      </c>
      <c r="BI55" s="27">
        <f t="shared" si="14"/>
        <v>0.51200000000000001</v>
      </c>
      <c r="BJ55" s="27">
        <f t="shared" si="14"/>
        <v>1.4999999999999999E-2</v>
      </c>
      <c r="BK55" s="27">
        <f t="shared" si="14"/>
        <v>6.5299999999999997E-2</v>
      </c>
      <c r="BL55" s="27">
        <f t="shared" si="3"/>
        <v>1.6999999999999999E-3</v>
      </c>
      <c r="BM55" s="27">
        <f t="shared" si="15"/>
        <v>5.6899999999999999E-2</v>
      </c>
      <c r="BN55" s="27">
        <f t="shared" si="15"/>
        <v>1.2999999999999999E-3</v>
      </c>
      <c r="BO55" s="27"/>
      <c r="BP55" s="27">
        <f t="shared" si="16"/>
        <v>417</v>
      </c>
      <c r="BQ55" s="27">
        <f t="shared" si="16"/>
        <v>10</v>
      </c>
      <c r="BR55" s="27">
        <f t="shared" si="16"/>
        <v>408</v>
      </c>
      <c r="BS55" s="27">
        <f t="shared" si="16"/>
        <v>10</v>
      </c>
      <c r="BT55" s="27">
        <f t="shared" si="17"/>
        <v>423</v>
      </c>
      <c r="BU55" s="27">
        <f t="shared" si="17"/>
        <v>49</v>
      </c>
      <c r="BV55" s="27"/>
      <c r="BW55" s="28">
        <f t="shared" si="13"/>
        <v>-2.2058823529411686</v>
      </c>
    </row>
    <row r="56" spans="1:75" x14ac:dyDescent="0.25">
      <c r="A56" t="s">
        <v>3398</v>
      </c>
      <c r="B56" t="s">
        <v>3399</v>
      </c>
      <c r="C56" s="8">
        <f t="shared" si="7"/>
        <v>11</v>
      </c>
      <c r="D56" t="s">
        <v>3293</v>
      </c>
      <c r="E56" s="1">
        <v>0.50570729166666661</v>
      </c>
      <c r="F56">
        <v>20.175000000000001</v>
      </c>
      <c r="G56" t="s">
        <v>3400</v>
      </c>
      <c r="H56" s="9">
        <v>0.32940000000000003</v>
      </c>
      <c r="I56" s="9">
        <v>9.1999999999999998E-3</v>
      </c>
      <c r="J56" s="9">
        <v>4.53E-2</v>
      </c>
      <c r="K56" s="9">
        <v>1.1000000000000001E-3</v>
      </c>
      <c r="L56" s="9">
        <v>0.26539000000000001</v>
      </c>
      <c r="O56">
        <v>5.2600000000000001E-2</v>
      </c>
      <c r="P56">
        <v>1.1000000000000001E-3</v>
      </c>
      <c r="Q56">
        <v>0.40797</v>
      </c>
      <c r="R56">
        <v>0</v>
      </c>
      <c r="S56">
        <v>7.1</v>
      </c>
      <c r="T56" t="s">
        <v>5</v>
      </c>
      <c r="U56" t="s">
        <v>6</v>
      </c>
      <c r="V56" s="10">
        <v>287.8</v>
      </c>
      <c r="W56">
        <v>7</v>
      </c>
      <c r="X56" s="10">
        <v>285.7</v>
      </c>
      <c r="Y56">
        <v>7.1</v>
      </c>
      <c r="Z56">
        <v>0</v>
      </c>
      <c r="AA56">
        <v>140000</v>
      </c>
      <c r="AB56" s="10">
        <v>272</v>
      </c>
      <c r="AC56">
        <v>44</v>
      </c>
      <c r="AD56">
        <v>7</v>
      </c>
      <c r="AE56" t="s">
        <v>7</v>
      </c>
      <c r="AF56">
        <v>0</v>
      </c>
      <c r="AG56" t="s">
        <v>7</v>
      </c>
      <c r="AH56">
        <v>4</v>
      </c>
      <c r="AI56" t="s">
        <v>7</v>
      </c>
      <c r="AJ56">
        <v>267</v>
      </c>
      <c r="AK56" t="s">
        <v>7</v>
      </c>
      <c r="AL56">
        <v>1007</v>
      </c>
      <c r="AM56" t="s">
        <v>7</v>
      </c>
      <c r="AN56">
        <v>1384</v>
      </c>
      <c r="AO56" t="s">
        <v>7</v>
      </c>
      <c r="AP56">
        <v>0</v>
      </c>
      <c r="AQ56" t="s">
        <v>7</v>
      </c>
      <c r="AR56">
        <v>22.075060000000001</v>
      </c>
      <c r="AS56">
        <v>0.53603889999999998</v>
      </c>
      <c r="AT56">
        <v>59</v>
      </c>
      <c r="AU56" t="s">
        <v>7</v>
      </c>
      <c r="AV56">
        <v>478480491123778</v>
      </c>
      <c r="AW56" t="s">
        <v>7</v>
      </c>
      <c r="AZ56" s="13">
        <f t="shared" si="8"/>
        <v>-0.73503675183759221</v>
      </c>
      <c r="BA56" s="14">
        <f t="shared" si="9"/>
        <v>285.7</v>
      </c>
      <c r="BB56" s="14">
        <f t="shared" si="10"/>
        <v>7.1</v>
      </c>
      <c r="BC56" s="25"/>
      <c r="BD56" s="26"/>
      <c r="BE56" s="20" t="str">
        <f t="shared" si="11"/>
        <v>Z72305U1_4</v>
      </c>
      <c r="BF56" s="27">
        <f t="shared" si="0"/>
        <v>1007</v>
      </c>
      <c r="BG56" s="27">
        <f t="shared" si="1"/>
        <v>267</v>
      </c>
      <c r="BH56" s="27">
        <f t="shared" si="12"/>
        <v>7</v>
      </c>
      <c r="BI56" s="27">
        <f t="shared" si="14"/>
        <v>0.32940000000000003</v>
      </c>
      <c r="BJ56" s="27">
        <f t="shared" si="14"/>
        <v>9.1999999999999998E-3</v>
      </c>
      <c r="BK56" s="27">
        <f t="shared" si="14"/>
        <v>4.53E-2</v>
      </c>
      <c r="BL56" s="27">
        <f t="shared" si="3"/>
        <v>1.1000000000000001E-3</v>
      </c>
      <c r="BM56" s="27">
        <f t="shared" si="15"/>
        <v>5.2600000000000001E-2</v>
      </c>
      <c r="BN56" s="27">
        <f t="shared" si="15"/>
        <v>1.1000000000000001E-3</v>
      </c>
      <c r="BO56" s="27"/>
      <c r="BP56" s="27">
        <f t="shared" si="16"/>
        <v>287.8</v>
      </c>
      <c r="BQ56" s="27">
        <f t="shared" si="16"/>
        <v>7</v>
      </c>
      <c r="BR56" s="27">
        <f t="shared" si="16"/>
        <v>285.7</v>
      </c>
      <c r="BS56" s="27">
        <f t="shared" si="16"/>
        <v>7.1</v>
      </c>
      <c r="BT56" s="27">
        <f t="shared" si="17"/>
        <v>272</v>
      </c>
      <c r="BU56" s="27">
        <f t="shared" si="17"/>
        <v>44</v>
      </c>
      <c r="BV56" s="27"/>
      <c r="BW56" s="28">
        <f t="shared" si="13"/>
        <v>-0.73503675183759221</v>
      </c>
    </row>
    <row r="57" spans="1:75" x14ac:dyDescent="0.25">
      <c r="A57" t="s">
        <v>3401</v>
      </c>
      <c r="B57" t="s">
        <v>3402</v>
      </c>
      <c r="C57" s="8">
        <f t="shared" si="7"/>
        <v>12</v>
      </c>
      <c r="D57" t="s">
        <v>3293</v>
      </c>
      <c r="E57" s="1">
        <v>0.50666793981481484</v>
      </c>
      <c r="F57">
        <v>25.568000000000001</v>
      </c>
      <c r="G57" t="s">
        <v>3403</v>
      </c>
      <c r="H57" s="9">
        <v>5.38</v>
      </c>
      <c r="I57" s="9">
        <v>0.12</v>
      </c>
      <c r="J57" s="9">
        <v>0.34050000000000002</v>
      </c>
      <c r="K57" s="9">
        <v>8.0999999999999996E-3</v>
      </c>
      <c r="L57" s="9">
        <v>0.57499</v>
      </c>
      <c r="O57">
        <v>0.11409999999999999</v>
      </c>
      <c r="P57">
        <v>1.5E-3</v>
      </c>
      <c r="Q57">
        <v>0.58923000000000003</v>
      </c>
      <c r="R57">
        <v>0</v>
      </c>
      <c r="S57">
        <v>50</v>
      </c>
      <c r="T57" t="s">
        <v>5</v>
      </c>
      <c r="U57" t="s">
        <v>6</v>
      </c>
      <c r="V57" s="10">
        <v>1878</v>
      </c>
      <c r="W57">
        <v>20</v>
      </c>
      <c r="X57" s="10">
        <v>1886</v>
      </c>
      <c r="Y57">
        <v>39</v>
      </c>
      <c r="Z57" s="6">
        <v>2000</v>
      </c>
      <c r="AA57" s="6">
        <v>910000</v>
      </c>
      <c r="AB57" s="10">
        <v>1855</v>
      </c>
      <c r="AC57">
        <v>23</v>
      </c>
      <c r="AD57">
        <v>70</v>
      </c>
      <c r="AE57" t="s">
        <v>7</v>
      </c>
      <c r="AF57">
        <v>6</v>
      </c>
      <c r="AG57" t="s">
        <v>7</v>
      </c>
      <c r="AH57">
        <v>7</v>
      </c>
      <c r="AI57" t="s">
        <v>7</v>
      </c>
      <c r="AJ57">
        <v>212</v>
      </c>
      <c r="AK57" t="s">
        <v>7</v>
      </c>
      <c r="AL57">
        <v>126</v>
      </c>
      <c r="AM57" t="s">
        <v>7</v>
      </c>
      <c r="AN57">
        <v>1214</v>
      </c>
      <c r="AO57" t="s">
        <v>7</v>
      </c>
      <c r="AP57">
        <v>2</v>
      </c>
      <c r="AQ57" t="s">
        <v>7</v>
      </c>
      <c r="AR57">
        <v>2.936858</v>
      </c>
      <c r="AS57">
        <v>6.986357E-2</v>
      </c>
      <c r="AT57">
        <v>-3</v>
      </c>
      <c r="AU57" t="s">
        <v>7</v>
      </c>
      <c r="AV57">
        <v>1666778396009450</v>
      </c>
      <c r="AW57" t="s">
        <v>7</v>
      </c>
      <c r="AZ57" s="13">
        <f t="shared" si="8"/>
        <v>-1.2398921832884158</v>
      </c>
      <c r="BA57" s="14">
        <f t="shared" si="9"/>
        <v>1855</v>
      </c>
      <c r="BB57" s="14">
        <f t="shared" si="10"/>
        <v>23</v>
      </c>
      <c r="BC57" s="25"/>
      <c r="BD57" s="26"/>
      <c r="BE57" s="20" t="str">
        <f t="shared" si="11"/>
        <v>Z72305U1_5</v>
      </c>
      <c r="BF57" s="27">
        <f t="shared" si="0"/>
        <v>126</v>
      </c>
      <c r="BG57" s="27">
        <f t="shared" si="1"/>
        <v>212</v>
      </c>
      <c r="BH57" s="27">
        <f t="shared" si="12"/>
        <v>70</v>
      </c>
      <c r="BI57" s="27">
        <f t="shared" si="14"/>
        <v>5.38</v>
      </c>
      <c r="BJ57" s="27">
        <f t="shared" si="14"/>
        <v>0.12</v>
      </c>
      <c r="BK57" s="27">
        <f t="shared" si="14"/>
        <v>0.34050000000000002</v>
      </c>
      <c r="BL57" s="27">
        <f t="shared" si="3"/>
        <v>8.0999999999999996E-3</v>
      </c>
      <c r="BM57" s="27">
        <f t="shared" si="15"/>
        <v>0.11409999999999999</v>
      </c>
      <c r="BN57" s="27">
        <f t="shared" si="15"/>
        <v>1.5E-3</v>
      </c>
      <c r="BO57" s="27"/>
      <c r="BP57" s="27">
        <f t="shared" si="16"/>
        <v>1878</v>
      </c>
      <c r="BQ57" s="27">
        <f t="shared" si="16"/>
        <v>20</v>
      </c>
      <c r="BR57" s="27">
        <f t="shared" si="16"/>
        <v>1886</v>
      </c>
      <c r="BS57" s="27">
        <f t="shared" si="16"/>
        <v>39</v>
      </c>
      <c r="BT57" s="27">
        <f t="shared" si="17"/>
        <v>1855</v>
      </c>
      <c r="BU57" s="27">
        <f t="shared" si="17"/>
        <v>23</v>
      </c>
      <c r="BV57" s="27"/>
      <c r="BW57" s="28">
        <f t="shared" si="13"/>
        <v>-1.2398921832884158</v>
      </c>
    </row>
    <row r="58" spans="1:75" x14ac:dyDescent="0.25">
      <c r="A58" s="15" t="s">
        <v>3404</v>
      </c>
      <c r="B58" s="15" t="s">
        <v>3405</v>
      </c>
      <c r="C58" s="16">
        <f t="shared" si="7"/>
        <v>14</v>
      </c>
      <c r="D58" s="15" t="s">
        <v>3293</v>
      </c>
      <c r="E58" s="17">
        <v>0.50866886574074077</v>
      </c>
      <c r="F58" s="15">
        <v>16.681999999999999</v>
      </c>
      <c r="G58" s="15" t="s">
        <v>3406</v>
      </c>
      <c r="H58" s="15">
        <v>0.53900000000000003</v>
      </c>
      <c r="I58" s="15">
        <v>1.2999999999999999E-2</v>
      </c>
      <c r="J58" s="15">
        <v>6.3299999999999995E-2</v>
      </c>
      <c r="K58" s="15">
        <v>1.5E-3</v>
      </c>
      <c r="L58" s="15">
        <v>0.52259999999999995</v>
      </c>
      <c r="M58" s="15"/>
      <c r="N58" s="15"/>
      <c r="O58" s="15">
        <v>6.1350000000000002E-2</v>
      </c>
      <c r="P58" s="15">
        <v>9.3999999999999997E-4</v>
      </c>
      <c r="Q58" s="15">
        <v>0.35776999999999998</v>
      </c>
      <c r="R58" s="15">
        <v>0</v>
      </c>
      <c r="S58" s="15">
        <v>13</v>
      </c>
      <c r="T58" s="15" t="s">
        <v>5</v>
      </c>
      <c r="U58" s="15" t="s">
        <v>6</v>
      </c>
      <c r="V58" s="18">
        <v>437.4</v>
      </c>
      <c r="W58" s="15">
        <v>9</v>
      </c>
      <c r="X58" s="18">
        <v>395.4</v>
      </c>
      <c r="Y58" s="15">
        <v>9.4</v>
      </c>
      <c r="Z58" s="15">
        <v>0</v>
      </c>
      <c r="AA58" s="15">
        <v>260000</v>
      </c>
      <c r="AB58" s="18">
        <v>633</v>
      </c>
      <c r="AC58" s="15">
        <v>34</v>
      </c>
      <c r="AD58" s="15">
        <v>189</v>
      </c>
      <c r="AE58" s="15" t="s">
        <v>7</v>
      </c>
      <c r="AF58" s="15">
        <v>12</v>
      </c>
      <c r="AG58" s="15" t="s">
        <v>7</v>
      </c>
      <c r="AH58" s="15">
        <v>15</v>
      </c>
      <c r="AI58" s="15" t="s">
        <v>7</v>
      </c>
      <c r="AJ58" s="15">
        <v>987</v>
      </c>
      <c r="AK58" s="15" t="s">
        <v>7</v>
      </c>
      <c r="AL58" s="15">
        <v>281</v>
      </c>
      <c r="AM58" s="15" t="s">
        <v>7</v>
      </c>
      <c r="AN58" s="15">
        <v>729</v>
      </c>
      <c r="AO58" s="15" t="s">
        <v>7</v>
      </c>
      <c r="AP58" s="15">
        <v>3</v>
      </c>
      <c r="AQ58" s="15" t="s">
        <v>7</v>
      </c>
      <c r="AR58" s="15">
        <v>15.797790000000001</v>
      </c>
      <c r="AS58" s="15">
        <v>0.3743552</v>
      </c>
      <c r="AT58" s="15">
        <v>23</v>
      </c>
      <c r="AU58" s="15" t="s">
        <v>7</v>
      </c>
      <c r="AV58" s="15">
        <v>1405948455077850</v>
      </c>
      <c r="AW58" s="15" t="s">
        <v>7</v>
      </c>
      <c r="AX58" s="15"/>
      <c r="AY58" s="15"/>
      <c r="AZ58" s="19">
        <f t="shared" si="8"/>
        <v>-10.622154779969662</v>
      </c>
      <c r="BA58" s="18">
        <f t="shared" si="9"/>
        <v>395.4</v>
      </c>
      <c r="BB58" s="18">
        <f t="shared" si="10"/>
        <v>9.4</v>
      </c>
      <c r="BC58" s="30"/>
      <c r="BD58" s="31"/>
      <c r="BE58" s="15" t="str">
        <f t="shared" si="11"/>
        <v>Z72305U1_6</v>
      </c>
      <c r="BF58" s="32">
        <f t="shared" si="0"/>
        <v>281</v>
      </c>
      <c r="BG58" s="32">
        <f t="shared" si="1"/>
        <v>987</v>
      </c>
      <c r="BH58" s="32">
        <f t="shared" si="12"/>
        <v>189</v>
      </c>
      <c r="BI58" s="32">
        <f t="shared" si="14"/>
        <v>0.53900000000000003</v>
      </c>
      <c r="BJ58" s="32">
        <f t="shared" si="14"/>
        <v>1.2999999999999999E-2</v>
      </c>
      <c r="BK58" s="32">
        <f t="shared" si="14"/>
        <v>6.3299999999999995E-2</v>
      </c>
      <c r="BL58" s="32">
        <f t="shared" si="3"/>
        <v>1.5E-3</v>
      </c>
      <c r="BM58" s="32">
        <f t="shared" si="15"/>
        <v>6.1350000000000002E-2</v>
      </c>
      <c r="BN58" s="32">
        <f t="shared" si="15"/>
        <v>9.3999999999999997E-4</v>
      </c>
      <c r="BO58" s="32"/>
      <c r="BP58" s="32">
        <f t="shared" si="16"/>
        <v>437.4</v>
      </c>
      <c r="BQ58" s="32">
        <f t="shared" si="16"/>
        <v>9</v>
      </c>
      <c r="BR58" s="32">
        <f t="shared" si="16"/>
        <v>395.4</v>
      </c>
      <c r="BS58" s="32">
        <f t="shared" si="16"/>
        <v>9.4</v>
      </c>
      <c r="BT58" s="32">
        <f t="shared" si="17"/>
        <v>633</v>
      </c>
      <c r="BU58" s="32">
        <f t="shared" si="17"/>
        <v>34</v>
      </c>
      <c r="BV58" s="32"/>
      <c r="BW58" s="33">
        <f t="shared" si="13"/>
        <v>-10.622154779969662</v>
      </c>
    </row>
    <row r="59" spans="1:75" x14ac:dyDescent="0.25">
      <c r="A59" t="s">
        <v>3407</v>
      </c>
      <c r="B59" t="s">
        <v>3408</v>
      </c>
      <c r="C59" s="8">
        <f t="shared" si="7"/>
        <v>15</v>
      </c>
      <c r="D59" t="s">
        <v>3293</v>
      </c>
      <c r="E59" s="1">
        <v>0.50952372685185188</v>
      </c>
      <c r="F59">
        <v>13.888</v>
      </c>
      <c r="G59" t="s">
        <v>3409</v>
      </c>
      <c r="H59" s="9">
        <v>5.01</v>
      </c>
      <c r="I59" s="9">
        <v>0.14000000000000001</v>
      </c>
      <c r="J59" s="9">
        <v>0.31979999999999997</v>
      </c>
      <c r="K59" s="9">
        <v>9.1000000000000004E-3</v>
      </c>
      <c r="L59" s="9">
        <v>0.47012999999999999</v>
      </c>
      <c r="O59">
        <v>0.1147</v>
      </c>
      <c r="P59">
        <v>2.3999999999999998E-3</v>
      </c>
      <c r="Q59">
        <v>0.50866</v>
      </c>
      <c r="R59">
        <v>0</v>
      </c>
      <c r="S59">
        <v>53</v>
      </c>
      <c r="T59" t="s">
        <v>5</v>
      </c>
      <c r="U59" t="s">
        <v>6</v>
      </c>
      <c r="V59" s="10">
        <v>1813</v>
      </c>
      <c r="W59">
        <v>24</v>
      </c>
      <c r="X59" s="10">
        <v>1786</v>
      </c>
      <c r="Y59">
        <v>45</v>
      </c>
      <c r="Z59" s="6">
        <v>2000</v>
      </c>
      <c r="AA59" s="6">
        <v>960000</v>
      </c>
      <c r="AB59" s="10">
        <v>1844</v>
      </c>
      <c r="AC59">
        <v>37</v>
      </c>
      <c r="AD59">
        <v>12</v>
      </c>
      <c r="AE59" t="s">
        <v>7</v>
      </c>
      <c r="AF59">
        <v>2</v>
      </c>
      <c r="AG59" t="s">
        <v>7</v>
      </c>
      <c r="AH59">
        <v>2</v>
      </c>
      <c r="AI59" t="s">
        <v>7</v>
      </c>
      <c r="AJ59">
        <v>62</v>
      </c>
      <c r="AK59" t="s">
        <v>7</v>
      </c>
      <c r="AL59">
        <v>49</v>
      </c>
      <c r="AM59" t="s">
        <v>7</v>
      </c>
      <c r="AN59">
        <v>493</v>
      </c>
      <c r="AO59" t="s">
        <v>7</v>
      </c>
      <c r="AP59">
        <v>1</v>
      </c>
      <c r="AQ59" t="s">
        <v>7</v>
      </c>
      <c r="AR59">
        <v>3.126954</v>
      </c>
      <c r="AS59">
        <v>8.8978379999999996E-2</v>
      </c>
      <c r="AT59">
        <v>0</v>
      </c>
      <c r="AU59" t="s">
        <v>7</v>
      </c>
      <c r="AV59">
        <v>468048364047813</v>
      </c>
      <c r="AW59" t="s">
        <v>7</v>
      </c>
      <c r="AZ59" s="13">
        <f t="shared" si="8"/>
        <v>1.6811279826464243</v>
      </c>
      <c r="BA59" s="14">
        <f t="shared" si="9"/>
        <v>1844</v>
      </c>
      <c r="BB59" s="14">
        <f t="shared" si="10"/>
        <v>37</v>
      </c>
      <c r="BC59" s="25"/>
      <c r="BD59" s="26"/>
      <c r="BE59" s="20" t="str">
        <f t="shared" si="11"/>
        <v>Z72305U1_7</v>
      </c>
      <c r="BF59" s="27">
        <f t="shared" si="0"/>
        <v>49</v>
      </c>
      <c r="BG59" s="27">
        <f t="shared" si="1"/>
        <v>62</v>
      </c>
      <c r="BH59" s="27">
        <f t="shared" si="12"/>
        <v>12</v>
      </c>
      <c r="BI59" s="27">
        <f t="shared" si="14"/>
        <v>5.01</v>
      </c>
      <c r="BJ59" s="27">
        <f t="shared" si="14"/>
        <v>0.14000000000000001</v>
      </c>
      <c r="BK59" s="27">
        <f t="shared" si="14"/>
        <v>0.31979999999999997</v>
      </c>
      <c r="BL59" s="27">
        <f t="shared" si="3"/>
        <v>9.1000000000000004E-3</v>
      </c>
      <c r="BM59" s="27">
        <f t="shared" si="15"/>
        <v>0.1147</v>
      </c>
      <c r="BN59" s="27">
        <f t="shared" si="15"/>
        <v>2.3999999999999998E-3</v>
      </c>
      <c r="BO59" s="27"/>
      <c r="BP59" s="27">
        <f t="shared" si="16"/>
        <v>1813</v>
      </c>
      <c r="BQ59" s="27">
        <f t="shared" si="16"/>
        <v>24</v>
      </c>
      <c r="BR59" s="27">
        <f t="shared" si="16"/>
        <v>1786</v>
      </c>
      <c r="BS59" s="27">
        <f t="shared" si="16"/>
        <v>45</v>
      </c>
      <c r="BT59" s="27">
        <f t="shared" si="17"/>
        <v>1844</v>
      </c>
      <c r="BU59" s="27">
        <f t="shared" si="17"/>
        <v>37</v>
      </c>
      <c r="BV59" s="27"/>
      <c r="BW59" s="28">
        <f t="shared" si="13"/>
        <v>1.6811279826464243</v>
      </c>
    </row>
    <row r="60" spans="1:75" x14ac:dyDescent="0.25">
      <c r="A60" s="15" t="s">
        <v>3410</v>
      </c>
      <c r="B60" s="15" t="s">
        <v>3411</v>
      </c>
      <c r="C60" s="16">
        <f t="shared" si="7"/>
        <v>16</v>
      </c>
      <c r="D60" s="15" t="s">
        <v>3293</v>
      </c>
      <c r="E60" s="17">
        <v>0.51046377314814817</v>
      </c>
      <c r="F60" s="15">
        <v>9.9781999999999993</v>
      </c>
      <c r="G60" s="15" t="s">
        <v>3412</v>
      </c>
      <c r="H60" s="15">
        <v>0.42099999999999999</v>
      </c>
      <c r="I60" s="15">
        <v>1.0999999999999999E-2</v>
      </c>
      <c r="J60" s="15">
        <v>4.3499999999999997E-2</v>
      </c>
      <c r="K60" s="15">
        <v>1.1999999999999999E-3</v>
      </c>
      <c r="L60" s="15">
        <v>0.29047000000000001</v>
      </c>
      <c r="M60" s="15"/>
      <c r="N60" s="15"/>
      <c r="O60" s="15">
        <v>7.1099999999999997E-2</v>
      </c>
      <c r="P60" s="15">
        <v>1.5E-3</v>
      </c>
      <c r="Q60" s="15">
        <v>0.57326999999999995</v>
      </c>
      <c r="R60" s="34">
        <v>-40000</v>
      </c>
      <c r="S60" s="34">
        <v>1900000</v>
      </c>
      <c r="T60" s="15" t="s">
        <v>5</v>
      </c>
      <c r="U60" s="15" t="s">
        <v>6</v>
      </c>
      <c r="V60" s="18">
        <v>356.6</v>
      </c>
      <c r="W60" s="15">
        <v>8.1999999999999993</v>
      </c>
      <c r="X60" s="18">
        <v>274.2</v>
      </c>
      <c r="Y60" s="15">
        <v>7.3</v>
      </c>
      <c r="Z60" s="15" t="s">
        <v>5</v>
      </c>
      <c r="AA60" s="15" t="s">
        <v>6</v>
      </c>
      <c r="AB60" s="18">
        <v>933</v>
      </c>
      <c r="AC60" s="15">
        <v>44</v>
      </c>
      <c r="AD60" s="15">
        <v>200</v>
      </c>
      <c r="AE60" s="15" t="s">
        <v>7</v>
      </c>
      <c r="AF60" s="15">
        <v>14</v>
      </c>
      <c r="AG60" s="15" t="s">
        <v>7</v>
      </c>
      <c r="AH60" s="15">
        <v>129</v>
      </c>
      <c r="AI60" s="15" t="s">
        <v>7</v>
      </c>
      <c r="AJ60" s="15">
        <v>1346</v>
      </c>
      <c r="AK60" s="15" t="s">
        <v>7</v>
      </c>
      <c r="AL60" s="15">
        <v>0</v>
      </c>
      <c r="AM60" s="15" t="s">
        <v>7</v>
      </c>
      <c r="AN60" s="15">
        <v>5178</v>
      </c>
      <c r="AO60" s="15" t="s">
        <v>7</v>
      </c>
      <c r="AP60" s="15">
        <v>-91391</v>
      </c>
      <c r="AQ60" s="15" t="s">
        <v>7</v>
      </c>
      <c r="AR60" s="15">
        <v>22.988510000000002</v>
      </c>
      <c r="AS60" s="15">
        <v>0.63416570000000005</v>
      </c>
      <c r="AT60" s="15">
        <v>65</v>
      </c>
      <c r="AU60" s="15" t="s">
        <v>7</v>
      </c>
      <c r="AV60" s="15">
        <v>1238613294639730</v>
      </c>
      <c r="AW60" s="15" t="s">
        <v>7</v>
      </c>
      <c r="AX60" s="15"/>
      <c r="AY60" s="15"/>
      <c r="AZ60" s="19">
        <f t="shared" si="8"/>
        <v>-30.051057622173616</v>
      </c>
      <c r="BA60" s="18">
        <f t="shared" si="9"/>
        <v>274.2</v>
      </c>
      <c r="BB60" s="18">
        <f t="shared" si="10"/>
        <v>7.3</v>
      </c>
      <c r="BC60" s="30"/>
      <c r="BD60" s="31"/>
      <c r="BE60" s="15" t="str">
        <f t="shared" si="11"/>
        <v>Z72305U1_8</v>
      </c>
      <c r="BF60" s="32">
        <f t="shared" si="0"/>
        <v>0</v>
      </c>
      <c r="BG60" s="32">
        <f t="shared" si="1"/>
        <v>1346</v>
      </c>
      <c r="BH60" s="32">
        <f t="shared" si="12"/>
        <v>200</v>
      </c>
      <c r="BI60" s="32">
        <f t="shared" si="14"/>
        <v>0.42099999999999999</v>
      </c>
      <c r="BJ60" s="32">
        <f t="shared" si="14"/>
        <v>1.0999999999999999E-2</v>
      </c>
      <c r="BK60" s="32">
        <f t="shared" si="14"/>
        <v>4.3499999999999997E-2</v>
      </c>
      <c r="BL60" s="32">
        <f t="shared" si="3"/>
        <v>1.1999999999999999E-3</v>
      </c>
      <c r="BM60" s="32">
        <f t="shared" si="15"/>
        <v>7.1099999999999997E-2</v>
      </c>
      <c r="BN60" s="32">
        <f t="shared" si="15"/>
        <v>1.5E-3</v>
      </c>
      <c r="BO60" s="32"/>
      <c r="BP60" s="32">
        <f t="shared" si="16"/>
        <v>356.6</v>
      </c>
      <c r="BQ60" s="32">
        <f t="shared" si="16"/>
        <v>8.1999999999999993</v>
      </c>
      <c r="BR60" s="32">
        <f t="shared" si="16"/>
        <v>274.2</v>
      </c>
      <c r="BS60" s="32">
        <f t="shared" si="16"/>
        <v>7.3</v>
      </c>
      <c r="BT60" s="32">
        <f t="shared" si="17"/>
        <v>933</v>
      </c>
      <c r="BU60" s="32">
        <f t="shared" si="17"/>
        <v>44</v>
      </c>
      <c r="BV60" s="32"/>
      <c r="BW60" s="33">
        <f t="shared" si="13"/>
        <v>-30.051057622173616</v>
      </c>
    </row>
    <row r="61" spans="1:75" x14ac:dyDescent="0.25">
      <c r="A61" t="s">
        <v>3413</v>
      </c>
      <c r="B61" t="s">
        <v>3414</v>
      </c>
      <c r="C61" s="8">
        <f t="shared" si="7"/>
        <v>18</v>
      </c>
      <c r="D61" t="s">
        <v>3293</v>
      </c>
      <c r="E61" s="1">
        <v>0.51245925925925928</v>
      </c>
      <c r="F61">
        <v>19.196999999999999</v>
      </c>
      <c r="G61" t="s">
        <v>3415</v>
      </c>
      <c r="H61" s="9">
        <v>0.2283</v>
      </c>
      <c r="I61" s="9">
        <v>5.8999999999999999E-3</v>
      </c>
      <c r="J61" s="9">
        <v>3.1620000000000002E-2</v>
      </c>
      <c r="K61" s="9">
        <v>7.7999999999999999E-4</v>
      </c>
      <c r="L61" s="9">
        <v>0.32452999999999999</v>
      </c>
      <c r="O61">
        <v>5.2650000000000002E-2</v>
      </c>
      <c r="P61">
        <v>9.6000000000000002E-4</v>
      </c>
      <c r="Q61">
        <v>0.43334</v>
      </c>
      <c r="R61">
        <v>0</v>
      </c>
      <c r="S61">
        <v>5.4</v>
      </c>
      <c r="T61" t="s">
        <v>5</v>
      </c>
      <c r="U61" t="s">
        <v>6</v>
      </c>
      <c r="V61" s="10">
        <v>208.6</v>
      </c>
      <c r="W61">
        <v>5</v>
      </c>
      <c r="X61" s="10">
        <v>200.6</v>
      </c>
      <c r="Y61">
        <v>4.9000000000000004</v>
      </c>
      <c r="Z61">
        <v>0</v>
      </c>
      <c r="AA61">
        <v>110000</v>
      </c>
      <c r="AB61" s="10">
        <v>284</v>
      </c>
      <c r="AC61">
        <v>40</v>
      </c>
      <c r="AD61">
        <v>-23</v>
      </c>
      <c r="AE61" t="s">
        <v>7</v>
      </c>
      <c r="AF61">
        <v>-1</v>
      </c>
      <c r="AG61" t="s">
        <v>7</v>
      </c>
      <c r="AH61">
        <v>-2</v>
      </c>
      <c r="AI61" t="s">
        <v>7</v>
      </c>
      <c r="AJ61">
        <v>710</v>
      </c>
      <c r="AK61" t="s">
        <v>7</v>
      </c>
      <c r="AL61">
        <v>359</v>
      </c>
      <c r="AM61" t="s">
        <v>7</v>
      </c>
      <c r="AN61">
        <v>372</v>
      </c>
      <c r="AO61" t="s">
        <v>7</v>
      </c>
      <c r="AP61">
        <v>2</v>
      </c>
      <c r="AQ61" t="s">
        <v>7</v>
      </c>
      <c r="AR61">
        <v>31.62555</v>
      </c>
      <c r="AS61">
        <v>0.78013699999999997</v>
      </c>
      <c r="AT61">
        <v>90</v>
      </c>
      <c r="AU61" t="s">
        <v>7</v>
      </c>
      <c r="AV61">
        <v>524413266069579</v>
      </c>
      <c r="AW61" t="s">
        <v>7</v>
      </c>
      <c r="AZ61" s="13">
        <f t="shared" si="8"/>
        <v>-3.9880358923230386</v>
      </c>
      <c r="BA61" s="14">
        <f t="shared" si="9"/>
        <v>200.6</v>
      </c>
      <c r="BB61" s="14">
        <f t="shared" si="10"/>
        <v>4.9000000000000004</v>
      </c>
      <c r="BC61" s="25"/>
      <c r="BD61" s="26"/>
      <c r="BE61" s="20" t="str">
        <f t="shared" si="11"/>
        <v>Z72305U1_9</v>
      </c>
      <c r="BF61" s="27">
        <f t="shared" si="0"/>
        <v>359</v>
      </c>
      <c r="BG61" s="27">
        <f t="shared" si="1"/>
        <v>710</v>
      </c>
      <c r="BH61" s="27">
        <f t="shared" si="12"/>
        <v>-23</v>
      </c>
      <c r="BI61" s="27">
        <f t="shared" si="14"/>
        <v>0.2283</v>
      </c>
      <c r="BJ61" s="27">
        <f t="shared" si="14"/>
        <v>5.8999999999999999E-3</v>
      </c>
      <c r="BK61" s="27">
        <f t="shared" si="14"/>
        <v>3.1620000000000002E-2</v>
      </c>
      <c r="BL61" s="27">
        <f t="shared" si="3"/>
        <v>7.7999999999999999E-4</v>
      </c>
      <c r="BM61" s="27">
        <f t="shared" si="15"/>
        <v>5.2650000000000002E-2</v>
      </c>
      <c r="BN61" s="27">
        <f t="shared" si="15"/>
        <v>9.6000000000000002E-4</v>
      </c>
      <c r="BO61" s="27"/>
      <c r="BP61" s="27">
        <f t="shared" si="16"/>
        <v>208.6</v>
      </c>
      <c r="BQ61" s="27">
        <f t="shared" si="16"/>
        <v>5</v>
      </c>
      <c r="BR61" s="27">
        <f t="shared" si="16"/>
        <v>200.6</v>
      </c>
      <c r="BS61" s="27">
        <f t="shared" si="16"/>
        <v>4.9000000000000004</v>
      </c>
      <c r="BT61" s="27">
        <f t="shared" si="17"/>
        <v>284</v>
      </c>
      <c r="BU61" s="27">
        <f t="shared" si="17"/>
        <v>40</v>
      </c>
      <c r="BV61" s="27"/>
      <c r="BW61" s="28">
        <f t="shared" si="13"/>
        <v>-3.9880358923230386</v>
      </c>
    </row>
    <row r="62" spans="1:75" x14ac:dyDescent="0.25">
      <c r="A62" t="s">
        <v>3416</v>
      </c>
      <c r="B62" t="s">
        <v>3417</v>
      </c>
      <c r="C62" s="8">
        <f t="shared" si="7"/>
        <v>19</v>
      </c>
      <c r="D62" t="s">
        <v>3293</v>
      </c>
      <c r="E62" s="1">
        <v>0.51337384259259256</v>
      </c>
      <c r="F62">
        <v>22.183</v>
      </c>
      <c r="G62" t="s">
        <v>3418</v>
      </c>
      <c r="H62" s="9">
        <v>5.8</v>
      </c>
      <c r="I62" s="9">
        <v>0.14000000000000001</v>
      </c>
      <c r="J62" s="9">
        <v>0.35089999999999999</v>
      </c>
      <c r="K62" s="9">
        <v>8.3000000000000001E-3</v>
      </c>
      <c r="L62" s="9">
        <v>0.51893999999999996</v>
      </c>
      <c r="O62">
        <v>0.11990000000000001</v>
      </c>
      <c r="P62">
        <v>1.6000000000000001E-3</v>
      </c>
      <c r="Q62">
        <v>0.51666999999999996</v>
      </c>
      <c r="R62">
        <v>0</v>
      </c>
      <c r="S62">
        <v>53</v>
      </c>
      <c r="T62" t="s">
        <v>5</v>
      </c>
      <c r="U62" t="s">
        <v>6</v>
      </c>
      <c r="V62" s="10">
        <v>1944</v>
      </c>
      <c r="W62">
        <v>20</v>
      </c>
      <c r="X62" s="10">
        <v>1937</v>
      </c>
      <c r="Y62">
        <v>40</v>
      </c>
      <c r="Z62" s="6">
        <v>2000</v>
      </c>
      <c r="AA62" s="6">
        <v>960000</v>
      </c>
      <c r="AB62" s="10">
        <v>1944</v>
      </c>
      <c r="AC62">
        <v>24</v>
      </c>
      <c r="AD62">
        <v>-132</v>
      </c>
      <c r="AE62" t="s">
        <v>7</v>
      </c>
      <c r="AF62">
        <v>-16</v>
      </c>
      <c r="AG62" t="s">
        <v>7</v>
      </c>
      <c r="AH62">
        <v>-22</v>
      </c>
      <c r="AI62" t="s">
        <v>7</v>
      </c>
      <c r="AJ62">
        <v>196</v>
      </c>
      <c r="AK62" t="s">
        <v>7</v>
      </c>
      <c r="AL62">
        <v>187</v>
      </c>
      <c r="AM62" t="s">
        <v>7</v>
      </c>
      <c r="AN62">
        <v>1877</v>
      </c>
      <c r="AO62" t="s">
        <v>7</v>
      </c>
      <c r="AP62">
        <v>1</v>
      </c>
      <c r="AQ62" t="s">
        <v>7</v>
      </c>
      <c r="AR62">
        <v>2.849815</v>
      </c>
      <c r="AS62">
        <v>6.7407990000000001E-2</v>
      </c>
      <c r="AT62">
        <v>-1</v>
      </c>
      <c r="AU62" t="s">
        <v>7</v>
      </c>
      <c r="AV62">
        <v>1718433126764250</v>
      </c>
      <c r="AW62" t="s">
        <v>7</v>
      </c>
      <c r="AZ62" s="13">
        <f t="shared" si="8"/>
        <v>0</v>
      </c>
      <c r="BA62" s="14">
        <f t="shared" si="9"/>
        <v>1944</v>
      </c>
      <c r="BB62" s="14">
        <f t="shared" si="10"/>
        <v>24</v>
      </c>
      <c r="BC62" s="25"/>
      <c r="BD62" s="26"/>
      <c r="BE62" s="20" t="str">
        <f t="shared" si="11"/>
        <v>Z72305U1_10</v>
      </c>
      <c r="BF62" s="27">
        <f t="shared" si="0"/>
        <v>187</v>
      </c>
      <c r="BG62" s="27">
        <f t="shared" si="1"/>
        <v>196</v>
      </c>
      <c r="BH62" s="27">
        <f t="shared" si="12"/>
        <v>-132</v>
      </c>
      <c r="BI62" s="27">
        <f t="shared" si="14"/>
        <v>5.8</v>
      </c>
      <c r="BJ62" s="27">
        <f t="shared" si="14"/>
        <v>0.14000000000000001</v>
      </c>
      <c r="BK62" s="27">
        <f t="shared" si="14"/>
        <v>0.35089999999999999</v>
      </c>
      <c r="BL62" s="27">
        <f t="shared" si="3"/>
        <v>8.3000000000000001E-3</v>
      </c>
      <c r="BM62" s="27">
        <f t="shared" si="15"/>
        <v>0.11990000000000001</v>
      </c>
      <c r="BN62" s="27">
        <f t="shared" si="15"/>
        <v>1.6000000000000001E-3</v>
      </c>
      <c r="BO62" s="27"/>
      <c r="BP62" s="27">
        <f t="shared" si="16"/>
        <v>1944</v>
      </c>
      <c r="BQ62" s="27">
        <f t="shared" si="16"/>
        <v>20</v>
      </c>
      <c r="BR62" s="27">
        <f t="shared" si="16"/>
        <v>1937</v>
      </c>
      <c r="BS62" s="27">
        <f t="shared" si="16"/>
        <v>40</v>
      </c>
      <c r="BT62" s="27">
        <f t="shared" si="17"/>
        <v>1944</v>
      </c>
      <c r="BU62" s="27">
        <f t="shared" si="17"/>
        <v>24</v>
      </c>
      <c r="BV62" s="27"/>
      <c r="BW62" s="28">
        <f t="shared" si="13"/>
        <v>0</v>
      </c>
    </row>
    <row r="63" spans="1:75" x14ac:dyDescent="0.25">
      <c r="A63" t="s">
        <v>3419</v>
      </c>
      <c r="B63" t="s">
        <v>3420</v>
      </c>
      <c r="C63" s="8">
        <f t="shared" si="7"/>
        <v>20</v>
      </c>
      <c r="D63" t="s">
        <v>3293</v>
      </c>
      <c r="E63" s="1">
        <v>0.51429606481481482</v>
      </c>
      <c r="F63">
        <v>25.501000000000001</v>
      </c>
      <c r="G63" t="s">
        <v>3421</v>
      </c>
      <c r="H63" s="9">
        <v>0.46899999999999997</v>
      </c>
      <c r="I63" s="9">
        <v>1.4E-2</v>
      </c>
      <c r="J63" s="9">
        <v>6.2100000000000002E-2</v>
      </c>
      <c r="K63" s="9">
        <v>1.6000000000000001E-3</v>
      </c>
      <c r="L63" s="9">
        <v>0.14692</v>
      </c>
      <c r="O63">
        <v>5.5399999999999998E-2</v>
      </c>
      <c r="P63">
        <v>1.4E-3</v>
      </c>
      <c r="Q63">
        <v>0.42398000000000002</v>
      </c>
      <c r="R63">
        <v>0</v>
      </c>
      <c r="S63">
        <v>9.5</v>
      </c>
      <c r="T63" t="s">
        <v>5</v>
      </c>
      <c r="U63" t="s">
        <v>6</v>
      </c>
      <c r="V63" s="10">
        <v>387.5</v>
      </c>
      <c r="W63">
        <v>9.9</v>
      </c>
      <c r="X63" s="10">
        <v>387.9</v>
      </c>
      <c r="Y63">
        <v>9.5</v>
      </c>
      <c r="Z63">
        <v>0</v>
      </c>
      <c r="AA63">
        <v>190000</v>
      </c>
      <c r="AB63" s="10">
        <v>349</v>
      </c>
      <c r="AC63">
        <v>52</v>
      </c>
      <c r="AD63">
        <v>-13</v>
      </c>
      <c r="AE63" t="s">
        <v>7</v>
      </c>
      <c r="AF63">
        <v>-1</v>
      </c>
      <c r="AG63" t="s">
        <v>7</v>
      </c>
      <c r="AH63">
        <v>-2</v>
      </c>
      <c r="AI63" t="s">
        <v>7</v>
      </c>
      <c r="AJ63">
        <v>91</v>
      </c>
      <c r="AK63" t="s">
        <v>7</v>
      </c>
      <c r="AL63">
        <v>93</v>
      </c>
      <c r="AM63" t="s">
        <v>7</v>
      </c>
      <c r="AN63">
        <v>170</v>
      </c>
      <c r="AO63" t="s">
        <v>7</v>
      </c>
      <c r="AP63">
        <v>1</v>
      </c>
      <c r="AQ63" t="s">
        <v>7</v>
      </c>
      <c r="AR63">
        <v>16.103059999999999</v>
      </c>
      <c r="AS63">
        <v>0.41489359999999997</v>
      </c>
      <c r="AT63">
        <v>91</v>
      </c>
      <c r="AU63" t="s">
        <v>7</v>
      </c>
      <c r="AV63">
        <v>147262736212217</v>
      </c>
      <c r="AW63" t="s">
        <v>7</v>
      </c>
      <c r="AZ63" s="13">
        <f t="shared" si="8"/>
        <v>0.10311936065995342</v>
      </c>
      <c r="BA63" s="14">
        <f t="shared" si="9"/>
        <v>387.9</v>
      </c>
      <c r="BB63" s="14">
        <f t="shared" si="10"/>
        <v>9.5</v>
      </c>
      <c r="BC63" s="25"/>
      <c r="BD63" s="26"/>
      <c r="BE63" s="20" t="str">
        <f t="shared" si="11"/>
        <v>Z72305U1_11</v>
      </c>
      <c r="BF63" s="27">
        <f t="shared" si="0"/>
        <v>93</v>
      </c>
      <c r="BG63" s="27">
        <f t="shared" si="1"/>
        <v>91</v>
      </c>
      <c r="BH63" s="27">
        <f t="shared" si="12"/>
        <v>-13</v>
      </c>
      <c r="BI63" s="27">
        <f t="shared" si="14"/>
        <v>0.46899999999999997</v>
      </c>
      <c r="BJ63" s="27">
        <f t="shared" si="14"/>
        <v>1.4E-2</v>
      </c>
      <c r="BK63" s="27">
        <f t="shared" si="14"/>
        <v>6.2100000000000002E-2</v>
      </c>
      <c r="BL63" s="27">
        <f t="shared" si="3"/>
        <v>1.6000000000000001E-3</v>
      </c>
      <c r="BM63" s="27">
        <f t="shared" si="15"/>
        <v>5.5399999999999998E-2</v>
      </c>
      <c r="BN63" s="27">
        <f t="shared" si="15"/>
        <v>1.4E-3</v>
      </c>
      <c r="BO63" s="27"/>
      <c r="BP63" s="27">
        <f t="shared" si="16"/>
        <v>387.5</v>
      </c>
      <c r="BQ63" s="27">
        <f t="shared" si="16"/>
        <v>9.9</v>
      </c>
      <c r="BR63" s="27">
        <f t="shared" si="16"/>
        <v>387.9</v>
      </c>
      <c r="BS63" s="27">
        <f t="shared" si="16"/>
        <v>9.5</v>
      </c>
      <c r="BT63" s="27">
        <f t="shared" si="17"/>
        <v>349</v>
      </c>
      <c r="BU63" s="27">
        <f t="shared" si="17"/>
        <v>52</v>
      </c>
      <c r="BV63" s="27"/>
      <c r="BW63" s="28">
        <f t="shared" si="13"/>
        <v>0.10311936065995342</v>
      </c>
    </row>
    <row r="64" spans="1:75" x14ac:dyDescent="0.25">
      <c r="A64" t="s">
        <v>3422</v>
      </c>
      <c r="B64" t="s">
        <v>3423</v>
      </c>
      <c r="C64" s="8">
        <f t="shared" si="7"/>
        <v>27</v>
      </c>
      <c r="D64" t="s">
        <v>3293</v>
      </c>
      <c r="E64" s="1">
        <v>0.52117118055555556</v>
      </c>
      <c r="F64">
        <v>24.492999999999999</v>
      </c>
      <c r="G64" t="s">
        <v>3424</v>
      </c>
      <c r="H64" s="9">
        <v>0.25979999999999998</v>
      </c>
      <c r="I64" s="9">
        <v>7.0000000000000001E-3</v>
      </c>
      <c r="J64" s="9">
        <v>3.6900000000000002E-2</v>
      </c>
      <c r="K64" s="9">
        <v>8.9999999999999998E-4</v>
      </c>
      <c r="L64" s="9">
        <v>3.0370000000000001E-2</v>
      </c>
      <c r="O64">
        <v>5.1400000000000001E-2</v>
      </c>
      <c r="P64">
        <v>1E-3</v>
      </c>
      <c r="Q64">
        <v>8.5943000000000006E-2</v>
      </c>
      <c r="R64">
        <v>0</v>
      </c>
      <c r="S64">
        <v>6</v>
      </c>
      <c r="T64" t="s">
        <v>5</v>
      </c>
      <c r="U64" t="s">
        <v>6</v>
      </c>
      <c r="V64" s="10">
        <v>233.5</v>
      </c>
      <c r="W64">
        <v>5.6</v>
      </c>
      <c r="X64" s="10">
        <v>233.5</v>
      </c>
      <c r="Y64">
        <v>5.6</v>
      </c>
      <c r="Z64">
        <v>0</v>
      </c>
      <c r="AA64">
        <v>120000</v>
      </c>
      <c r="AB64" s="10">
        <v>218</v>
      </c>
      <c r="AC64">
        <v>40</v>
      </c>
      <c r="AD64">
        <v>-34</v>
      </c>
      <c r="AE64" t="s">
        <v>7</v>
      </c>
      <c r="AF64">
        <v>-2</v>
      </c>
      <c r="AG64" t="s">
        <v>7</v>
      </c>
      <c r="AH64">
        <v>-5</v>
      </c>
      <c r="AI64" t="s">
        <v>7</v>
      </c>
      <c r="AJ64">
        <v>344</v>
      </c>
      <c r="AK64" t="s">
        <v>7</v>
      </c>
      <c r="AL64">
        <v>255</v>
      </c>
      <c r="AM64" t="s">
        <v>7</v>
      </c>
      <c r="AN64">
        <v>291</v>
      </c>
      <c r="AO64" t="s">
        <v>7</v>
      </c>
      <c r="AP64">
        <v>1</v>
      </c>
      <c r="AQ64" t="s">
        <v>7</v>
      </c>
      <c r="AR64">
        <v>27.100269999999998</v>
      </c>
      <c r="AS64">
        <v>0.66098219999999996</v>
      </c>
      <c r="AT64">
        <v>78</v>
      </c>
      <c r="AU64" t="s">
        <v>7</v>
      </c>
      <c r="AV64">
        <v>311507663471540</v>
      </c>
      <c r="AW64" t="s">
        <v>7</v>
      </c>
      <c r="AZ64" s="13">
        <f t="shared" si="8"/>
        <v>0</v>
      </c>
      <c r="BA64" s="14">
        <f t="shared" si="9"/>
        <v>233.5</v>
      </c>
      <c r="BB64" s="14">
        <f t="shared" si="10"/>
        <v>5.6</v>
      </c>
      <c r="BC64" s="25"/>
      <c r="BD64" s="26"/>
      <c r="BE64" s="20" t="str">
        <f t="shared" si="11"/>
        <v>Z72305U1_12</v>
      </c>
      <c r="BF64" s="27">
        <f t="shared" si="0"/>
        <v>255</v>
      </c>
      <c r="BG64" s="27">
        <f t="shared" si="1"/>
        <v>344</v>
      </c>
      <c r="BH64" s="27">
        <f t="shared" si="12"/>
        <v>-34</v>
      </c>
      <c r="BI64" s="27">
        <f t="shared" si="14"/>
        <v>0.25979999999999998</v>
      </c>
      <c r="BJ64" s="27">
        <f t="shared" si="14"/>
        <v>7.0000000000000001E-3</v>
      </c>
      <c r="BK64" s="27">
        <f t="shared" si="14"/>
        <v>3.6900000000000002E-2</v>
      </c>
      <c r="BL64" s="27">
        <f t="shared" si="3"/>
        <v>8.9999999999999998E-4</v>
      </c>
      <c r="BM64" s="27">
        <f t="shared" si="15"/>
        <v>5.1400000000000001E-2</v>
      </c>
      <c r="BN64" s="27">
        <f t="shared" si="15"/>
        <v>1E-3</v>
      </c>
      <c r="BO64" s="27"/>
      <c r="BP64" s="27">
        <f t="shared" si="16"/>
        <v>233.5</v>
      </c>
      <c r="BQ64" s="27">
        <f t="shared" si="16"/>
        <v>5.6</v>
      </c>
      <c r="BR64" s="27">
        <f t="shared" si="16"/>
        <v>233.5</v>
      </c>
      <c r="BS64" s="27">
        <f t="shared" si="16"/>
        <v>5.6</v>
      </c>
      <c r="BT64" s="27">
        <f t="shared" si="17"/>
        <v>218</v>
      </c>
      <c r="BU64" s="27">
        <f t="shared" si="17"/>
        <v>40</v>
      </c>
      <c r="BV64" s="27"/>
      <c r="BW64" s="28">
        <f t="shared" si="13"/>
        <v>0</v>
      </c>
    </row>
    <row r="65" spans="1:75" x14ac:dyDescent="0.25">
      <c r="A65" t="s">
        <v>3425</v>
      </c>
      <c r="B65" t="s">
        <v>3426</v>
      </c>
      <c r="C65" s="8">
        <f t="shared" si="7"/>
        <v>28</v>
      </c>
      <c r="D65" t="s">
        <v>3293</v>
      </c>
      <c r="E65" s="1">
        <v>0.52219317129629628</v>
      </c>
      <c r="F65">
        <v>19.189</v>
      </c>
      <c r="G65" t="s">
        <v>3427</v>
      </c>
      <c r="H65" s="9">
        <v>0.2394</v>
      </c>
      <c r="I65" s="9">
        <v>7.1000000000000004E-3</v>
      </c>
      <c r="J65" s="9">
        <v>3.4270000000000002E-2</v>
      </c>
      <c r="K65" s="9">
        <v>9.1E-4</v>
      </c>
      <c r="L65" s="9">
        <v>0.40109</v>
      </c>
      <c r="O65">
        <v>5.0999999999999997E-2</v>
      </c>
      <c r="P65">
        <v>1.1000000000000001E-3</v>
      </c>
      <c r="Q65">
        <v>0.31315999999999999</v>
      </c>
      <c r="R65">
        <v>0</v>
      </c>
      <c r="S65">
        <v>5.7</v>
      </c>
      <c r="T65" t="s">
        <v>5</v>
      </c>
      <c r="U65" t="s">
        <v>6</v>
      </c>
      <c r="V65" s="10">
        <v>217.4</v>
      </c>
      <c r="W65">
        <v>5.8</v>
      </c>
      <c r="X65" s="10">
        <v>217.1</v>
      </c>
      <c r="Y65">
        <v>5.6</v>
      </c>
      <c r="Z65">
        <v>0</v>
      </c>
      <c r="AA65">
        <v>110000</v>
      </c>
      <c r="AB65" s="10">
        <v>205</v>
      </c>
      <c r="AC65">
        <v>46</v>
      </c>
      <c r="AD65">
        <v>-19</v>
      </c>
      <c r="AE65" t="s">
        <v>7</v>
      </c>
      <c r="AF65">
        <v>-1</v>
      </c>
      <c r="AG65" t="s">
        <v>7</v>
      </c>
      <c r="AH65">
        <v>-2</v>
      </c>
      <c r="AI65" t="s">
        <v>7</v>
      </c>
      <c r="AJ65">
        <v>372</v>
      </c>
      <c r="AK65" t="s">
        <v>7</v>
      </c>
      <c r="AL65">
        <v>211</v>
      </c>
      <c r="AM65" t="s">
        <v>7</v>
      </c>
      <c r="AN65">
        <v>238</v>
      </c>
      <c r="AO65" t="s">
        <v>7</v>
      </c>
      <c r="AP65">
        <v>2</v>
      </c>
      <c r="AQ65" t="s">
        <v>7</v>
      </c>
      <c r="AR65">
        <v>29.180040000000002</v>
      </c>
      <c r="AS65">
        <v>0.77484209999999998</v>
      </c>
      <c r="AT65">
        <v>86</v>
      </c>
      <c r="AU65" t="s">
        <v>7</v>
      </c>
      <c r="AV65">
        <v>304910835232528</v>
      </c>
      <c r="AW65" t="s">
        <v>7</v>
      </c>
      <c r="AZ65" s="13">
        <f t="shared" si="8"/>
        <v>-0.13818516812529325</v>
      </c>
      <c r="BA65" s="14">
        <f t="shared" si="9"/>
        <v>217.1</v>
      </c>
      <c r="BB65" s="14">
        <f t="shared" si="10"/>
        <v>5.6</v>
      </c>
      <c r="BC65" s="25"/>
      <c r="BD65" s="26"/>
      <c r="BE65" s="20" t="str">
        <f t="shared" si="11"/>
        <v>Z72305U1_13</v>
      </c>
      <c r="BF65" s="27">
        <f t="shared" si="0"/>
        <v>211</v>
      </c>
      <c r="BG65" s="27">
        <f t="shared" si="1"/>
        <v>372</v>
      </c>
      <c r="BH65" s="27">
        <f t="shared" si="12"/>
        <v>-19</v>
      </c>
      <c r="BI65" s="27">
        <f t="shared" si="14"/>
        <v>0.2394</v>
      </c>
      <c r="BJ65" s="27">
        <f t="shared" si="14"/>
        <v>7.1000000000000004E-3</v>
      </c>
      <c r="BK65" s="27">
        <f t="shared" si="14"/>
        <v>3.4270000000000002E-2</v>
      </c>
      <c r="BL65" s="27">
        <f t="shared" si="3"/>
        <v>9.1E-4</v>
      </c>
      <c r="BM65" s="27">
        <f t="shared" si="15"/>
        <v>5.0999999999999997E-2</v>
      </c>
      <c r="BN65" s="27">
        <f t="shared" si="15"/>
        <v>1.1000000000000001E-3</v>
      </c>
      <c r="BO65" s="27"/>
      <c r="BP65" s="27">
        <f t="shared" si="16"/>
        <v>217.4</v>
      </c>
      <c r="BQ65" s="27">
        <f t="shared" si="16"/>
        <v>5.8</v>
      </c>
      <c r="BR65" s="27">
        <f t="shared" si="16"/>
        <v>217.1</v>
      </c>
      <c r="BS65" s="27">
        <f t="shared" si="16"/>
        <v>5.6</v>
      </c>
      <c r="BT65" s="27">
        <f t="shared" si="17"/>
        <v>205</v>
      </c>
      <c r="BU65" s="27">
        <f t="shared" si="17"/>
        <v>46</v>
      </c>
      <c r="BV65" s="27"/>
      <c r="BW65" s="28">
        <f t="shared" si="13"/>
        <v>-0.13818516812529325</v>
      </c>
    </row>
    <row r="66" spans="1:75" x14ac:dyDescent="0.25">
      <c r="A66" t="s">
        <v>3428</v>
      </c>
      <c r="B66" t="s">
        <v>3429</v>
      </c>
      <c r="C66" s="8">
        <f t="shared" si="7"/>
        <v>30</v>
      </c>
      <c r="D66" t="s">
        <v>3293</v>
      </c>
      <c r="E66" s="1">
        <v>0.52403067129629632</v>
      </c>
      <c r="F66">
        <v>25.434000000000001</v>
      </c>
      <c r="G66" t="s">
        <v>3430</v>
      </c>
      <c r="H66" s="9">
        <v>0.26690000000000003</v>
      </c>
      <c r="I66" s="9">
        <v>8.5000000000000006E-3</v>
      </c>
      <c r="J66" s="9">
        <v>3.823E-2</v>
      </c>
      <c r="K66" s="9">
        <v>9.7000000000000005E-4</v>
      </c>
      <c r="L66" s="9">
        <v>0.16425999999999999</v>
      </c>
      <c r="O66">
        <v>5.1499999999999997E-2</v>
      </c>
      <c r="P66">
        <v>1.4E-3</v>
      </c>
      <c r="Q66">
        <v>0.37607000000000002</v>
      </c>
      <c r="R66">
        <v>0</v>
      </c>
      <c r="S66">
        <v>6.2</v>
      </c>
      <c r="T66" t="s">
        <v>5</v>
      </c>
      <c r="U66" t="s">
        <v>6</v>
      </c>
      <c r="V66" s="10">
        <v>238.2</v>
      </c>
      <c r="W66">
        <v>6.8</v>
      </c>
      <c r="X66" s="10">
        <v>241.7</v>
      </c>
      <c r="Y66">
        <v>6</v>
      </c>
      <c r="Z66">
        <v>0</v>
      </c>
      <c r="AA66">
        <v>120000</v>
      </c>
      <c r="AB66" s="10">
        <v>194</v>
      </c>
      <c r="AC66">
        <v>54</v>
      </c>
      <c r="AD66">
        <v>-16</v>
      </c>
      <c r="AE66" t="s">
        <v>7</v>
      </c>
      <c r="AF66">
        <v>-1</v>
      </c>
      <c r="AG66" t="s">
        <v>7</v>
      </c>
      <c r="AH66">
        <v>-3</v>
      </c>
      <c r="AI66" t="s">
        <v>7</v>
      </c>
      <c r="AJ66">
        <v>146</v>
      </c>
      <c r="AK66" t="s">
        <v>7</v>
      </c>
      <c r="AL66">
        <v>130</v>
      </c>
      <c r="AM66" t="s">
        <v>7</v>
      </c>
      <c r="AN66">
        <v>153</v>
      </c>
      <c r="AO66" t="s">
        <v>7</v>
      </c>
      <c r="AP66">
        <v>1</v>
      </c>
      <c r="AQ66" t="s">
        <v>7</v>
      </c>
      <c r="AR66">
        <v>26.15747</v>
      </c>
      <c r="AS66">
        <v>0.66368669999999996</v>
      </c>
      <c r="AT66">
        <v>103</v>
      </c>
      <c r="AU66" t="s">
        <v>7</v>
      </c>
      <c r="AV66">
        <v>141188584799819</v>
      </c>
      <c r="AW66" t="s">
        <v>7</v>
      </c>
      <c r="AZ66" s="13">
        <f t="shared" si="8"/>
        <v>1.4480761274306975</v>
      </c>
      <c r="BA66" s="14">
        <f t="shared" si="9"/>
        <v>241.7</v>
      </c>
      <c r="BB66" s="14">
        <f t="shared" si="10"/>
        <v>6</v>
      </c>
      <c r="BC66" s="25"/>
      <c r="BD66" s="26"/>
      <c r="BE66" s="20" t="str">
        <f t="shared" si="11"/>
        <v>Z72305U1_14</v>
      </c>
      <c r="BF66" s="27">
        <f t="shared" ref="BF66:BF121" si="18">AL66</f>
        <v>130</v>
      </c>
      <c r="BG66" s="27">
        <f t="shared" ref="BG66:BG121" si="19">AJ66</f>
        <v>146</v>
      </c>
      <c r="BH66" s="27">
        <f t="shared" si="12"/>
        <v>-16</v>
      </c>
      <c r="BI66" s="27">
        <f t="shared" si="14"/>
        <v>0.26690000000000003</v>
      </c>
      <c r="BJ66" s="27">
        <f t="shared" si="14"/>
        <v>8.5000000000000006E-3</v>
      </c>
      <c r="BK66" s="27">
        <f t="shared" si="14"/>
        <v>3.823E-2</v>
      </c>
      <c r="BL66" s="27">
        <f t="shared" si="14"/>
        <v>9.7000000000000005E-4</v>
      </c>
      <c r="BM66" s="27">
        <f t="shared" si="15"/>
        <v>5.1499999999999997E-2</v>
      </c>
      <c r="BN66" s="27">
        <f t="shared" si="15"/>
        <v>1.4E-3</v>
      </c>
      <c r="BO66" s="27"/>
      <c r="BP66" s="27">
        <f t="shared" si="16"/>
        <v>238.2</v>
      </c>
      <c r="BQ66" s="27">
        <f t="shared" si="16"/>
        <v>6.8</v>
      </c>
      <c r="BR66" s="27">
        <f t="shared" si="16"/>
        <v>241.7</v>
      </c>
      <c r="BS66" s="27">
        <f t="shared" si="16"/>
        <v>6</v>
      </c>
      <c r="BT66" s="27">
        <f t="shared" si="17"/>
        <v>194</v>
      </c>
      <c r="BU66" s="27">
        <f t="shared" si="17"/>
        <v>54</v>
      </c>
      <c r="BV66" s="27"/>
      <c r="BW66" s="28">
        <f t="shared" si="13"/>
        <v>1.4480761274306975</v>
      </c>
    </row>
    <row r="67" spans="1:75" x14ac:dyDescent="0.25">
      <c r="A67" t="s">
        <v>3431</v>
      </c>
      <c r="B67" t="s">
        <v>3432</v>
      </c>
      <c r="C67" s="8">
        <f t="shared" ref="C67:C121" si="20">LEFT(B67,5)-19513+1</f>
        <v>31</v>
      </c>
      <c r="D67" t="s">
        <v>3293</v>
      </c>
      <c r="E67" s="1">
        <v>0.52498622685185181</v>
      </c>
      <c r="F67">
        <v>25.87</v>
      </c>
      <c r="G67" t="s">
        <v>3433</v>
      </c>
      <c r="H67" s="9">
        <v>0.28389999999999999</v>
      </c>
      <c r="I67" s="9">
        <v>7.4000000000000003E-3</v>
      </c>
      <c r="J67" s="9">
        <v>4.0210000000000003E-2</v>
      </c>
      <c r="K67" s="9">
        <v>9.7999999999999997E-4</v>
      </c>
      <c r="L67" s="9">
        <v>0.21415999999999999</v>
      </c>
      <c r="O67">
        <v>5.1700000000000003E-2</v>
      </c>
      <c r="P67">
        <v>9.7999999999999997E-4</v>
      </c>
      <c r="Q67">
        <v>0.47636000000000001</v>
      </c>
      <c r="R67">
        <v>0</v>
      </c>
      <c r="S67">
        <v>6.5</v>
      </c>
      <c r="T67" t="s">
        <v>5</v>
      </c>
      <c r="U67" t="s">
        <v>6</v>
      </c>
      <c r="V67" s="10">
        <v>252.8</v>
      </c>
      <c r="W67">
        <v>5.8</v>
      </c>
      <c r="X67" s="10">
        <v>254.1</v>
      </c>
      <c r="Y67">
        <v>6.1</v>
      </c>
      <c r="Z67">
        <v>0</v>
      </c>
      <c r="AA67">
        <v>130000</v>
      </c>
      <c r="AB67" s="10">
        <v>241</v>
      </c>
      <c r="AC67">
        <v>40</v>
      </c>
      <c r="AD67">
        <v>-56</v>
      </c>
      <c r="AE67" t="s">
        <v>7</v>
      </c>
      <c r="AF67">
        <v>-3</v>
      </c>
      <c r="AG67" t="s">
        <v>7</v>
      </c>
      <c r="AH67">
        <v>-7</v>
      </c>
      <c r="AI67" t="s">
        <v>7</v>
      </c>
      <c r="AJ67">
        <v>370</v>
      </c>
      <c r="AK67" t="s">
        <v>7</v>
      </c>
      <c r="AL67">
        <v>214</v>
      </c>
      <c r="AM67" t="s">
        <v>7</v>
      </c>
      <c r="AN67">
        <v>263</v>
      </c>
      <c r="AO67" t="s">
        <v>7</v>
      </c>
      <c r="AP67">
        <v>2</v>
      </c>
      <c r="AQ67" t="s">
        <v>7</v>
      </c>
      <c r="AR67">
        <v>24.869440000000001</v>
      </c>
      <c r="AS67">
        <v>0.60611899999999996</v>
      </c>
      <c r="AT67">
        <v>98</v>
      </c>
      <c r="AU67" t="s">
        <v>7</v>
      </c>
      <c r="AV67">
        <v>354192501790152</v>
      </c>
      <c r="AW67" t="s">
        <v>7</v>
      </c>
      <c r="AZ67" s="13">
        <f t="shared" ref="AZ67:AZ121" si="21">IF(X67&lt;1000,(1-(V67/X67))*100,(1-(V67/AB67))*100)</f>
        <v>0.51160960251869225</v>
      </c>
      <c r="BA67" s="14">
        <f t="shared" ref="BA67:BA121" si="22">IF(X67&lt;1000,X67,AB67)</f>
        <v>254.1</v>
      </c>
      <c r="BB67" s="14">
        <f t="shared" ref="BB67:BB121" si="23">IF(X67&lt;1000,Y67,AC67)</f>
        <v>6.1</v>
      </c>
      <c r="BC67" s="25"/>
      <c r="BD67" s="26"/>
      <c r="BE67" s="20" t="str">
        <f t="shared" ref="BE67:BE121" si="24">A67</f>
        <v>Z72305U1_15</v>
      </c>
      <c r="BF67" s="27">
        <f t="shared" si="18"/>
        <v>214</v>
      </c>
      <c r="BG67" s="27">
        <f t="shared" si="19"/>
        <v>370</v>
      </c>
      <c r="BH67" s="27">
        <f t="shared" ref="BH67:BH121" si="25">AD67</f>
        <v>-56</v>
      </c>
      <c r="BI67" s="27">
        <f t="shared" si="14"/>
        <v>0.28389999999999999</v>
      </c>
      <c r="BJ67" s="27">
        <f t="shared" si="14"/>
        <v>7.4000000000000003E-3</v>
      </c>
      <c r="BK67" s="27">
        <f t="shared" si="14"/>
        <v>4.0210000000000003E-2</v>
      </c>
      <c r="BL67" s="27">
        <f t="shared" si="14"/>
        <v>9.7999999999999997E-4</v>
      </c>
      <c r="BM67" s="27">
        <f t="shared" si="15"/>
        <v>5.1700000000000003E-2</v>
      </c>
      <c r="BN67" s="27">
        <f t="shared" si="15"/>
        <v>9.7999999999999997E-4</v>
      </c>
      <c r="BO67" s="27"/>
      <c r="BP67" s="27">
        <f t="shared" si="16"/>
        <v>252.8</v>
      </c>
      <c r="BQ67" s="27">
        <f t="shared" si="16"/>
        <v>5.8</v>
      </c>
      <c r="BR67" s="27">
        <f t="shared" si="16"/>
        <v>254.1</v>
      </c>
      <c r="BS67" s="27">
        <f t="shared" si="16"/>
        <v>6.1</v>
      </c>
      <c r="BT67" s="27">
        <f t="shared" si="17"/>
        <v>241</v>
      </c>
      <c r="BU67" s="27">
        <f t="shared" si="17"/>
        <v>40</v>
      </c>
      <c r="BV67" s="27"/>
      <c r="BW67" s="28">
        <f t="shared" ref="BW67:BW121" si="26">AZ67</f>
        <v>0.51160960251869225</v>
      </c>
    </row>
    <row r="68" spans="1:75" x14ac:dyDescent="0.25">
      <c r="A68" t="s">
        <v>3434</v>
      </c>
      <c r="B68" t="s">
        <v>3435</v>
      </c>
      <c r="C68" s="8">
        <f t="shared" si="20"/>
        <v>32</v>
      </c>
      <c r="D68" t="s">
        <v>3293</v>
      </c>
      <c r="E68" s="1">
        <v>0.52593379629629633</v>
      </c>
      <c r="F68">
        <v>26.004999999999999</v>
      </c>
      <c r="G68" t="s">
        <v>3436</v>
      </c>
      <c r="H68" s="9">
        <v>3.173</v>
      </c>
      <c r="I68" s="9">
        <v>7.6999999999999999E-2</v>
      </c>
      <c r="J68" s="9">
        <v>0.25590000000000002</v>
      </c>
      <c r="K68" s="9">
        <v>6.1999999999999998E-3</v>
      </c>
      <c r="L68" s="9">
        <v>0.42819000000000002</v>
      </c>
      <c r="O68">
        <v>9.0800000000000006E-2</v>
      </c>
      <c r="P68">
        <v>1.4E-3</v>
      </c>
      <c r="Q68">
        <v>0.49742999999999998</v>
      </c>
      <c r="R68">
        <v>0</v>
      </c>
      <c r="S68">
        <v>39</v>
      </c>
      <c r="T68" t="s">
        <v>5</v>
      </c>
      <c r="U68" t="s">
        <v>6</v>
      </c>
      <c r="V68" s="10">
        <v>1446</v>
      </c>
      <c r="W68">
        <v>19</v>
      </c>
      <c r="X68" s="10">
        <v>1467</v>
      </c>
      <c r="Y68">
        <v>32</v>
      </c>
      <c r="Z68" s="6">
        <v>2000</v>
      </c>
      <c r="AA68" s="6">
        <v>720000</v>
      </c>
      <c r="AB68" s="10">
        <v>1419</v>
      </c>
      <c r="AC68">
        <v>29</v>
      </c>
      <c r="AD68">
        <v>-117</v>
      </c>
      <c r="AE68" t="s">
        <v>7</v>
      </c>
      <c r="AF68">
        <v>-11</v>
      </c>
      <c r="AG68" t="s">
        <v>7</v>
      </c>
      <c r="AH68">
        <v>-24</v>
      </c>
      <c r="AI68" t="s">
        <v>7</v>
      </c>
      <c r="AJ68">
        <v>107</v>
      </c>
      <c r="AK68" t="s">
        <v>7</v>
      </c>
      <c r="AL68">
        <v>118</v>
      </c>
      <c r="AM68" t="s">
        <v>7</v>
      </c>
      <c r="AN68">
        <v>864</v>
      </c>
      <c r="AO68" t="s">
        <v>7</v>
      </c>
      <c r="AP68">
        <v>1</v>
      </c>
      <c r="AQ68" t="s">
        <v>7</v>
      </c>
      <c r="AR68">
        <v>3.9077760000000001</v>
      </c>
      <c r="AS68">
        <v>9.4678449999999997E-2</v>
      </c>
      <c r="AT68">
        <v>-8</v>
      </c>
      <c r="AU68" t="s">
        <v>7</v>
      </c>
      <c r="AV68">
        <v>732737294437551</v>
      </c>
      <c r="AW68" t="s">
        <v>7</v>
      </c>
      <c r="AZ68" s="13">
        <f t="shared" si="21"/>
        <v>-1.9027484143763207</v>
      </c>
      <c r="BA68" s="14">
        <f t="shared" si="22"/>
        <v>1419</v>
      </c>
      <c r="BB68" s="14">
        <f t="shared" si="23"/>
        <v>29</v>
      </c>
      <c r="BC68" s="25"/>
      <c r="BD68" s="26"/>
      <c r="BE68" s="20" t="str">
        <f t="shared" si="24"/>
        <v>Z72305U1_16</v>
      </c>
      <c r="BF68" s="27">
        <f t="shared" si="18"/>
        <v>118</v>
      </c>
      <c r="BG68" s="27">
        <f t="shared" si="19"/>
        <v>107</v>
      </c>
      <c r="BH68" s="27">
        <f t="shared" si="25"/>
        <v>-117</v>
      </c>
      <c r="BI68" s="27">
        <f t="shared" si="14"/>
        <v>3.173</v>
      </c>
      <c r="BJ68" s="27">
        <f t="shared" si="14"/>
        <v>7.6999999999999999E-2</v>
      </c>
      <c r="BK68" s="27">
        <f t="shared" si="14"/>
        <v>0.25590000000000002</v>
      </c>
      <c r="BL68" s="27">
        <f t="shared" si="14"/>
        <v>6.1999999999999998E-3</v>
      </c>
      <c r="BM68" s="27">
        <f t="shared" si="15"/>
        <v>9.0800000000000006E-2</v>
      </c>
      <c r="BN68" s="27">
        <f t="shared" si="15"/>
        <v>1.4E-3</v>
      </c>
      <c r="BO68" s="27"/>
      <c r="BP68" s="27">
        <f t="shared" si="16"/>
        <v>1446</v>
      </c>
      <c r="BQ68" s="27">
        <f t="shared" si="16"/>
        <v>19</v>
      </c>
      <c r="BR68" s="27">
        <f t="shared" si="16"/>
        <v>1467</v>
      </c>
      <c r="BS68" s="27">
        <f t="shared" si="16"/>
        <v>32</v>
      </c>
      <c r="BT68" s="27">
        <f t="shared" si="17"/>
        <v>1419</v>
      </c>
      <c r="BU68" s="27">
        <f t="shared" si="17"/>
        <v>29</v>
      </c>
      <c r="BV68" s="27"/>
      <c r="BW68" s="28">
        <f t="shared" si="26"/>
        <v>-1.9027484143763207</v>
      </c>
    </row>
    <row r="69" spans="1:75" x14ac:dyDescent="0.25">
      <c r="A69" t="s">
        <v>3437</v>
      </c>
      <c r="B69" t="s">
        <v>3438</v>
      </c>
      <c r="C69" s="8">
        <f t="shared" si="20"/>
        <v>33</v>
      </c>
      <c r="D69" t="s">
        <v>3293</v>
      </c>
      <c r="E69" s="1">
        <v>0.52689629629629631</v>
      </c>
      <c r="F69">
        <v>25.837</v>
      </c>
      <c r="G69" t="s">
        <v>3439</v>
      </c>
      <c r="H69" s="9">
        <v>0.314</v>
      </c>
      <c r="I69" s="9">
        <v>0.01</v>
      </c>
      <c r="J69" s="9">
        <v>4.4999999999999998E-2</v>
      </c>
      <c r="K69" s="9">
        <v>1.1999999999999999E-3</v>
      </c>
      <c r="L69" s="9">
        <v>0.12755</v>
      </c>
      <c r="O69">
        <v>5.2200000000000003E-2</v>
      </c>
      <c r="P69">
        <v>1.5E-3</v>
      </c>
      <c r="Q69">
        <v>0.47061999999999998</v>
      </c>
      <c r="R69">
        <v>0</v>
      </c>
      <c r="S69">
        <v>7.2</v>
      </c>
      <c r="T69" t="s">
        <v>5</v>
      </c>
      <c r="U69" t="s">
        <v>6</v>
      </c>
      <c r="V69" s="10">
        <v>274.7</v>
      </c>
      <c r="W69">
        <v>7.9</v>
      </c>
      <c r="X69" s="10">
        <v>283.2</v>
      </c>
      <c r="Y69">
        <v>7.3</v>
      </c>
      <c r="Z69">
        <v>0</v>
      </c>
      <c r="AA69">
        <v>140000</v>
      </c>
      <c r="AB69" s="10">
        <v>205</v>
      </c>
      <c r="AC69">
        <v>58</v>
      </c>
      <c r="AD69">
        <v>-19</v>
      </c>
      <c r="AE69" t="s">
        <v>7</v>
      </c>
      <c r="AF69">
        <v>-1</v>
      </c>
      <c r="AG69" t="s">
        <v>7</v>
      </c>
      <c r="AH69">
        <v>-4</v>
      </c>
      <c r="AI69" t="s">
        <v>7</v>
      </c>
      <c r="AJ69">
        <v>100</v>
      </c>
      <c r="AK69" t="s">
        <v>7</v>
      </c>
      <c r="AL69">
        <v>115</v>
      </c>
      <c r="AM69" t="s">
        <v>7</v>
      </c>
      <c r="AN69">
        <v>157</v>
      </c>
      <c r="AO69" t="s">
        <v>7</v>
      </c>
      <c r="AP69">
        <v>1</v>
      </c>
      <c r="AQ69" t="s">
        <v>7</v>
      </c>
      <c r="AR69">
        <v>22.22222</v>
      </c>
      <c r="AS69">
        <v>0.59259260000000002</v>
      </c>
      <c r="AT69">
        <v>98</v>
      </c>
      <c r="AU69" t="s">
        <v>7</v>
      </c>
      <c r="AV69">
        <v>119328385753270</v>
      </c>
      <c r="AW69" t="s">
        <v>7</v>
      </c>
      <c r="AZ69" s="13">
        <f t="shared" si="21"/>
        <v>3.001412429378536</v>
      </c>
      <c r="BA69" s="14">
        <f t="shared" si="22"/>
        <v>283.2</v>
      </c>
      <c r="BB69" s="14">
        <f t="shared" si="23"/>
        <v>7.3</v>
      </c>
      <c r="BC69" s="25"/>
      <c r="BD69" s="26"/>
      <c r="BE69" s="20" t="str">
        <f t="shared" si="24"/>
        <v>Z72305U1_17</v>
      </c>
      <c r="BF69" s="27">
        <f t="shared" si="18"/>
        <v>115</v>
      </c>
      <c r="BG69" s="27">
        <f t="shared" si="19"/>
        <v>100</v>
      </c>
      <c r="BH69" s="27">
        <f t="shared" si="25"/>
        <v>-19</v>
      </c>
      <c r="BI69" s="27">
        <f t="shared" si="14"/>
        <v>0.314</v>
      </c>
      <c r="BJ69" s="27">
        <f t="shared" si="14"/>
        <v>0.01</v>
      </c>
      <c r="BK69" s="27">
        <f t="shared" si="14"/>
        <v>4.4999999999999998E-2</v>
      </c>
      <c r="BL69" s="27">
        <f t="shared" si="14"/>
        <v>1.1999999999999999E-3</v>
      </c>
      <c r="BM69" s="27">
        <f t="shared" si="15"/>
        <v>5.2200000000000003E-2</v>
      </c>
      <c r="BN69" s="27">
        <f t="shared" si="15"/>
        <v>1.5E-3</v>
      </c>
      <c r="BO69" s="27"/>
      <c r="BP69" s="27">
        <f t="shared" si="16"/>
        <v>274.7</v>
      </c>
      <c r="BQ69" s="27">
        <f t="shared" si="16"/>
        <v>7.9</v>
      </c>
      <c r="BR69" s="27">
        <f t="shared" si="16"/>
        <v>283.2</v>
      </c>
      <c r="BS69" s="27">
        <f t="shared" si="16"/>
        <v>7.3</v>
      </c>
      <c r="BT69" s="27">
        <f t="shared" si="17"/>
        <v>205</v>
      </c>
      <c r="BU69" s="27">
        <f t="shared" si="17"/>
        <v>58</v>
      </c>
      <c r="BV69" s="27"/>
      <c r="BW69" s="28">
        <f t="shared" si="26"/>
        <v>3.001412429378536</v>
      </c>
    </row>
    <row r="70" spans="1:75" x14ac:dyDescent="0.25">
      <c r="A70" t="s">
        <v>3440</v>
      </c>
      <c r="B70" t="s">
        <v>3441</v>
      </c>
      <c r="C70" s="8">
        <f t="shared" si="20"/>
        <v>34</v>
      </c>
      <c r="D70" t="s">
        <v>3293</v>
      </c>
      <c r="E70" s="1">
        <v>0.52783900462962963</v>
      </c>
      <c r="F70">
        <v>24.391999999999999</v>
      </c>
      <c r="G70" t="s">
        <v>3442</v>
      </c>
      <c r="H70" s="9">
        <v>0.27210000000000001</v>
      </c>
      <c r="I70" s="9">
        <v>7.9000000000000008E-3</v>
      </c>
      <c r="J70" s="9">
        <v>3.8640000000000001E-2</v>
      </c>
      <c r="K70" s="9">
        <v>9.7999999999999997E-4</v>
      </c>
      <c r="L70" s="9">
        <v>0.20499000000000001</v>
      </c>
      <c r="O70">
        <v>5.1799999999999999E-2</v>
      </c>
      <c r="P70">
        <v>1.1999999999999999E-3</v>
      </c>
      <c r="Q70">
        <v>0.39689000000000002</v>
      </c>
      <c r="R70">
        <v>0</v>
      </c>
      <c r="S70">
        <v>6.1</v>
      </c>
      <c r="T70" t="s">
        <v>5</v>
      </c>
      <c r="U70" t="s">
        <v>6</v>
      </c>
      <c r="V70" s="10">
        <v>243.1</v>
      </c>
      <c r="W70">
        <v>6.3</v>
      </c>
      <c r="X70" s="10">
        <v>244.3</v>
      </c>
      <c r="Y70">
        <v>6.1</v>
      </c>
      <c r="Z70">
        <v>0</v>
      </c>
      <c r="AA70">
        <v>120000</v>
      </c>
      <c r="AB70" s="10">
        <v>225</v>
      </c>
      <c r="AC70">
        <v>47</v>
      </c>
      <c r="AD70">
        <v>-49</v>
      </c>
      <c r="AE70" t="s">
        <v>7</v>
      </c>
      <c r="AF70">
        <v>-3</v>
      </c>
      <c r="AG70" t="s">
        <v>7</v>
      </c>
      <c r="AH70">
        <v>-8</v>
      </c>
      <c r="AI70" t="s">
        <v>7</v>
      </c>
      <c r="AJ70">
        <v>267</v>
      </c>
      <c r="AK70" t="s">
        <v>7</v>
      </c>
      <c r="AL70">
        <v>239</v>
      </c>
      <c r="AM70" t="s">
        <v>7</v>
      </c>
      <c r="AN70">
        <v>280</v>
      </c>
      <c r="AO70" t="s">
        <v>7</v>
      </c>
      <c r="AP70">
        <v>1</v>
      </c>
      <c r="AQ70" t="s">
        <v>7</v>
      </c>
      <c r="AR70">
        <v>25.879919999999998</v>
      </c>
      <c r="AS70">
        <v>0.65637469999999998</v>
      </c>
      <c r="AT70">
        <v>85</v>
      </c>
      <c r="AU70" t="s">
        <v>7</v>
      </c>
      <c r="AV70">
        <v>268677384672983</v>
      </c>
      <c r="AW70" t="s">
        <v>7</v>
      </c>
      <c r="AZ70" s="13">
        <f t="shared" si="21"/>
        <v>0.49119934506755003</v>
      </c>
      <c r="BA70" s="14">
        <f t="shared" si="22"/>
        <v>244.3</v>
      </c>
      <c r="BB70" s="14">
        <f t="shared" si="23"/>
        <v>6.1</v>
      </c>
      <c r="BC70" s="25"/>
      <c r="BD70" s="26"/>
      <c r="BE70" s="20" t="str">
        <f t="shared" si="24"/>
        <v>Z72305U1_18</v>
      </c>
      <c r="BF70" s="27">
        <f t="shared" si="18"/>
        <v>239</v>
      </c>
      <c r="BG70" s="27">
        <f t="shared" si="19"/>
        <v>267</v>
      </c>
      <c r="BH70" s="27">
        <f t="shared" si="25"/>
        <v>-49</v>
      </c>
      <c r="BI70" s="27">
        <f t="shared" si="14"/>
        <v>0.27210000000000001</v>
      </c>
      <c r="BJ70" s="27">
        <f t="shared" si="14"/>
        <v>7.9000000000000008E-3</v>
      </c>
      <c r="BK70" s="27">
        <f t="shared" si="14"/>
        <v>3.8640000000000001E-2</v>
      </c>
      <c r="BL70" s="27">
        <f t="shared" si="14"/>
        <v>9.7999999999999997E-4</v>
      </c>
      <c r="BM70" s="27">
        <f t="shared" si="15"/>
        <v>5.1799999999999999E-2</v>
      </c>
      <c r="BN70" s="27">
        <f t="shared" si="15"/>
        <v>1.1999999999999999E-3</v>
      </c>
      <c r="BO70" s="27"/>
      <c r="BP70" s="27">
        <f t="shared" si="16"/>
        <v>243.1</v>
      </c>
      <c r="BQ70" s="27">
        <f t="shared" si="16"/>
        <v>6.3</v>
      </c>
      <c r="BR70" s="27">
        <f t="shared" si="16"/>
        <v>244.3</v>
      </c>
      <c r="BS70" s="27">
        <f t="shared" si="16"/>
        <v>6.1</v>
      </c>
      <c r="BT70" s="27">
        <f t="shared" si="17"/>
        <v>225</v>
      </c>
      <c r="BU70" s="27">
        <f t="shared" si="17"/>
        <v>47</v>
      </c>
      <c r="BV70" s="27"/>
      <c r="BW70" s="28">
        <f t="shared" si="26"/>
        <v>0.49119934506755003</v>
      </c>
    </row>
    <row r="71" spans="1:75" x14ac:dyDescent="0.25">
      <c r="A71" t="s">
        <v>3443</v>
      </c>
      <c r="B71" t="s">
        <v>3444</v>
      </c>
      <c r="C71" s="8">
        <f t="shared" si="20"/>
        <v>36</v>
      </c>
      <c r="D71" t="s">
        <v>3293</v>
      </c>
      <c r="E71" s="1">
        <v>0.52974756944444445</v>
      </c>
      <c r="F71">
        <v>24.492999999999999</v>
      </c>
      <c r="G71" t="s">
        <v>3445</v>
      </c>
      <c r="H71" s="9">
        <v>0.2346</v>
      </c>
      <c r="I71" s="9">
        <v>6.6E-3</v>
      </c>
      <c r="J71" s="9">
        <v>3.3399999999999999E-2</v>
      </c>
      <c r="K71" s="9">
        <v>8.3000000000000001E-4</v>
      </c>
      <c r="L71" s="9">
        <v>0.27473999999999998</v>
      </c>
      <c r="O71">
        <v>5.1499999999999997E-2</v>
      </c>
      <c r="P71">
        <v>1.1000000000000001E-3</v>
      </c>
      <c r="Q71">
        <v>0.35633999999999999</v>
      </c>
      <c r="R71">
        <v>0</v>
      </c>
      <c r="S71">
        <v>5.3</v>
      </c>
      <c r="T71" t="s">
        <v>5</v>
      </c>
      <c r="U71" t="s">
        <v>6</v>
      </c>
      <c r="V71" s="10">
        <v>213.1</v>
      </c>
      <c r="W71">
        <v>5.4</v>
      </c>
      <c r="X71" s="10">
        <v>211.7</v>
      </c>
      <c r="Y71">
        <v>5.0999999999999996</v>
      </c>
      <c r="Z71">
        <v>0</v>
      </c>
      <c r="AA71">
        <v>110000</v>
      </c>
      <c r="AB71" s="10">
        <v>219</v>
      </c>
      <c r="AC71">
        <v>44</v>
      </c>
      <c r="AD71">
        <v>-36</v>
      </c>
      <c r="AE71" t="s">
        <v>7</v>
      </c>
      <c r="AF71">
        <v>-2</v>
      </c>
      <c r="AG71" t="s">
        <v>7</v>
      </c>
      <c r="AH71">
        <v>-5</v>
      </c>
      <c r="AI71" t="s">
        <v>7</v>
      </c>
      <c r="AJ71">
        <v>297</v>
      </c>
      <c r="AK71" t="s">
        <v>7</v>
      </c>
      <c r="AL71">
        <v>216</v>
      </c>
      <c r="AM71" t="s">
        <v>7</v>
      </c>
      <c r="AN71">
        <v>220</v>
      </c>
      <c r="AO71" t="s">
        <v>7</v>
      </c>
      <c r="AP71">
        <v>1</v>
      </c>
      <c r="AQ71" t="s">
        <v>7</v>
      </c>
      <c r="AR71">
        <v>29.94012</v>
      </c>
      <c r="AS71">
        <v>0.74402089999999999</v>
      </c>
      <c r="AT71">
        <v>105</v>
      </c>
      <c r="AU71" t="s">
        <v>7</v>
      </c>
      <c r="AV71">
        <v>244396253584397</v>
      </c>
      <c r="AW71" t="s">
        <v>7</v>
      </c>
      <c r="AZ71" s="13">
        <f t="shared" si="21"/>
        <v>-0.66131317902693443</v>
      </c>
      <c r="BA71" s="14">
        <f t="shared" si="22"/>
        <v>211.7</v>
      </c>
      <c r="BB71" s="14">
        <f t="shared" si="23"/>
        <v>5.0999999999999996</v>
      </c>
      <c r="BC71" s="25"/>
      <c r="BD71" s="26"/>
      <c r="BE71" s="20" t="str">
        <f t="shared" si="24"/>
        <v>Z72305U1_19</v>
      </c>
      <c r="BF71" s="27">
        <f t="shared" si="18"/>
        <v>216</v>
      </c>
      <c r="BG71" s="27">
        <f t="shared" si="19"/>
        <v>297</v>
      </c>
      <c r="BH71" s="27">
        <f t="shared" si="25"/>
        <v>-36</v>
      </c>
      <c r="BI71" s="27">
        <f t="shared" si="14"/>
        <v>0.2346</v>
      </c>
      <c r="BJ71" s="27">
        <f t="shared" si="14"/>
        <v>6.6E-3</v>
      </c>
      <c r="BK71" s="27">
        <f t="shared" si="14"/>
        <v>3.3399999999999999E-2</v>
      </c>
      <c r="BL71" s="27">
        <f t="shared" si="14"/>
        <v>8.3000000000000001E-4</v>
      </c>
      <c r="BM71" s="27">
        <f t="shared" si="15"/>
        <v>5.1499999999999997E-2</v>
      </c>
      <c r="BN71" s="27">
        <f t="shared" si="15"/>
        <v>1.1000000000000001E-3</v>
      </c>
      <c r="BO71" s="27"/>
      <c r="BP71" s="27">
        <f t="shared" si="16"/>
        <v>213.1</v>
      </c>
      <c r="BQ71" s="27">
        <f t="shared" si="16"/>
        <v>5.4</v>
      </c>
      <c r="BR71" s="27">
        <f t="shared" si="16"/>
        <v>211.7</v>
      </c>
      <c r="BS71" s="27">
        <f t="shared" si="16"/>
        <v>5.0999999999999996</v>
      </c>
      <c r="BT71" s="27">
        <f t="shared" si="17"/>
        <v>219</v>
      </c>
      <c r="BU71" s="27">
        <f t="shared" si="17"/>
        <v>44</v>
      </c>
      <c r="BV71" s="27"/>
      <c r="BW71" s="28">
        <f t="shared" si="26"/>
        <v>-0.66131317902693443</v>
      </c>
    </row>
    <row r="72" spans="1:75" x14ac:dyDescent="0.25">
      <c r="A72" t="s">
        <v>3446</v>
      </c>
      <c r="B72" t="s">
        <v>3447</v>
      </c>
      <c r="C72" s="8">
        <f t="shared" si="20"/>
        <v>37</v>
      </c>
      <c r="D72" t="s">
        <v>3293</v>
      </c>
      <c r="E72" s="1">
        <v>0.53069976851851852</v>
      </c>
      <c r="F72">
        <v>24.224</v>
      </c>
      <c r="G72" t="s">
        <v>3448</v>
      </c>
      <c r="H72" s="9">
        <v>0.49299999999999999</v>
      </c>
      <c r="I72" s="9">
        <v>1.2999999999999999E-2</v>
      </c>
      <c r="J72" s="9">
        <v>6.5100000000000005E-2</v>
      </c>
      <c r="K72" s="9">
        <v>1.6000000000000001E-3</v>
      </c>
      <c r="L72" s="9">
        <v>0.30826999999999999</v>
      </c>
      <c r="O72">
        <v>5.5320000000000001E-2</v>
      </c>
      <c r="P72">
        <v>9.7000000000000005E-4</v>
      </c>
      <c r="Q72">
        <v>0.44316</v>
      </c>
      <c r="R72">
        <v>0</v>
      </c>
      <c r="S72">
        <v>11</v>
      </c>
      <c r="T72" t="s">
        <v>5</v>
      </c>
      <c r="U72" t="s">
        <v>6</v>
      </c>
      <c r="V72" s="10">
        <v>405.5</v>
      </c>
      <c r="W72">
        <v>8.6</v>
      </c>
      <c r="X72" s="10">
        <v>407.1</v>
      </c>
      <c r="Y72">
        <v>9.6999999999999993</v>
      </c>
      <c r="Z72">
        <v>0</v>
      </c>
      <c r="AA72">
        <v>220000</v>
      </c>
      <c r="AB72" s="10">
        <v>389</v>
      </c>
      <c r="AC72">
        <v>39</v>
      </c>
      <c r="AD72">
        <v>-89</v>
      </c>
      <c r="AE72" t="s">
        <v>7</v>
      </c>
      <c r="AF72">
        <v>-5</v>
      </c>
      <c r="AG72" t="s">
        <v>7</v>
      </c>
      <c r="AH72">
        <v>-8</v>
      </c>
      <c r="AI72" t="s">
        <v>7</v>
      </c>
      <c r="AJ72">
        <v>283</v>
      </c>
      <c r="AK72" t="s">
        <v>7</v>
      </c>
      <c r="AL72">
        <v>117</v>
      </c>
      <c r="AM72" t="s">
        <v>7</v>
      </c>
      <c r="AN72">
        <v>250</v>
      </c>
      <c r="AO72" t="s">
        <v>7</v>
      </c>
      <c r="AP72">
        <v>2</v>
      </c>
      <c r="AQ72" t="s">
        <v>7</v>
      </c>
      <c r="AR72">
        <v>15.36098</v>
      </c>
      <c r="AS72">
        <v>0.37753569999999997</v>
      </c>
      <c r="AT72">
        <v>56</v>
      </c>
      <c r="AU72" t="s">
        <v>7</v>
      </c>
      <c r="AV72">
        <v>423192107515721</v>
      </c>
      <c r="AW72" t="s">
        <v>7</v>
      </c>
      <c r="AZ72" s="13">
        <f t="shared" si="21"/>
        <v>0.39302382706951633</v>
      </c>
      <c r="BA72" s="14">
        <f t="shared" si="22"/>
        <v>407.1</v>
      </c>
      <c r="BB72" s="14">
        <f t="shared" si="23"/>
        <v>9.6999999999999993</v>
      </c>
      <c r="BC72" s="25"/>
      <c r="BD72" s="26"/>
      <c r="BE72" s="20" t="str">
        <f t="shared" si="24"/>
        <v>Z72305U1_20</v>
      </c>
      <c r="BF72" s="27">
        <f t="shared" si="18"/>
        <v>117</v>
      </c>
      <c r="BG72" s="27">
        <f t="shared" si="19"/>
        <v>283</v>
      </c>
      <c r="BH72" s="27">
        <f t="shared" si="25"/>
        <v>-89</v>
      </c>
      <c r="BI72" s="27">
        <f t="shared" si="14"/>
        <v>0.49299999999999999</v>
      </c>
      <c r="BJ72" s="27">
        <f t="shared" si="14"/>
        <v>1.2999999999999999E-2</v>
      </c>
      <c r="BK72" s="27">
        <f t="shared" si="14"/>
        <v>6.5100000000000005E-2</v>
      </c>
      <c r="BL72" s="27">
        <f t="shared" si="14"/>
        <v>1.6000000000000001E-3</v>
      </c>
      <c r="BM72" s="27">
        <f t="shared" si="15"/>
        <v>5.5320000000000001E-2</v>
      </c>
      <c r="BN72" s="27">
        <f t="shared" si="15"/>
        <v>9.7000000000000005E-4</v>
      </c>
      <c r="BO72" s="27"/>
      <c r="BP72" s="27">
        <f t="shared" si="16"/>
        <v>405.5</v>
      </c>
      <c r="BQ72" s="27">
        <f t="shared" si="16"/>
        <v>8.6</v>
      </c>
      <c r="BR72" s="27">
        <f t="shared" si="16"/>
        <v>407.1</v>
      </c>
      <c r="BS72" s="27">
        <f t="shared" si="16"/>
        <v>9.6999999999999993</v>
      </c>
      <c r="BT72" s="27">
        <f t="shared" si="17"/>
        <v>389</v>
      </c>
      <c r="BU72" s="27">
        <f t="shared" si="17"/>
        <v>39</v>
      </c>
      <c r="BV72" s="27"/>
      <c r="BW72" s="28">
        <f t="shared" si="26"/>
        <v>0.39302382706951633</v>
      </c>
    </row>
    <row r="73" spans="1:75" x14ac:dyDescent="0.25">
      <c r="A73" s="15" t="s">
        <v>3449</v>
      </c>
      <c r="B73" s="15" t="s">
        <v>3450</v>
      </c>
      <c r="C73" s="16">
        <f t="shared" si="20"/>
        <v>38</v>
      </c>
      <c r="D73" s="15" t="s">
        <v>3293</v>
      </c>
      <c r="E73" s="17">
        <v>0.53165335648148149</v>
      </c>
      <c r="F73" s="15">
        <v>17.587</v>
      </c>
      <c r="G73" s="15" t="s">
        <v>3451</v>
      </c>
      <c r="H73" s="15">
        <v>4.51</v>
      </c>
      <c r="I73" s="15">
        <v>0.11</v>
      </c>
      <c r="J73" s="15">
        <v>0.24679999999999999</v>
      </c>
      <c r="K73" s="15">
        <v>6.1000000000000004E-3</v>
      </c>
      <c r="L73" s="15">
        <v>0.69903999999999999</v>
      </c>
      <c r="M73" s="15"/>
      <c r="N73" s="15"/>
      <c r="O73" s="15">
        <v>0.13339999999999999</v>
      </c>
      <c r="P73" s="15">
        <v>1.8E-3</v>
      </c>
      <c r="Q73" s="15">
        <v>0.53320999999999996</v>
      </c>
      <c r="R73" s="15">
        <v>0</v>
      </c>
      <c r="S73" s="15">
        <v>34</v>
      </c>
      <c r="T73" s="15" t="s">
        <v>5</v>
      </c>
      <c r="U73" s="15" t="s">
        <v>6</v>
      </c>
      <c r="V73" s="18">
        <v>1729</v>
      </c>
      <c r="W73" s="15">
        <v>20</v>
      </c>
      <c r="X73" s="18">
        <v>1420</v>
      </c>
      <c r="Y73" s="15">
        <v>32</v>
      </c>
      <c r="Z73" s="34">
        <v>1000</v>
      </c>
      <c r="AA73" s="34">
        <v>640000</v>
      </c>
      <c r="AB73" s="18">
        <v>2133</v>
      </c>
      <c r="AC73" s="15">
        <v>24</v>
      </c>
      <c r="AD73" s="15">
        <v>167</v>
      </c>
      <c r="AE73" s="15" t="s">
        <v>7</v>
      </c>
      <c r="AF73" s="15">
        <v>24</v>
      </c>
      <c r="AG73" s="15" t="s">
        <v>7</v>
      </c>
      <c r="AH73" s="15">
        <v>44</v>
      </c>
      <c r="AI73" s="15" t="s">
        <v>7</v>
      </c>
      <c r="AJ73" s="15">
        <v>918</v>
      </c>
      <c r="AK73" s="15" t="s">
        <v>7</v>
      </c>
      <c r="AL73" s="15">
        <v>1512</v>
      </c>
      <c r="AM73" s="15" t="s">
        <v>7</v>
      </c>
      <c r="AN73" s="15">
        <v>9968</v>
      </c>
      <c r="AO73" s="15" t="s">
        <v>7</v>
      </c>
      <c r="AP73" s="15">
        <v>1</v>
      </c>
      <c r="AQ73" s="15" t="s">
        <v>7</v>
      </c>
      <c r="AR73" s="15">
        <v>4.0518640000000001</v>
      </c>
      <c r="AS73" s="15">
        <v>0.1001474</v>
      </c>
      <c r="AT73" s="15">
        <v>33</v>
      </c>
      <c r="AU73" s="15" t="s">
        <v>7</v>
      </c>
      <c r="AV73" s="15">
        <v>6696724442757400</v>
      </c>
      <c r="AW73" s="15" t="s">
        <v>7</v>
      </c>
      <c r="AX73" s="15"/>
      <c r="AY73" s="15"/>
      <c r="AZ73" s="19">
        <f t="shared" si="21"/>
        <v>18.940459446788559</v>
      </c>
      <c r="BA73" s="18">
        <f t="shared" si="22"/>
        <v>2133</v>
      </c>
      <c r="BB73" s="18">
        <f t="shared" si="23"/>
        <v>24</v>
      </c>
      <c r="BC73" s="30"/>
      <c r="BD73" s="31"/>
      <c r="BE73" s="15" t="str">
        <f t="shared" si="24"/>
        <v>Z72305U1_21</v>
      </c>
      <c r="BF73" s="32">
        <f t="shared" si="18"/>
        <v>1512</v>
      </c>
      <c r="BG73" s="32">
        <f t="shared" si="19"/>
        <v>918</v>
      </c>
      <c r="BH73" s="32">
        <f t="shared" si="25"/>
        <v>167</v>
      </c>
      <c r="BI73" s="32">
        <f t="shared" si="14"/>
        <v>4.51</v>
      </c>
      <c r="BJ73" s="32">
        <f t="shared" si="14"/>
        <v>0.11</v>
      </c>
      <c r="BK73" s="32">
        <f t="shared" si="14"/>
        <v>0.24679999999999999</v>
      </c>
      <c r="BL73" s="32">
        <f t="shared" si="14"/>
        <v>6.1000000000000004E-3</v>
      </c>
      <c r="BM73" s="32">
        <f t="shared" si="15"/>
        <v>0.13339999999999999</v>
      </c>
      <c r="BN73" s="32">
        <f t="shared" si="15"/>
        <v>1.8E-3</v>
      </c>
      <c r="BO73" s="32"/>
      <c r="BP73" s="32">
        <f t="shared" si="16"/>
        <v>1729</v>
      </c>
      <c r="BQ73" s="32">
        <f t="shared" si="16"/>
        <v>20</v>
      </c>
      <c r="BR73" s="32">
        <f t="shared" si="16"/>
        <v>1420</v>
      </c>
      <c r="BS73" s="32">
        <f t="shared" si="16"/>
        <v>32</v>
      </c>
      <c r="BT73" s="32">
        <f t="shared" si="17"/>
        <v>2133</v>
      </c>
      <c r="BU73" s="32">
        <f t="shared" si="17"/>
        <v>24</v>
      </c>
      <c r="BV73" s="32"/>
      <c r="BW73" s="33">
        <f t="shared" si="26"/>
        <v>18.940459446788559</v>
      </c>
    </row>
    <row r="74" spans="1:75" x14ac:dyDescent="0.25">
      <c r="A74" t="s">
        <v>3452</v>
      </c>
      <c r="B74" t="s">
        <v>3453</v>
      </c>
      <c r="C74" s="8">
        <f t="shared" si="20"/>
        <v>39</v>
      </c>
      <c r="D74" t="s">
        <v>3293</v>
      </c>
      <c r="E74" s="1">
        <v>0.53260208333333336</v>
      </c>
      <c r="F74">
        <v>24.861999999999998</v>
      </c>
      <c r="G74" t="s">
        <v>3454</v>
      </c>
      <c r="H74" s="9">
        <v>0.36399999999999999</v>
      </c>
      <c r="I74" s="9">
        <v>0.01</v>
      </c>
      <c r="J74" s="9">
        <v>5.0500000000000003E-2</v>
      </c>
      <c r="K74" s="9">
        <v>1.1999999999999999E-3</v>
      </c>
      <c r="L74" s="9">
        <v>0.15318999999999999</v>
      </c>
      <c r="O74">
        <v>5.3100000000000001E-2</v>
      </c>
      <c r="P74">
        <v>1.1000000000000001E-3</v>
      </c>
      <c r="Q74">
        <v>0.41391</v>
      </c>
      <c r="R74">
        <v>0</v>
      </c>
      <c r="S74">
        <v>8</v>
      </c>
      <c r="T74" t="s">
        <v>5</v>
      </c>
      <c r="U74" t="s">
        <v>6</v>
      </c>
      <c r="V74" s="10">
        <v>314.10000000000002</v>
      </c>
      <c r="W74">
        <v>7.5</v>
      </c>
      <c r="X74" s="10">
        <v>317.60000000000002</v>
      </c>
      <c r="Y74">
        <v>7.7</v>
      </c>
      <c r="Z74">
        <v>0</v>
      </c>
      <c r="AA74">
        <v>160000</v>
      </c>
      <c r="AB74" s="10">
        <v>289</v>
      </c>
      <c r="AC74">
        <v>45</v>
      </c>
      <c r="AD74">
        <v>-41</v>
      </c>
      <c r="AE74" t="s">
        <v>7</v>
      </c>
      <c r="AF74">
        <v>-2</v>
      </c>
      <c r="AG74" t="s">
        <v>7</v>
      </c>
      <c r="AH74">
        <v>-11</v>
      </c>
      <c r="AI74" t="s">
        <v>7</v>
      </c>
      <c r="AJ74">
        <v>201</v>
      </c>
      <c r="AK74" t="s">
        <v>7</v>
      </c>
      <c r="AL74">
        <v>284</v>
      </c>
      <c r="AM74" t="s">
        <v>7</v>
      </c>
      <c r="AN74">
        <v>441</v>
      </c>
      <c r="AO74" t="s">
        <v>7</v>
      </c>
      <c r="AP74">
        <v>1</v>
      </c>
      <c r="AQ74" t="s">
        <v>7</v>
      </c>
      <c r="AR74">
        <v>19.80198</v>
      </c>
      <c r="AS74">
        <v>0.47054210000000002</v>
      </c>
      <c r="AT74">
        <v>98</v>
      </c>
      <c r="AU74" t="s">
        <v>7</v>
      </c>
      <c r="AV74">
        <v>284635515983427</v>
      </c>
      <c r="AW74" t="s">
        <v>7</v>
      </c>
      <c r="AZ74" s="13">
        <f t="shared" si="21"/>
        <v>1.1020151133501299</v>
      </c>
      <c r="BA74" s="14">
        <f t="shared" si="22"/>
        <v>317.60000000000002</v>
      </c>
      <c r="BB74" s="14">
        <f t="shared" si="23"/>
        <v>7.7</v>
      </c>
      <c r="BC74" s="25"/>
      <c r="BD74" s="26"/>
      <c r="BE74" s="20" t="str">
        <f t="shared" si="24"/>
        <v>Z72305U1_22</v>
      </c>
      <c r="BF74" s="27">
        <f t="shared" si="18"/>
        <v>284</v>
      </c>
      <c r="BG74" s="27">
        <f t="shared" si="19"/>
        <v>201</v>
      </c>
      <c r="BH74" s="27">
        <f t="shared" si="25"/>
        <v>-41</v>
      </c>
      <c r="BI74" s="27">
        <f t="shared" si="14"/>
        <v>0.36399999999999999</v>
      </c>
      <c r="BJ74" s="27">
        <f t="shared" si="14"/>
        <v>0.01</v>
      </c>
      <c r="BK74" s="27">
        <f t="shared" si="14"/>
        <v>5.0500000000000003E-2</v>
      </c>
      <c r="BL74" s="27">
        <f t="shared" si="14"/>
        <v>1.1999999999999999E-3</v>
      </c>
      <c r="BM74" s="27">
        <f t="shared" si="15"/>
        <v>5.3100000000000001E-2</v>
      </c>
      <c r="BN74" s="27">
        <f t="shared" si="15"/>
        <v>1.1000000000000001E-3</v>
      </c>
      <c r="BO74" s="27"/>
      <c r="BP74" s="27">
        <f t="shared" si="16"/>
        <v>314.10000000000002</v>
      </c>
      <c r="BQ74" s="27">
        <f t="shared" si="16"/>
        <v>7.5</v>
      </c>
      <c r="BR74" s="27">
        <f t="shared" si="16"/>
        <v>317.60000000000002</v>
      </c>
      <c r="BS74" s="27">
        <f t="shared" si="16"/>
        <v>7.7</v>
      </c>
      <c r="BT74" s="27">
        <f t="shared" si="17"/>
        <v>289</v>
      </c>
      <c r="BU74" s="27">
        <f t="shared" si="17"/>
        <v>45</v>
      </c>
      <c r="BV74" s="27"/>
      <c r="BW74" s="28">
        <f t="shared" si="26"/>
        <v>1.1020151133501299</v>
      </c>
    </row>
    <row r="75" spans="1:75" x14ac:dyDescent="0.25">
      <c r="A75" t="s">
        <v>3455</v>
      </c>
      <c r="B75" t="s">
        <v>3456</v>
      </c>
      <c r="C75" s="8">
        <f t="shared" si="20"/>
        <v>40</v>
      </c>
      <c r="D75" t="s">
        <v>3293</v>
      </c>
      <c r="E75" s="1">
        <v>0.53355740740740742</v>
      </c>
      <c r="F75">
        <v>24.324999999999999</v>
      </c>
      <c r="G75" t="s">
        <v>3457</v>
      </c>
      <c r="H75" s="9">
        <v>0.30859999999999999</v>
      </c>
      <c r="I75" s="9">
        <v>9.1000000000000004E-3</v>
      </c>
      <c r="J75" s="9">
        <v>4.4200000000000003E-2</v>
      </c>
      <c r="K75" s="9">
        <v>1.1000000000000001E-3</v>
      </c>
      <c r="L75" s="9">
        <v>0.26993</v>
      </c>
      <c r="O75">
        <v>5.1400000000000001E-2</v>
      </c>
      <c r="P75">
        <v>1.1999999999999999E-3</v>
      </c>
      <c r="Q75">
        <v>0.40081</v>
      </c>
      <c r="R75">
        <v>0</v>
      </c>
      <c r="S75">
        <v>7.1</v>
      </c>
      <c r="T75" t="s">
        <v>5</v>
      </c>
      <c r="U75" t="s">
        <v>6</v>
      </c>
      <c r="V75" s="10">
        <v>272.2</v>
      </c>
      <c r="W75">
        <v>7.2</v>
      </c>
      <c r="X75" s="10">
        <v>278.7</v>
      </c>
      <c r="Y75">
        <v>6.9</v>
      </c>
      <c r="Z75">
        <v>0</v>
      </c>
      <c r="AA75">
        <v>140000</v>
      </c>
      <c r="AB75" s="10">
        <v>214</v>
      </c>
      <c r="AC75">
        <v>48</v>
      </c>
      <c r="AD75">
        <v>-42</v>
      </c>
      <c r="AE75" t="s">
        <v>7</v>
      </c>
      <c r="AF75">
        <v>-2</v>
      </c>
      <c r="AG75" t="s">
        <v>7</v>
      </c>
      <c r="AH75">
        <v>-9</v>
      </c>
      <c r="AI75" t="s">
        <v>7</v>
      </c>
      <c r="AJ75">
        <v>185</v>
      </c>
      <c r="AK75" t="s">
        <v>7</v>
      </c>
      <c r="AL75">
        <v>212</v>
      </c>
      <c r="AM75" t="s">
        <v>7</v>
      </c>
      <c r="AN75">
        <v>295</v>
      </c>
      <c r="AO75" t="s">
        <v>7</v>
      </c>
      <c r="AP75">
        <v>1</v>
      </c>
      <c r="AQ75" t="s">
        <v>7</v>
      </c>
      <c r="AR75">
        <v>22.62443</v>
      </c>
      <c r="AS75">
        <v>0.56305150000000004</v>
      </c>
      <c r="AT75">
        <v>93</v>
      </c>
      <c r="AU75" t="s">
        <v>7</v>
      </c>
      <c r="AV75">
        <v>217816217473962</v>
      </c>
      <c r="AW75" t="s">
        <v>7</v>
      </c>
      <c r="AZ75" s="13">
        <f t="shared" si="21"/>
        <v>2.3322569070685306</v>
      </c>
      <c r="BA75" s="14">
        <f t="shared" si="22"/>
        <v>278.7</v>
      </c>
      <c r="BB75" s="14">
        <f t="shared" si="23"/>
        <v>6.9</v>
      </c>
      <c r="BC75" s="25"/>
      <c r="BD75" s="26"/>
      <c r="BE75" s="20" t="str">
        <f t="shared" si="24"/>
        <v>Z72305U1_23</v>
      </c>
      <c r="BF75" s="27">
        <f t="shared" si="18"/>
        <v>212</v>
      </c>
      <c r="BG75" s="27">
        <f t="shared" si="19"/>
        <v>185</v>
      </c>
      <c r="BH75" s="27">
        <f t="shared" si="25"/>
        <v>-42</v>
      </c>
      <c r="BI75" s="27">
        <f t="shared" si="14"/>
        <v>0.30859999999999999</v>
      </c>
      <c r="BJ75" s="27">
        <f t="shared" si="14"/>
        <v>9.1000000000000004E-3</v>
      </c>
      <c r="BK75" s="27">
        <f t="shared" si="14"/>
        <v>4.4200000000000003E-2</v>
      </c>
      <c r="BL75" s="27">
        <f t="shared" si="14"/>
        <v>1.1000000000000001E-3</v>
      </c>
      <c r="BM75" s="27">
        <f t="shared" si="15"/>
        <v>5.1400000000000001E-2</v>
      </c>
      <c r="BN75" s="27">
        <f t="shared" si="15"/>
        <v>1.1999999999999999E-3</v>
      </c>
      <c r="BO75" s="27"/>
      <c r="BP75" s="27">
        <f t="shared" si="16"/>
        <v>272.2</v>
      </c>
      <c r="BQ75" s="27">
        <f t="shared" si="16"/>
        <v>7.2</v>
      </c>
      <c r="BR75" s="27">
        <f t="shared" si="16"/>
        <v>278.7</v>
      </c>
      <c r="BS75" s="27">
        <f t="shared" si="16"/>
        <v>6.9</v>
      </c>
      <c r="BT75" s="27">
        <f t="shared" si="17"/>
        <v>214</v>
      </c>
      <c r="BU75" s="27">
        <f t="shared" si="17"/>
        <v>48</v>
      </c>
      <c r="BV75" s="27"/>
      <c r="BW75" s="28">
        <f t="shared" si="26"/>
        <v>2.3322569070685306</v>
      </c>
    </row>
    <row r="76" spans="1:75" x14ac:dyDescent="0.25">
      <c r="A76" t="s">
        <v>3458</v>
      </c>
      <c r="B76" t="s">
        <v>3459</v>
      </c>
      <c r="C76" s="8">
        <f t="shared" si="20"/>
        <v>47</v>
      </c>
      <c r="D76" t="s">
        <v>3293</v>
      </c>
      <c r="E76" s="1">
        <v>0.5404465277777778</v>
      </c>
      <c r="F76">
        <v>25.097999999999999</v>
      </c>
      <c r="G76" t="s">
        <v>3460</v>
      </c>
      <c r="H76" s="9">
        <v>0.28010000000000002</v>
      </c>
      <c r="I76" s="9">
        <v>7.7000000000000002E-3</v>
      </c>
      <c r="J76" s="9">
        <v>3.977E-2</v>
      </c>
      <c r="K76" s="9">
        <v>9.7999999999999997E-4</v>
      </c>
      <c r="L76" s="9">
        <v>0.20446</v>
      </c>
      <c r="O76">
        <v>5.1700000000000003E-2</v>
      </c>
      <c r="P76">
        <v>1.1000000000000001E-3</v>
      </c>
      <c r="Q76">
        <v>0.42920999999999998</v>
      </c>
      <c r="R76">
        <v>0</v>
      </c>
      <c r="S76">
        <v>6.3</v>
      </c>
      <c r="T76" t="s">
        <v>5</v>
      </c>
      <c r="U76" t="s">
        <v>6</v>
      </c>
      <c r="V76" s="10">
        <v>249.5</v>
      </c>
      <c r="W76">
        <v>6.1</v>
      </c>
      <c r="X76" s="10">
        <v>251.3</v>
      </c>
      <c r="Y76">
        <v>6.1</v>
      </c>
      <c r="Z76">
        <v>0</v>
      </c>
      <c r="AA76">
        <v>130000</v>
      </c>
      <c r="AB76" s="10">
        <v>228</v>
      </c>
      <c r="AC76">
        <v>44</v>
      </c>
      <c r="AD76">
        <v>-54</v>
      </c>
      <c r="AE76" t="s">
        <v>7</v>
      </c>
      <c r="AF76">
        <v>-3</v>
      </c>
      <c r="AG76" t="s">
        <v>7</v>
      </c>
      <c r="AH76">
        <v>-16</v>
      </c>
      <c r="AI76" t="s">
        <v>7</v>
      </c>
      <c r="AJ76">
        <v>275</v>
      </c>
      <c r="AK76" t="s">
        <v>7</v>
      </c>
      <c r="AL76">
        <v>405</v>
      </c>
      <c r="AM76" t="s">
        <v>7</v>
      </c>
      <c r="AN76">
        <v>511</v>
      </c>
      <c r="AO76" t="s">
        <v>7</v>
      </c>
      <c r="AP76">
        <v>1</v>
      </c>
      <c r="AQ76" t="s">
        <v>7</v>
      </c>
      <c r="AR76">
        <v>25.144580000000001</v>
      </c>
      <c r="AS76">
        <v>0.61960499999999996</v>
      </c>
      <c r="AT76">
        <v>106</v>
      </c>
      <c r="AU76" t="s">
        <v>7</v>
      </c>
      <c r="AV76">
        <v>310181224306137</v>
      </c>
      <c r="AW76" t="s">
        <v>7</v>
      </c>
      <c r="AZ76" s="13">
        <f t="shared" si="21"/>
        <v>0.71627536808596126</v>
      </c>
      <c r="BA76" s="14">
        <f t="shared" si="22"/>
        <v>251.3</v>
      </c>
      <c r="BB76" s="14">
        <f t="shared" si="23"/>
        <v>6.1</v>
      </c>
      <c r="BC76" s="25"/>
      <c r="BD76" s="26"/>
      <c r="BE76" s="20" t="str">
        <f t="shared" si="24"/>
        <v>Z72305U1_24</v>
      </c>
      <c r="BF76" s="27">
        <f t="shared" si="18"/>
        <v>405</v>
      </c>
      <c r="BG76" s="27">
        <f t="shared" si="19"/>
        <v>275</v>
      </c>
      <c r="BH76" s="27">
        <f t="shared" si="25"/>
        <v>-54</v>
      </c>
      <c r="BI76" s="27">
        <f t="shared" si="14"/>
        <v>0.28010000000000002</v>
      </c>
      <c r="BJ76" s="27">
        <f t="shared" si="14"/>
        <v>7.7000000000000002E-3</v>
      </c>
      <c r="BK76" s="27">
        <f t="shared" si="14"/>
        <v>3.977E-2</v>
      </c>
      <c r="BL76" s="27">
        <f t="shared" si="14"/>
        <v>9.7999999999999997E-4</v>
      </c>
      <c r="BM76" s="27">
        <f t="shared" si="15"/>
        <v>5.1700000000000003E-2</v>
      </c>
      <c r="BN76" s="27">
        <f t="shared" si="15"/>
        <v>1.1000000000000001E-3</v>
      </c>
      <c r="BO76" s="27"/>
      <c r="BP76" s="27">
        <f t="shared" si="16"/>
        <v>249.5</v>
      </c>
      <c r="BQ76" s="27">
        <f t="shared" si="16"/>
        <v>6.1</v>
      </c>
      <c r="BR76" s="27">
        <f t="shared" si="16"/>
        <v>251.3</v>
      </c>
      <c r="BS76" s="27">
        <f t="shared" si="16"/>
        <v>6.1</v>
      </c>
      <c r="BT76" s="27">
        <f t="shared" si="17"/>
        <v>228</v>
      </c>
      <c r="BU76" s="27">
        <f t="shared" si="17"/>
        <v>44</v>
      </c>
      <c r="BV76" s="27"/>
      <c r="BW76" s="28">
        <f t="shared" si="26"/>
        <v>0.71627536808596126</v>
      </c>
    </row>
    <row r="77" spans="1:75" x14ac:dyDescent="0.25">
      <c r="A77" t="s">
        <v>3461</v>
      </c>
      <c r="B77" t="s">
        <v>3462</v>
      </c>
      <c r="C77" s="8">
        <f t="shared" si="20"/>
        <v>48</v>
      </c>
      <c r="D77" t="s">
        <v>3293</v>
      </c>
      <c r="E77" s="1">
        <v>0.54140763888888888</v>
      </c>
      <c r="F77">
        <v>17.975999999999999</v>
      </c>
      <c r="G77" t="s">
        <v>3463</v>
      </c>
      <c r="H77" s="9">
        <v>13.65</v>
      </c>
      <c r="I77" s="9">
        <v>0.33</v>
      </c>
      <c r="J77" s="9">
        <v>0.53600000000000003</v>
      </c>
      <c r="K77" s="9">
        <v>1.2999999999999999E-2</v>
      </c>
      <c r="L77" s="9">
        <v>0.64639999999999997</v>
      </c>
      <c r="O77">
        <v>0.18609999999999999</v>
      </c>
      <c r="P77">
        <v>2.5999999999999999E-3</v>
      </c>
      <c r="Q77">
        <v>0.55525999999999998</v>
      </c>
      <c r="R77">
        <v>0</v>
      </c>
      <c r="S77">
        <v>74</v>
      </c>
      <c r="T77" t="s">
        <v>5</v>
      </c>
      <c r="U77" t="s">
        <v>6</v>
      </c>
      <c r="V77" s="10">
        <v>2722</v>
      </c>
      <c r="W77">
        <v>23</v>
      </c>
      <c r="X77" s="10">
        <v>2763</v>
      </c>
      <c r="Y77">
        <v>55</v>
      </c>
      <c r="Z77" s="6">
        <v>30000</v>
      </c>
      <c r="AA77" s="6">
        <v>1300000</v>
      </c>
      <c r="AB77" s="10">
        <v>2700</v>
      </c>
      <c r="AC77">
        <v>23</v>
      </c>
      <c r="AD77">
        <v>-373</v>
      </c>
      <c r="AE77" t="s">
        <v>7</v>
      </c>
      <c r="AF77">
        <v>-69</v>
      </c>
      <c r="AG77" t="s">
        <v>7</v>
      </c>
      <c r="AH77">
        <v>-64</v>
      </c>
      <c r="AI77" t="s">
        <v>7</v>
      </c>
      <c r="AJ77">
        <v>162</v>
      </c>
      <c r="AK77" t="s">
        <v>7</v>
      </c>
      <c r="AL77">
        <v>158</v>
      </c>
      <c r="AM77" t="s">
        <v>7</v>
      </c>
      <c r="AN77">
        <v>2289</v>
      </c>
      <c r="AO77" t="s">
        <v>7</v>
      </c>
      <c r="AP77">
        <v>1</v>
      </c>
      <c r="AQ77" t="s">
        <v>7</v>
      </c>
      <c r="AR77">
        <v>1.865672</v>
      </c>
      <c r="AS77">
        <v>4.5249499999999998E-2</v>
      </c>
      <c r="AT77">
        <v>-3</v>
      </c>
      <c r="AU77" t="s">
        <v>7</v>
      </c>
      <c r="AV77">
        <v>2336746553737710</v>
      </c>
      <c r="AW77" t="s">
        <v>7</v>
      </c>
      <c r="AZ77" s="13">
        <f t="shared" si="21"/>
        <v>-0.81481481481482376</v>
      </c>
      <c r="BA77" s="14">
        <f t="shared" si="22"/>
        <v>2700</v>
      </c>
      <c r="BB77" s="14">
        <f t="shared" si="23"/>
        <v>23</v>
      </c>
      <c r="BC77" s="25"/>
      <c r="BD77" s="26"/>
      <c r="BE77" s="20" t="str">
        <f t="shared" si="24"/>
        <v>Z72305U1_25</v>
      </c>
      <c r="BF77" s="27">
        <f t="shared" si="18"/>
        <v>158</v>
      </c>
      <c r="BG77" s="27">
        <f t="shared" si="19"/>
        <v>162</v>
      </c>
      <c r="BH77" s="27">
        <f t="shared" si="25"/>
        <v>-373</v>
      </c>
      <c r="BI77" s="27">
        <f t="shared" si="14"/>
        <v>13.65</v>
      </c>
      <c r="BJ77" s="27">
        <f t="shared" si="14"/>
        <v>0.33</v>
      </c>
      <c r="BK77" s="27">
        <f t="shared" si="14"/>
        <v>0.53600000000000003</v>
      </c>
      <c r="BL77" s="27">
        <f t="shared" si="14"/>
        <v>1.2999999999999999E-2</v>
      </c>
      <c r="BM77" s="27">
        <f t="shared" si="15"/>
        <v>0.18609999999999999</v>
      </c>
      <c r="BN77" s="27">
        <f t="shared" si="15"/>
        <v>2.5999999999999999E-3</v>
      </c>
      <c r="BO77" s="27"/>
      <c r="BP77" s="27">
        <f t="shared" si="16"/>
        <v>2722</v>
      </c>
      <c r="BQ77" s="27">
        <f t="shared" si="16"/>
        <v>23</v>
      </c>
      <c r="BR77" s="27">
        <f t="shared" si="16"/>
        <v>2763</v>
      </c>
      <c r="BS77" s="27">
        <f t="shared" si="16"/>
        <v>55</v>
      </c>
      <c r="BT77" s="27">
        <f t="shared" si="17"/>
        <v>2700</v>
      </c>
      <c r="BU77" s="27">
        <f t="shared" si="17"/>
        <v>23</v>
      </c>
      <c r="BV77" s="27"/>
      <c r="BW77" s="28">
        <f t="shared" si="26"/>
        <v>-0.81481481481482376</v>
      </c>
    </row>
    <row r="78" spans="1:75" x14ac:dyDescent="0.25">
      <c r="A78" t="s">
        <v>3464</v>
      </c>
      <c r="B78" t="s">
        <v>3465</v>
      </c>
      <c r="C78" s="8">
        <f t="shared" si="20"/>
        <v>49</v>
      </c>
      <c r="D78" t="s">
        <v>3293</v>
      </c>
      <c r="E78" s="1">
        <v>0.54235937499999998</v>
      </c>
      <c r="F78">
        <v>24.829000000000001</v>
      </c>
      <c r="G78" t="s">
        <v>3466</v>
      </c>
      <c r="H78" s="9">
        <v>0.93799999999999994</v>
      </c>
      <c r="I78" s="9">
        <v>2.4E-2</v>
      </c>
      <c r="J78" s="9">
        <v>0.111</v>
      </c>
      <c r="K78" s="9">
        <v>2.7000000000000001E-3</v>
      </c>
      <c r="L78" s="9">
        <v>0.38877</v>
      </c>
      <c r="O78">
        <v>6.1699999999999998E-2</v>
      </c>
      <c r="P78">
        <v>1.1000000000000001E-3</v>
      </c>
      <c r="Q78">
        <v>0.37742999999999999</v>
      </c>
      <c r="R78">
        <v>0</v>
      </c>
      <c r="S78">
        <v>17</v>
      </c>
      <c r="T78" t="s">
        <v>5</v>
      </c>
      <c r="U78" t="s">
        <v>6</v>
      </c>
      <c r="V78" s="10">
        <v>669</v>
      </c>
      <c r="W78">
        <v>13</v>
      </c>
      <c r="X78" s="10">
        <v>678</v>
      </c>
      <c r="Y78">
        <v>16</v>
      </c>
      <c r="Z78">
        <v>0</v>
      </c>
      <c r="AA78">
        <v>340000</v>
      </c>
      <c r="AB78" s="10">
        <v>624</v>
      </c>
      <c r="AC78">
        <v>37</v>
      </c>
      <c r="AD78">
        <v>-109</v>
      </c>
      <c r="AE78" t="s">
        <v>7</v>
      </c>
      <c r="AF78">
        <v>-7</v>
      </c>
      <c r="AG78" t="s">
        <v>7</v>
      </c>
      <c r="AH78">
        <v>-46</v>
      </c>
      <c r="AI78" t="s">
        <v>7</v>
      </c>
      <c r="AJ78">
        <v>178</v>
      </c>
      <c r="AK78" t="s">
        <v>7</v>
      </c>
      <c r="AL78">
        <v>399</v>
      </c>
      <c r="AM78" t="s">
        <v>7</v>
      </c>
      <c r="AN78">
        <v>1346</v>
      </c>
      <c r="AO78" t="s">
        <v>7</v>
      </c>
      <c r="AP78">
        <v>0</v>
      </c>
      <c r="AQ78" t="s">
        <v>7</v>
      </c>
      <c r="AR78">
        <v>9.0090090000000007</v>
      </c>
      <c r="AS78">
        <v>0.2191381</v>
      </c>
      <c r="AT78">
        <v>-14</v>
      </c>
      <c r="AU78" t="s">
        <v>7</v>
      </c>
      <c r="AV78">
        <v>633001827233430</v>
      </c>
      <c r="AW78" t="s">
        <v>7</v>
      </c>
      <c r="AZ78" s="13">
        <f t="shared" si="21"/>
        <v>1.3274336283185861</v>
      </c>
      <c r="BA78" s="14">
        <f t="shared" si="22"/>
        <v>678</v>
      </c>
      <c r="BB78" s="14">
        <f t="shared" si="23"/>
        <v>16</v>
      </c>
      <c r="BC78" s="25"/>
      <c r="BD78" s="26"/>
      <c r="BE78" s="20" t="str">
        <f t="shared" si="24"/>
        <v>Z72305U1_26</v>
      </c>
      <c r="BF78" s="27">
        <f t="shared" si="18"/>
        <v>399</v>
      </c>
      <c r="BG78" s="27">
        <f t="shared" si="19"/>
        <v>178</v>
      </c>
      <c r="BH78" s="27">
        <f t="shared" si="25"/>
        <v>-109</v>
      </c>
      <c r="BI78" s="27">
        <f t="shared" si="14"/>
        <v>0.93799999999999994</v>
      </c>
      <c r="BJ78" s="27">
        <f t="shared" si="14"/>
        <v>2.4E-2</v>
      </c>
      <c r="BK78" s="27">
        <f t="shared" si="14"/>
        <v>0.111</v>
      </c>
      <c r="BL78" s="27">
        <f t="shared" si="14"/>
        <v>2.7000000000000001E-3</v>
      </c>
      <c r="BM78" s="27">
        <f t="shared" si="15"/>
        <v>6.1699999999999998E-2</v>
      </c>
      <c r="BN78" s="27">
        <f t="shared" si="15"/>
        <v>1.1000000000000001E-3</v>
      </c>
      <c r="BO78" s="27"/>
      <c r="BP78" s="27">
        <f t="shared" si="16"/>
        <v>669</v>
      </c>
      <c r="BQ78" s="27">
        <f t="shared" si="16"/>
        <v>13</v>
      </c>
      <c r="BR78" s="27">
        <f t="shared" si="16"/>
        <v>678</v>
      </c>
      <c r="BS78" s="27">
        <f t="shared" si="16"/>
        <v>16</v>
      </c>
      <c r="BT78" s="27">
        <f t="shared" si="17"/>
        <v>624</v>
      </c>
      <c r="BU78" s="27">
        <f t="shared" si="17"/>
        <v>37</v>
      </c>
      <c r="BV78" s="27"/>
      <c r="BW78" s="28">
        <f t="shared" si="26"/>
        <v>1.3274336283185861</v>
      </c>
    </row>
    <row r="79" spans="1:75" x14ac:dyDescent="0.25">
      <c r="A79" t="s">
        <v>3467</v>
      </c>
      <c r="B79" t="s">
        <v>3468</v>
      </c>
      <c r="C79" s="8">
        <f t="shared" si="20"/>
        <v>50</v>
      </c>
      <c r="D79" t="s">
        <v>3293</v>
      </c>
      <c r="E79" s="1">
        <v>0.54330648148148153</v>
      </c>
      <c r="F79">
        <v>24.997</v>
      </c>
      <c r="G79" t="s">
        <v>3469</v>
      </c>
      <c r="H79" s="9">
        <v>0.28399999999999997</v>
      </c>
      <c r="I79" s="9">
        <v>1.2999999999999999E-2</v>
      </c>
      <c r="J79" s="9">
        <v>4.0099999999999997E-2</v>
      </c>
      <c r="K79" s="9">
        <v>1.1999999999999999E-3</v>
      </c>
      <c r="L79" s="9">
        <v>6.4694000000000002E-2</v>
      </c>
      <c r="O79">
        <v>5.3900000000000003E-2</v>
      </c>
      <c r="P79">
        <v>2.3999999999999998E-3</v>
      </c>
      <c r="Q79">
        <v>0.46095000000000003</v>
      </c>
      <c r="R79">
        <v>0</v>
      </c>
      <c r="S79">
        <v>6.3</v>
      </c>
      <c r="T79" t="s">
        <v>5</v>
      </c>
      <c r="U79" t="s">
        <v>6</v>
      </c>
      <c r="V79" s="10">
        <v>249</v>
      </c>
      <c r="W79">
        <v>10</v>
      </c>
      <c r="X79" s="10">
        <v>253.1</v>
      </c>
      <c r="Y79">
        <v>7.5</v>
      </c>
      <c r="Z79">
        <v>0</v>
      </c>
      <c r="AA79">
        <v>130000</v>
      </c>
      <c r="AB79" s="10">
        <v>189</v>
      </c>
      <c r="AC79">
        <v>86</v>
      </c>
      <c r="AD79">
        <v>-6</v>
      </c>
      <c r="AE79" t="s">
        <v>7</v>
      </c>
      <c r="AF79">
        <v>0</v>
      </c>
      <c r="AG79" t="s">
        <v>7</v>
      </c>
      <c r="AH79">
        <v>-1</v>
      </c>
      <c r="AI79" t="s">
        <v>7</v>
      </c>
      <c r="AJ79">
        <v>43</v>
      </c>
      <c r="AK79" t="s">
        <v>7</v>
      </c>
      <c r="AL79">
        <v>44</v>
      </c>
      <c r="AM79" t="s">
        <v>7</v>
      </c>
      <c r="AN79">
        <v>55</v>
      </c>
      <c r="AO79" t="s">
        <v>7</v>
      </c>
      <c r="AP79">
        <v>1</v>
      </c>
      <c r="AQ79" t="s">
        <v>7</v>
      </c>
      <c r="AR79">
        <v>24.937660000000001</v>
      </c>
      <c r="AS79">
        <v>0.74626400000000004</v>
      </c>
      <c r="AT79">
        <v>102</v>
      </c>
      <c r="AU79" t="s">
        <v>7</v>
      </c>
      <c r="AV79">
        <v>45126364535829</v>
      </c>
      <c r="AW79" t="s">
        <v>7</v>
      </c>
      <c r="AZ79" s="13">
        <f t="shared" si="21"/>
        <v>1.6199130778348447</v>
      </c>
      <c r="BA79" s="14">
        <f t="shared" si="22"/>
        <v>253.1</v>
      </c>
      <c r="BB79" s="14">
        <f t="shared" si="23"/>
        <v>7.5</v>
      </c>
      <c r="BC79" s="25"/>
      <c r="BD79" s="26"/>
      <c r="BE79" s="20" t="str">
        <f t="shared" si="24"/>
        <v>Z72305U1_27</v>
      </c>
      <c r="BF79" s="27">
        <f t="shared" si="18"/>
        <v>44</v>
      </c>
      <c r="BG79" s="27">
        <f t="shared" si="19"/>
        <v>43</v>
      </c>
      <c r="BH79" s="27">
        <f t="shared" si="25"/>
        <v>-6</v>
      </c>
      <c r="BI79" s="27">
        <f t="shared" si="14"/>
        <v>0.28399999999999997</v>
      </c>
      <c r="BJ79" s="27">
        <f t="shared" si="14"/>
        <v>1.2999999999999999E-2</v>
      </c>
      <c r="BK79" s="27">
        <f t="shared" si="14"/>
        <v>4.0099999999999997E-2</v>
      </c>
      <c r="BL79" s="27">
        <f t="shared" si="14"/>
        <v>1.1999999999999999E-3</v>
      </c>
      <c r="BM79" s="27">
        <f t="shared" si="15"/>
        <v>5.3900000000000003E-2</v>
      </c>
      <c r="BN79" s="27">
        <f t="shared" si="15"/>
        <v>2.3999999999999998E-3</v>
      </c>
      <c r="BO79" s="27"/>
      <c r="BP79" s="27">
        <f t="shared" si="16"/>
        <v>249</v>
      </c>
      <c r="BQ79" s="27">
        <f t="shared" si="16"/>
        <v>10</v>
      </c>
      <c r="BR79" s="27">
        <f t="shared" si="16"/>
        <v>253.1</v>
      </c>
      <c r="BS79" s="27">
        <f t="shared" si="16"/>
        <v>7.5</v>
      </c>
      <c r="BT79" s="27">
        <f t="shared" si="17"/>
        <v>189</v>
      </c>
      <c r="BU79" s="27">
        <f t="shared" si="17"/>
        <v>86</v>
      </c>
      <c r="BV79" s="27"/>
      <c r="BW79" s="28">
        <f t="shared" si="26"/>
        <v>1.6199130778348447</v>
      </c>
    </row>
    <row r="80" spans="1:75" x14ac:dyDescent="0.25">
      <c r="A80" t="s">
        <v>3470</v>
      </c>
      <c r="B80" t="s">
        <v>3471</v>
      </c>
      <c r="C80" s="8">
        <f t="shared" si="20"/>
        <v>53</v>
      </c>
      <c r="D80" t="s">
        <v>3293</v>
      </c>
      <c r="E80" s="1">
        <v>0.54618425925925929</v>
      </c>
      <c r="F80">
        <v>24.358000000000001</v>
      </c>
      <c r="G80" t="s">
        <v>3472</v>
      </c>
      <c r="H80" s="9">
        <v>0.53100000000000003</v>
      </c>
      <c r="I80" s="9">
        <v>1.4999999999999999E-2</v>
      </c>
      <c r="J80" s="9">
        <v>6.9199999999999998E-2</v>
      </c>
      <c r="K80" s="9">
        <v>1.6999999999999999E-3</v>
      </c>
      <c r="L80" s="9">
        <v>0.28284999999999999</v>
      </c>
      <c r="O80">
        <v>5.6099999999999997E-2</v>
      </c>
      <c r="P80">
        <v>1.1000000000000001E-3</v>
      </c>
      <c r="Q80">
        <v>0.33443000000000001</v>
      </c>
      <c r="R80">
        <v>0</v>
      </c>
      <c r="S80">
        <v>11</v>
      </c>
      <c r="T80" t="s">
        <v>5</v>
      </c>
      <c r="U80" t="s">
        <v>6</v>
      </c>
      <c r="V80" s="10">
        <v>429.5</v>
      </c>
      <c r="W80">
        <v>9.6999999999999993</v>
      </c>
      <c r="X80" s="10">
        <v>431</v>
      </c>
      <c r="Y80">
        <v>10</v>
      </c>
      <c r="Z80">
        <v>0</v>
      </c>
      <c r="AA80">
        <v>210000</v>
      </c>
      <c r="AB80" s="10">
        <v>399</v>
      </c>
      <c r="AC80">
        <v>43</v>
      </c>
      <c r="AD80">
        <v>-57</v>
      </c>
      <c r="AE80" t="s">
        <v>7</v>
      </c>
      <c r="AF80">
        <v>-3</v>
      </c>
      <c r="AG80" t="s">
        <v>7</v>
      </c>
      <c r="AH80">
        <v>-22</v>
      </c>
      <c r="AI80" t="s">
        <v>7</v>
      </c>
      <c r="AJ80">
        <v>163</v>
      </c>
      <c r="AK80" t="s">
        <v>7</v>
      </c>
      <c r="AL80">
        <v>318</v>
      </c>
      <c r="AM80" t="s">
        <v>7</v>
      </c>
      <c r="AN80">
        <v>669</v>
      </c>
      <c r="AO80" t="s">
        <v>7</v>
      </c>
      <c r="AP80">
        <v>0</v>
      </c>
      <c r="AQ80" t="s">
        <v>7</v>
      </c>
      <c r="AR80">
        <v>14.45087</v>
      </c>
      <c r="AS80">
        <v>0.35500680000000001</v>
      </c>
      <c r="AT80">
        <v>-18</v>
      </c>
      <c r="AU80" t="s">
        <v>7</v>
      </c>
      <c r="AV80">
        <v>347264482970268</v>
      </c>
      <c r="AW80" t="s">
        <v>7</v>
      </c>
      <c r="AZ80" s="13">
        <f t="shared" si="21"/>
        <v>0.34802784222738303</v>
      </c>
      <c r="BA80" s="14">
        <f t="shared" si="22"/>
        <v>431</v>
      </c>
      <c r="BB80" s="14">
        <f t="shared" si="23"/>
        <v>10</v>
      </c>
      <c r="BC80" s="25"/>
      <c r="BD80" s="26"/>
      <c r="BE80" s="20" t="str">
        <f t="shared" si="24"/>
        <v>Z72305U1_28</v>
      </c>
      <c r="BF80" s="27">
        <f t="shared" si="18"/>
        <v>318</v>
      </c>
      <c r="BG80" s="27">
        <f t="shared" si="19"/>
        <v>163</v>
      </c>
      <c r="BH80" s="27">
        <f t="shared" si="25"/>
        <v>-57</v>
      </c>
      <c r="BI80" s="27">
        <f t="shared" si="14"/>
        <v>0.53100000000000003</v>
      </c>
      <c r="BJ80" s="27">
        <f t="shared" si="14"/>
        <v>1.4999999999999999E-2</v>
      </c>
      <c r="BK80" s="27">
        <f t="shared" si="14"/>
        <v>6.9199999999999998E-2</v>
      </c>
      <c r="BL80" s="27">
        <f t="shared" si="14"/>
        <v>1.6999999999999999E-3</v>
      </c>
      <c r="BM80" s="27">
        <f t="shared" si="15"/>
        <v>5.6099999999999997E-2</v>
      </c>
      <c r="BN80" s="27">
        <f t="shared" si="15"/>
        <v>1.1000000000000001E-3</v>
      </c>
      <c r="BO80" s="27"/>
      <c r="BP80" s="27">
        <f t="shared" si="16"/>
        <v>429.5</v>
      </c>
      <c r="BQ80" s="27">
        <f t="shared" si="16"/>
        <v>9.6999999999999993</v>
      </c>
      <c r="BR80" s="27">
        <f t="shared" si="16"/>
        <v>431</v>
      </c>
      <c r="BS80" s="27">
        <f t="shared" si="16"/>
        <v>10</v>
      </c>
      <c r="BT80" s="27">
        <f t="shared" si="17"/>
        <v>399</v>
      </c>
      <c r="BU80" s="27">
        <f t="shared" si="17"/>
        <v>43</v>
      </c>
      <c r="BV80" s="27"/>
      <c r="BW80" s="28">
        <f t="shared" si="26"/>
        <v>0.34802784222738303</v>
      </c>
    </row>
    <row r="81" spans="1:75" x14ac:dyDescent="0.25">
      <c r="A81" t="s">
        <v>3473</v>
      </c>
      <c r="B81" t="s">
        <v>3474</v>
      </c>
      <c r="C81" s="8">
        <f t="shared" si="20"/>
        <v>54</v>
      </c>
      <c r="D81" t="s">
        <v>3293</v>
      </c>
      <c r="E81" s="1">
        <v>0.54713472222222226</v>
      </c>
      <c r="F81">
        <v>26.24</v>
      </c>
      <c r="G81" t="s">
        <v>3475</v>
      </c>
      <c r="H81" s="9">
        <v>0.27789999999999998</v>
      </c>
      <c r="I81" s="9">
        <v>7.9000000000000008E-3</v>
      </c>
      <c r="J81" s="9">
        <v>3.8730000000000001E-2</v>
      </c>
      <c r="K81" s="9">
        <v>9.7999999999999997E-4</v>
      </c>
      <c r="L81" s="9">
        <v>0.21535000000000001</v>
      </c>
      <c r="O81">
        <v>5.2600000000000001E-2</v>
      </c>
      <c r="P81">
        <v>1.1000000000000001E-3</v>
      </c>
      <c r="Q81">
        <v>0.43752000000000002</v>
      </c>
      <c r="R81">
        <v>0</v>
      </c>
      <c r="S81">
        <v>6</v>
      </c>
      <c r="T81" t="s">
        <v>5</v>
      </c>
      <c r="U81" t="s">
        <v>6</v>
      </c>
      <c r="V81" s="10">
        <v>247.8</v>
      </c>
      <c r="W81">
        <v>6.2</v>
      </c>
      <c r="X81" s="10">
        <v>244.8</v>
      </c>
      <c r="Y81">
        <v>6.1</v>
      </c>
      <c r="Z81">
        <v>0</v>
      </c>
      <c r="AA81">
        <v>120000</v>
      </c>
      <c r="AB81" s="10">
        <v>264</v>
      </c>
      <c r="AC81">
        <v>46</v>
      </c>
      <c r="AD81">
        <v>-52</v>
      </c>
      <c r="AE81" t="s">
        <v>7</v>
      </c>
      <c r="AF81">
        <v>-3</v>
      </c>
      <c r="AG81" t="s">
        <v>7</v>
      </c>
      <c r="AH81">
        <v>-12</v>
      </c>
      <c r="AI81" t="s">
        <v>7</v>
      </c>
      <c r="AJ81">
        <v>266</v>
      </c>
      <c r="AK81" t="s">
        <v>7</v>
      </c>
      <c r="AL81">
        <v>310</v>
      </c>
      <c r="AM81" t="s">
        <v>7</v>
      </c>
      <c r="AN81">
        <v>348</v>
      </c>
      <c r="AO81" t="s">
        <v>7</v>
      </c>
      <c r="AP81">
        <v>1</v>
      </c>
      <c r="AQ81" t="s">
        <v>7</v>
      </c>
      <c r="AR81">
        <v>25.819780000000002</v>
      </c>
      <c r="AS81">
        <v>0.65332769999999996</v>
      </c>
      <c r="AT81">
        <v>113</v>
      </c>
      <c r="AU81" t="s">
        <v>7</v>
      </c>
      <c r="AV81">
        <v>270406375794414</v>
      </c>
      <c r="AW81" t="s">
        <v>7</v>
      </c>
      <c r="AZ81" s="13">
        <f t="shared" si="21"/>
        <v>-1.225490196078427</v>
      </c>
      <c r="BA81" s="14">
        <f t="shared" si="22"/>
        <v>244.8</v>
      </c>
      <c r="BB81" s="14">
        <f t="shared" si="23"/>
        <v>6.1</v>
      </c>
      <c r="BC81" s="25"/>
      <c r="BD81" s="26"/>
      <c r="BE81" s="20" t="str">
        <f t="shared" si="24"/>
        <v>Z72305U1_29</v>
      </c>
      <c r="BF81" s="27">
        <f t="shared" si="18"/>
        <v>310</v>
      </c>
      <c r="BG81" s="27">
        <f t="shared" si="19"/>
        <v>266</v>
      </c>
      <c r="BH81" s="27">
        <f t="shared" si="25"/>
        <v>-52</v>
      </c>
      <c r="BI81" s="27">
        <f t="shared" si="14"/>
        <v>0.27789999999999998</v>
      </c>
      <c r="BJ81" s="27">
        <f t="shared" si="14"/>
        <v>7.9000000000000008E-3</v>
      </c>
      <c r="BK81" s="27">
        <f t="shared" si="14"/>
        <v>3.8730000000000001E-2</v>
      </c>
      <c r="BL81" s="27">
        <f t="shared" si="14"/>
        <v>9.7999999999999997E-4</v>
      </c>
      <c r="BM81" s="27">
        <f t="shared" si="15"/>
        <v>5.2600000000000001E-2</v>
      </c>
      <c r="BN81" s="27">
        <f t="shared" si="15"/>
        <v>1.1000000000000001E-3</v>
      </c>
      <c r="BO81" s="27"/>
      <c r="BP81" s="27">
        <f t="shared" si="16"/>
        <v>247.8</v>
      </c>
      <c r="BQ81" s="27">
        <f t="shared" si="16"/>
        <v>6.2</v>
      </c>
      <c r="BR81" s="27">
        <f t="shared" si="16"/>
        <v>244.8</v>
      </c>
      <c r="BS81" s="27">
        <f t="shared" ref="BS81:BS121" si="27">Y81</f>
        <v>6.1</v>
      </c>
      <c r="BT81" s="27">
        <f t="shared" si="17"/>
        <v>264</v>
      </c>
      <c r="BU81" s="27">
        <f t="shared" si="17"/>
        <v>46</v>
      </c>
      <c r="BV81" s="27"/>
      <c r="BW81" s="28">
        <f t="shared" si="26"/>
        <v>-1.225490196078427</v>
      </c>
    </row>
    <row r="82" spans="1:75" x14ac:dyDescent="0.25">
      <c r="A82" t="s">
        <v>3476</v>
      </c>
      <c r="B82" t="s">
        <v>3477</v>
      </c>
      <c r="C82" s="8">
        <f t="shared" si="20"/>
        <v>55</v>
      </c>
      <c r="D82" t="s">
        <v>3293</v>
      </c>
      <c r="E82" s="1">
        <v>0.548092824074074</v>
      </c>
      <c r="F82">
        <v>24.459</v>
      </c>
      <c r="G82" t="s">
        <v>3478</v>
      </c>
      <c r="H82" s="9">
        <v>0.41399999999999998</v>
      </c>
      <c r="I82" s="9">
        <v>1.6E-2</v>
      </c>
      <c r="J82" s="9">
        <v>5.5899999999999998E-2</v>
      </c>
      <c r="K82" s="9">
        <v>1.5E-3</v>
      </c>
      <c r="L82" s="9">
        <v>0.10267999999999999</v>
      </c>
      <c r="O82">
        <v>5.5399999999999998E-2</v>
      </c>
      <c r="P82">
        <v>1.9E-3</v>
      </c>
      <c r="Q82">
        <v>0.40539999999999998</v>
      </c>
      <c r="R82">
        <v>0</v>
      </c>
      <c r="S82">
        <v>8.9</v>
      </c>
      <c r="T82" t="s">
        <v>5</v>
      </c>
      <c r="U82" t="s">
        <v>6</v>
      </c>
      <c r="V82" s="10">
        <v>347</v>
      </c>
      <c r="W82">
        <v>11</v>
      </c>
      <c r="X82" s="10">
        <v>350.1</v>
      </c>
      <c r="Y82">
        <v>9.1999999999999993</v>
      </c>
      <c r="Z82">
        <v>0</v>
      </c>
      <c r="AA82">
        <v>180000</v>
      </c>
      <c r="AB82" s="10">
        <v>287</v>
      </c>
      <c r="AC82">
        <v>69</v>
      </c>
      <c r="AD82">
        <v>-14</v>
      </c>
      <c r="AE82" t="s">
        <v>7</v>
      </c>
      <c r="AF82">
        <v>-1</v>
      </c>
      <c r="AG82" t="s">
        <v>7</v>
      </c>
      <c r="AH82">
        <v>-2</v>
      </c>
      <c r="AI82" t="s">
        <v>7</v>
      </c>
      <c r="AJ82">
        <v>57</v>
      </c>
      <c r="AK82" t="s">
        <v>7</v>
      </c>
      <c r="AL82">
        <v>49</v>
      </c>
      <c r="AM82" t="s">
        <v>7</v>
      </c>
      <c r="AN82">
        <v>83</v>
      </c>
      <c r="AO82" t="s">
        <v>7</v>
      </c>
      <c r="AP82">
        <v>1</v>
      </c>
      <c r="AQ82" t="s">
        <v>7</v>
      </c>
      <c r="AR82">
        <v>17.889089999999999</v>
      </c>
      <c r="AS82">
        <v>0.48002919999999999</v>
      </c>
      <c r="AT82">
        <v>103</v>
      </c>
      <c r="AU82" t="s">
        <v>7</v>
      </c>
      <c r="AV82">
        <v>80237386239023</v>
      </c>
      <c r="AW82" t="s">
        <v>7</v>
      </c>
      <c r="AZ82" s="13">
        <f t="shared" si="21"/>
        <v>0.88546129677236074</v>
      </c>
      <c r="BA82" s="14">
        <f t="shared" si="22"/>
        <v>350.1</v>
      </c>
      <c r="BB82" s="14">
        <f t="shared" si="23"/>
        <v>9.1999999999999993</v>
      </c>
      <c r="BC82" s="25"/>
      <c r="BD82" s="26"/>
      <c r="BE82" s="20" t="str">
        <f t="shared" si="24"/>
        <v>Z72305U1_30</v>
      </c>
      <c r="BF82" s="27">
        <f t="shared" si="18"/>
        <v>49</v>
      </c>
      <c r="BG82" s="27">
        <f t="shared" si="19"/>
        <v>57</v>
      </c>
      <c r="BH82" s="27">
        <f t="shared" si="25"/>
        <v>-14</v>
      </c>
      <c r="BI82" s="27">
        <f t="shared" ref="BI82:BL121" si="28">H82</f>
        <v>0.41399999999999998</v>
      </c>
      <c r="BJ82" s="27">
        <f t="shared" si="28"/>
        <v>1.6E-2</v>
      </c>
      <c r="BK82" s="27">
        <f t="shared" si="28"/>
        <v>5.5899999999999998E-2</v>
      </c>
      <c r="BL82" s="27">
        <f t="shared" si="28"/>
        <v>1.5E-3</v>
      </c>
      <c r="BM82" s="27">
        <f t="shared" ref="BM82:BN121" si="29">O82</f>
        <v>5.5399999999999998E-2</v>
      </c>
      <c r="BN82" s="27">
        <f t="shared" si="29"/>
        <v>1.9E-3</v>
      </c>
      <c r="BO82" s="27"/>
      <c r="BP82" s="27">
        <f t="shared" ref="BP82:BR121" si="30">V82</f>
        <v>347</v>
      </c>
      <c r="BQ82" s="27">
        <f t="shared" si="30"/>
        <v>11</v>
      </c>
      <c r="BR82" s="27">
        <f t="shared" si="30"/>
        <v>350.1</v>
      </c>
      <c r="BS82" s="27">
        <f t="shared" si="27"/>
        <v>9.1999999999999993</v>
      </c>
      <c r="BT82" s="27">
        <f t="shared" ref="BT82:BU121" si="31">AB82</f>
        <v>287</v>
      </c>
      <c r="BU82" s="27">
        <f t="shared" si="31"/>
        <v>69</v>
      </c>
      <c r="BV82" s="27"/>
      <c r="BW82" s="28">
        <f t="shared" si="26"/>
        <v>0.88546129677236074</v>
      </c>
    </row>
    <row r="83" spans="1:75" x14ac:dyDescent="0.25">
      <c r="A83" t="s">
        <v>3479</v>
      </c>
      <c r="B83" t="s">
        <v>3480</v>
      </c>
      <c r="C83" s="8">
        <f t="shared" si="20"/>
        <v>56</v>
      </c>
      <c r="D83" t="s">
        <v>3293</v>
      </c>
      <c r="E83" s="1">
        <v>0.54904583333333334</v>
      </c>
      <c r="F83">
        <v>24.123000000000001</v>
      </c>
      <c r="G83" t="s">
        <v>3481</v>
      </c>
      <c r="H83" s="9">
        <v>0.2702</v>
      </c>
      <c r="I83" s="9">
        <v>7.1999999999999998E-3</v>
      </c>
      <c r="J83" s="9">
        <v>3.8649999999999997E-2</v>
      </c>
      <c r="K83" s="9">
        <v>9.5E-4</v>
      </c>
      <c r="L83" s="9">
        <v>0.22409000000000001</v>
      </c>
      <c r="O83">
        <v>5.1200000000000002E-2</v>
      </c>
      <c r="P83">
        <v>1E-3</v>
      </c>
      <c r="Q83">
        <v>0.44344</v>
      </c>
      <c r="R83">
        <v>0</v>
      </c>
      <c r="S83">
        <v>6.3</v>
      </c>
      <c r="T83" t="s">
        <v>5</v>
      </c>
      <c r="U83" t="s">
        <v>6</v>
      </c>
      <c r="V83" s="10">
        <v>242.1</v>
      </c>
      <c r="W83">
        <v>5.8</v>
      </c>
      <c r="X83" s="10">
        <v>244.4</v>
      </c>
      <c r="Y83">
        <v>5.9</v>
      </c>
      <c r="Z83">
        <v>0</v>
      </c>
      <c r="AA83">
        <v>130000</v>
      </c>
      <c r="AB83" s="10">
        <v>214</v>
      </c>
      <c r="AC83">
        <v>42</v>
      </c>
      <c r="AD83">
        <v>-69</v>
      </c>
      <c r="AE83" t="s">
        <v>7</v>
      </c>
      <c r="AF83">
        <v>-4</v>
      </c>
      <c r="AG83" t="s">
        <v>7</v>
      </c>
      <c r="AH83">
        <v>-7</v>
      </c>
      <c r="AI83" t="s">
        <v>7</v>
      </c>
      <c r="AJ83">
        <v>368</v>
      </c>
      <c r="AK83" t="s">
        <v>7</v>
      </c>
      <c r="AL83">
        <v>190</v>
      </c>
      <c r="AM83" t="s">
        <v>7</v>
      </c>
      <c r="AN83">
        <v>230</v>
      </c>
      <c r="AO83" t="s">
        <v>7</v>
      </c>
      <c r="AP83">
        <v>2</v>
      </c>
      <c r="AQ83" t="s">
        <v>7</v>
      </c>
      <c r="AR83">
        <v>25.87322</v>
      </c>
      <c r="AS83">
        <v>0.63595239999999997</v>
      </c>
      <c r="AT83">
        <v>60</v>
      </c>
      <c r="AU83" t="s">
        <v>7</v>
      </c>
      <c r="AV83">
        <v>332866023362308</v>
      </c>
      <c r="AW83" t="s">
        <v>7</v>
      </c>
      <c r="AZ83" s="13">
        <f t="shared" si="21"/>
        <v>0.94108019639934648</v>
      </c>
      <c r="BA83" s="14">
        <f t="shared" si="22"/>
        <v>244.4</v>
      </c>
      <c r="BB83" s="14">
        <f t="shared" si="23"/>
        <v>5.9</v>
      </c>
      <c r="BC83" s="25"/>
      <c r="BD83" s="26"/>
      <c r="BE83" s="20" t="str">
        <f t="shared" si="24"/>
        <v>Z72305U1_31</v>
      </c>
      <c r="BF83" s="27">
        <f t="shared" si="18"/>
        <v>190</v>
      </c>
      <c r="BG83" s="27">
        <f t="shared" si="19"/>
        <v>368</v>
      </c>
      <c r="BH83" s="27">
        <f t="shared" si="25"/>
        <v>-69</v>
      </c>
      <c r="BI83" s="27">
        <f t="shared" si="28"/>
        <v>0.2702</v>
      </c>
      <c r="BJ83" s="27">
        <f t="shared" si="28"/>
        <v>7.1999999999999998E-3</v>
      </c>
      <c r="BK83" s="27">
        <f t="shared" si="28"/>
        <v>3.8649999999999997E-2</v>
      </c>
      <c r="BL83" s="27">
        <f t="shared" si="28"/>
        <v>9.5E-4</v>
      </c>
      <c r="BM83" s="27">
        <f t="shared" si="29"/>
        <v>5.1200000000000002E-2</v>
      </c>
      <c r="BN83" s="27">
        <f t="shared" si="29"/>
        <v>1E-3</v>
      </c>
      <c r="BO83" s="27"/>
      <c r="BP83" s="27">
        <f t="shared" si="30"/>
        <v>242.1</v>
      </c>
      <c r="BQ83" s="27">
        <f t="shared" si="30"/>
        <v>5.8</v>
      </c>
      <c r="BR83" s="27">
        <f t="shared" si="30"/>
        <v>244.4</v>
      </c>
      <c r="BS83" s="27">
        <f t="shared" si="27"/>
        <v>5.9</v>
      </c>
      <c r="BT83" s="27">
        <f t="shared" si="31"/>
        <v>214</v>
      </c>
      <c r="BU83" s="27">
        <f t="shared" si="31"/>
        <v>42</v>
      </c>
      <c r="BV83" s="27"/>
      <c r="BW83" s="28">
        <f t="shared" si="26"/>
        <v>0.94108019639934648</v>
      </c>
    </row>
    <row r="84" spans="1:75" x14ac:dyDescent="0.25">
      <c r="A84" t="s">
        <v>3482</v>
      </c>
      <c r="B84" t="s">
        <v>3483</v>
      </c>
      <c r="C84" s="8">
        <f t="shared" si="20"/>
        <v>57</v>
      </c>
      <c r="D84" t="s">
        <v>3293</v>
      </c>
      <c r="E84" s="1">
        <v>0.55002939814814822</v>
      </c>
      <c r="F84">
        <v>21.137</v>
      </c>
      <c r="G84" t="s">
        <v>3484</v>
      </c>
      <c r="H84" s="9">
        <v>0.54800000000000004</v>
      </c>
      <c r="I84" s="9">
        <v>1.4999999999999999E-2</v>
      </c>
      <c r="J84" s="9">
        <v>7.0900000000000005E-2</v>
      </c>
      <c r="K84" s="9">
        <v>1.8E-3</v>
      </c>
      <c r="L84" s="9">
        <v>0.21929000000000001</v>
      </c>
      <c r="O84">
        <v>5.6599999999999998E-2</v>
      </c>
      <c r="P84">
        <v>1.1999999999999999E-3</v>
      </c>
      <c r="Q84">
        <v>0.42951</v>
      </c>
      <c r="R84">
        <v>0</v>
      </c>
      <c r="S84">
        <v>11</v>
      </c>
      <c r="T84" t="s">
        <v>5</v>
      </c>
      <c r="U84" t="s">
        <v>6</v>
      </c>
      <c r="V84" s="10">
        <v>441</v>
      </c>
      <c r="W84">
        <v>10</v>
      </c>
      <c r="X84" s="10">
        <v>441</v>
      </c>
      <c r="Y84">
        <v>11</v>
      </c>
      <c r="Z84">
        <v>0</v>
      </c>
      <c r="AA84">
        <v>220000</v>
      </c>
      <c r="AB84" s="10">
        <v>418</v>
      </c>
      <c r="AC84">
        <v>48</v>
      </c>
      <c r="AD84">
        <v>-66</v>
      </c>
      <c r="AE84" t="s">
        <v>7</v>
      </c>
      <c r="AF84">
        <v>-4</v>
      </c>
      <c r="AG84" t="s">
        <v>7</v>
      </c>
      <c r="AH84">
        <v>-11</v>
      </c>
      <c r="AI84" t="s">
        <v>7</v>
      </c>
      <c r="AJ84">
        <v>149</v>
      </c>
      <c r="AK84" t="s">
        <v>7</v>
      </c>
      <c r="AL84">
        <v>135</v>
      </c>
      <c r="AM84" t="s">
        <v>7</v>
      </c>
      <c r="AN84">
        <v>293</v>
      </c>
      <c r="AO84" t="s">
        <v>7</v>
      </c>
      <c r="AP84">
        <v>1</v>
      </c>
      <c r="AQ84" t="s">
        <v>7</v>
      </c>
      <c r="AR84">
        <v>14.104369999999999</v>
      </c>
      <c r="AS84">
        <v>0.35808000000000001</v>
      </c>
      <c r="AT84">
        <v>38</v>
      </c>
      <c r="AU84" t="s">
        <v>7</v>
      </c>
      <c r="AV84">
        <v>269426595348900</v>
      </c>
      <c r="AW84" t="s">
        <v>7</v>
      </c>
      <c r="AZ84" s="13">
        <f t="shared" si="21"/>
        <v>0</v>
      </c>
      <c r="BA84" s="14">
        <f t="shared" si="22"/>
        <v>441</v>
      </c>
      <c r="BB84" s="14">
        <f t="shared" si="23"/>
        <v>11</v>
      </c>
      <c r="BC84" s="25"/>
      <c r="BD84" s="26"/>
      <c r="BE84" s="20" t="str">
        <f t="shared" si="24"/>
        <v>Z72305U1_32</v>
      </c>
      <c r="BF84" s="27">
        <f t="shared" si="18"/>
        <v>135</v>
      </c>
      <c r="BG84" s="27">
        <f t="shared" si="19"/>
        <v>149</v>
      </c>
      <c r="BH84" s="27">
        <f t="shared" si="25"/>
        <v>-66</v>
      </c>
      <c r="BI84" s="27">
        <f t="shared" si="28"/>
        <v>0.54800000000000004</v>
      </c>
      <c r="BJ84" s="27">
        <f t="shared" si="28"/>
        <v>1.4999999999999999E-2</v>
      </c>
      <c r="BK84" s="27">
        <f t="shared" si="28"/>
        <v>7.0900000000000005E-2</v>
      </c>
      <c r="BL84" s="27">
        <f t="shared" si="28"/>
        <v>1.8E-3</v>
      </c>
      <c r="BM84" s="27">
        <f t="shared" si="29"/>
        <v>5.6599999999999998E-2</v>
      </c>
      <c r="BN84" s="27">
        <f t="shared" si="29"/>
        <v>1.1999999999999999E-3</v>
      </c>
      <c r="BO84" s="27"/>
      <c r="BP84" s="27">
        <f t="shared" si="30"/>
        <v>441</v>
      </c>
      <c r="BQ84" s="27">
        <f t="shared" si="30"/>
        <v>10</v>
      </c>
      <c r="BR84" s="27">
        <f t="shared" si="30"/>
        <v>441</v>
      </c>
      <c r="BS84" s="27">
        <f t="shared" si="27"/>
        <v>11</v>
      </c>
      <c r="BT84" s="27">
        <f t="shared" si="31"/>
        <v>418</v>
      </c>
      <c r="BU84" s="27">
        <f t="shared" si="31"/>
        <v>48</v>
      </c>
      <c r="BV84" s="27"/>
      <c r="BW84" s="28">
        <f t="shared" si="26"/>
        <v>0</v>
      </c>
    </row>
    <row r="85" spans="1:75" x14ac:dyDescent="0.25">
      <c r="A85" s="15" t="s">
        <v>3485</v>
      </c>
      <c r="B85" s="15" t="s">
        <v>3486</v>
      </c>
      <c r="C85" s="16">
        <f t="shared" si="20"/>
        <v>58</v>
      </c>
      <c r="D85" s="15" t="s">
        <v>3293</v>
      </c>
      <c r="E85" s="17">
        <v>0.55094664351851852</v>
      </c>
      <c r="F85" s="15">
        <v>23.888000000000002</v>
      </c>
      <c r="G85" s="15" t="s">
        <v>3487</v>
      </c>
      <c r="H85" s="15">
        <v>0.27760000000000001</v>
      </c>
      <c r="I85" s="15">
        <v>7.3000000000000001E-3</v>
      </c>
      <c r="J85" s="15">
        <v>3.4479999999999997E-2</v>
      </c>
      <c r="K85" s="15">
        <v>8.4000000000000003E-4</v>
      </c>
      <c r="L85" s="15">
        <v>0.25456000000000001</v>
      </c>
      <c r="M85" s="15"/>
      <c r="N85" s="15"/>
      <c r="O85" s="15">
        <v>5.8700000000000002E-2</v>
      </c>
      <c r="P85" s="15">
        <v>1.1000000000000001E-3</v>
      </c>
      <c r="Q85" s="15">
        <v>0.40383000000000002</v>
      </c>
      <c r="R85" s="15">
        <v>0</v>
      </c>
      <c r="S85" s="15">
        <v>6.1</v>
      </c>
      <c r="T85" s="15" t="s">
        <v>5</v>
      </c>
      <c r="U85" s="15" t="s">
        <v>6</v>
      </c>
      <c r="V85" s="18">
        <v>248.3</v>
      </c>
      <c r="W85" s="15">
        <v>5.8</v>
      </c>
      <c r="X85" s="18">
        <v>218.6</v>
      </c>
      <c r="Y85" s="15">
        <v>5.2</v>
      </c>
      <c r="Z85" s="15">
        <v>0</v>
      </c>
      <c r="AA85" s="15">
        <v>120000</v>
      </c>
      <c r="AB85" s="18">
        <v>506</v>
      </c>
      <c r="AC85" s="15">
        <v>40</v>
      </c>
      <c r="AD85" s="15">
        <v>-150</v>
      </c>
      <c r="AE85" s="15" t="s">
        <v>7</v>
      </c>
      <c r="AF85" s="15">
        <v>-9</v>
      </c>
      <c r="AG85" s="15" t="s">
        <v>7</v>
      </c>
      <c r="AH85" s="15">
        <v>-84</v>
      </c>
      <c r="AI85" s="15" t="s">
        <v>7</v>
      </c>
      <c r="AJ85" s="15">
        <v>925</v>
      </c>
      <c r="AK85" s="15" t="s">
        <v>7</v>
      </c>
      <c r="AL85" s="15">
        <v>2424</v>
      </c>
      <c r="AM85" s="15" t="s">
        <v>7</v>
      </c>
      <c r="AN85" s="15">
        <v>2823</v>
      </c>
      <c r="AO85" s="15" t="s">
        <v>7</v>
      </c>
      <c r="AP85" s="15">
        <v>0</v>
      </c>
      <c r="AQ85" s="15" t="s">
        <v>7</v>
      </c>
      <c r="AR85" s="15">
        <v>29.002320000000001</v>
      </c>
      <c r="AS85" s="15">
        <v>0.70655299999999999</v>
      </c>
      <c r="AT85" s="15">
        <v>58</v>
      </c>
      <c r="AU85" s="15" t="s">
        <v>7</v>
      </c>
      <c r="AV85" s="15">
        <v>1077900728970910</v>
      </c>
      <c r="AW85" s="15" t="s">
        <v>7</v>
      </c>
      <c r="AX85" s="15"/>
      <c r="AY85" s="15"/>
      <c r="AZ85" s="19">
        <f t="shared" si="21"/>
        <v>-13.586459286367813</v>
      </c>
      <c r="BA85" s="18">
        <f t="shared" si="22"/>
        <v>218.6</v>
      </c>
      <c r="BB85" s="18">
        <f t="shared" si="23"/>
        <v>5.2</v>
      </c>
      <c r="BC85" s="30"/>
      <c r="BD85" s="31"/>
      <c r="BE85" s="15" t="str">
        <f t="shared" si="24"/>
        <v>Z72305U1_33</v>
      </c>
      <c r="BF85" s="32">
        <f t="shared" si="18"/>
        <v>2424</v>
      </c>
      <c r="BG85" s="32">
        <f t="shared" si="19"/>
        <v>925</v>
      </c>
      <c r="BH85" s="32">
        <f t="shared" si="25"/>
        <v>-150</v>
      </c>
      <c r="BI85" s="32">
        <f t="shared" si="28"/>
        <v>0.27760000000000001</v>
      </c>
      <c r="BJ85" s="32">
        <f t="shared" si="28"/>
        <v>7.3000000000000001E-3</v>
      </c>
      <c r="BK85" s="32">
        <f t="shared" si="28"/>
        <v>3.4479999999999997E-2</v>
      </c>
      <c r="BL85" s="32">
        <f t="shared" si="28"/>
        <v>8.4000000000000003E-4</v>
      </c>
      <c r="BM85" s="32">
        <f t="shared" si="29"/>
        <v>5.8700000000000002E-2</v>
      </c>
      <c r="BN85" s="32">
        <f t="shared" si="29"/>
        <v>1.1000000000000001E-3</v>
      </c>
      <c r="BO85" s="32"/>
      <c r="BP85" s="32">
        <f t="shared" si="30"/>
        <v>248.3</v>
      </c>
      <c r="BQ85" s="32">
        <f t="shared" si="30"/>
        <v>5.8</v>
      </c>
      <c r="BR85" s="32">
        <f t="shared" si="30"/>
        <v>218.6</v>
      </c>
      <c r="BS85" s="32">
        <f t="shared" si="27"/>
        <v>5.2</v>
      </c>
      <c r="BT85" s="32">
        <f t="shared" si="31"/>
        <v>506</v>
      </c>
      <c r="BU85" s="32">
        <f t="shared" si="31"/>
        <v>40</v>
      </c>
      <c r="BV85" s="32"/>
      <c r="BW85" s="33">
        <f t="shared" si="26"/>
        <v>-13.586459286367813</v>
      </c>
    </row>
    <row r="86" spans="1:75" x14ac:dyDescent="0.25">
      <c r="A86" t="s">
        <v>3488</v>
      </c>
      <c r="B86" t="s">
        <v>3489</v>
      </c>
      <c r="C86" s="8">
        <f t="shared" si="20"/>
        <v>59</v>
      </c>
      <c r="D86" t="s">
        <v>3293</v>
      </c>
      <c r="E86" s="1">
        <v>0.55190497685185191</v>
      </c>
      <c r="F86">
        <v>23.780999999999999</v>
      </c>
      <c r="G86" t="s">
        <v>3490</v>
      </c>
      <c r="H86" s="9">
        <v>0.27879999999999999</v>
      </c>
      <c r="I86" s="9">
        <v>7.4000000000000003E-3</v>
      </c>
      <c r="J86" s="9">
        <v>3.9460000000000002E-2</v>
      </c>
      <c r="K86" s="9">
        <v>9.7999999999999997E-4</v>
      </c>
      <c r="L86" s="9">
        <v>0.15082000000000001</v>
      </c>
      <c r="O86">
        <v>5.1569999999999998E-2</v>
      </c>
      <c r="P86">
        <v>9.8999999999999999E-4</v>
      </c>
      <c r="Q86">
        <v>0.44308999999999998</v>
      </c>
      <c r="R86">
        <v>0</v>
      </c>
      <c r="S86">
        <v>6.5</v>
      </c>
      <c r="T86" t="s">
        <v>5</v>
      </c>
      <c r="U86" t="s">
        <v>6</v>
      </c>
      <c r="V86" s="10">
        <v>248.9</v>
      </c>
      <c r="W86">
        <v>5.9</v>
      </c>
      <c r="X86" s="10">
        <v>249.4</v>
      </c>
      <c r="Y86">
        <v>6</v>
      </c>
      <c r="Z86">
        <v>0</v>
      </c>
      <c r="AA86">
        <v>130000</v>
      </c>
      <c r="AB86" s="10">
        <v>236</v>
      </c>
      <c r="AC86">
        <v>41</v>
      </c>
      <c r="AD86">
        <v>-69</v>
      </c>
      <c r="AE86" t="s">
        <v>7</v>
      </c>
      <c r="AF86">
        <v>-3</v>
      </c>
      <c r="AG86" t="s">
        <v>7</v>
      </c>
      <c r="AH86">
        <v>-13</v>
      </c>
      <c r="AI86" t="s">
        <v>7</v>
      </c>
      <c r="AJ86">
        <v>383</v>
      </c>
      <c r="AK86" t="s">
        <v>7</v>
      </c>
      <c r="AL86">
        <v>394</v>
      </c>
      <c r="AM86" t="s">
        <v>7</v>
      </c>
      <c r="AN86">
        <v>493</v>
      </c>
      <c r="AO86" t="s">
        <v>7</v>
      </c>
      <c r="AP86">
        <v>1</v>
      </c>
      <c r="AQ86" t="s">
        <v>7</v>
      </c>
      <c r="AR86">
        <v>25.342120000000001</v>
      </c>
      <c r="AS86">
        <v>0.62937849999999995</v>
      </c>
      <c r="AT86">
        <v>91</v>
      </c>
      <c r="AU86" t="s">
        <v>7</v>
      </c>
      <c r="AV86">
        <v>397398387345754</v>
      </c>
      <c r="AW86" t="s">
        <v>7</v>
      </c>
      <c r="AZ86" s="13">
        <f t="shared" si="21"/>
        <v>0.20048115477144801</v>
      </c>
      <c r="BA86" s="14">
        <f t="shared" si="22"/>
        <v>249.4</v>
      </c>
      <c r="BB86" s="14">
        <f t="shared" si="23"/>
        <v>6</v>
      </c>
      <c r="BC86" s="25"/>
      <c r="BD86" s="26"/>
      <c r="BE86" s="20" t="str">
        <f t="shared" si="24"/>
        <v>Z72305U1_34</v>
      </c>
      <c r="BF86" s="27">
        <f t="shared" si="18"/>
        <v>394</v>
      </c>
      <c r="BG86" s="27">
        <f t="shared" si="19"/>
        <v>383</v>
      </c>
      <c r="BH86" s="27">
        <f t="shared" si="25"/>
        <v>-69</v>
      </c>
      <c r="BI86" s="27">
        <f t="shared" si="28"/>
        <v>0.27879999999999999</v>
      </c>
      <c r="BJ86" s="27">
        <f t="shared" si="28"/>
        <v>7.4000000000000003E-3</v>
      </c>
      <c r="BK86" s="27">
        <f t="shared" si="28"/>
        <v>3.9460000000000002E-2</v>
      </c>
      <c r="BL86" s="27">
        <f t="shared" si="28"/>
        <v>9.7999999999999997E-4</v>
      </c>
      <c r="BM86" s="27">
        <f t="shared" si="29"/>
        <v>5.1569999999999998E-2</v>
      </c>
      <c r="BN86" s="27">
        <f t="shared" si="29"/>
        <v>9.8999999999999999E-4</v>
      </c>
      <c r="BO86" s="27"/>
      <c r="BP86" s="27">
        <f t="shared" si="30"/>
        <v>248.9</v>
      </c>
      <c r="BQ86" s="27">
        <f t="shared" si="30"/>
        <v>5.9</v>
      </c>
      <c r="BR86" s="27">
        <f t="shared" si="30"/>
        <v>249.4</v>
      </c>
      <c r="BS86" s="27">
        <f t="shared" si="27"/>
        <v>6</v>
      </c>
      <c r="BT86" s="27">
        <f t="shared" si="31"/>
        <v>236</v>
      </c>
      <c r="BU86" s="27">
        <f t="shared" si="31"/>
        <v>41</v>
      </c>
      <c r="BV86" s="27"/>
      <c r="BW86" s="28">
        <f t="shared" si="26"/>
        <v>0.20048115477144801</v>
      </c>
    </row>
    <row r="87" spans="1:75" x14ac:dyDescent="0.25">
      <c r="A87" s="15" t="s">
        <v>3491</v>
      </c>
      <c r="B87" s="15" t="s">
        <v>3492</v>
      </c>
      <c r="C87" s="16">
        <f t="shared" si="20"/>
        <v>60</v>
      </c>
      <c r="D87" s="15" t="s">
        <v>3293</v>
      </c>
      <c r="E87" s="17">
        <v>0.55285694444444444</v>
      </c>
      <c r="F87" s="15">
        <v>11.968999999999999</v>
      </c>
      <c r="G87" s="15" t="s">
        <v>3493</v>
      </c>
      <c r="H87" s="15">
        <v>0.31559999999999999</v>
      </c>
      <c r="I87" s="15">
        <v>8.6E-3</v>
      </c>
      <c r="J87" s="15">
        <v>3.9399999999999998E-2</v>
      </c>
      <c r="K87" s="15">
        <v>1.1000000000000001E-3</v>
      </c>
      <c r="L87" s="15">
        <v>0.33700999999999998</v>
      </c>
      <c r="M87" s="15"/>
      <c r="N87" s="15"/>
      <c r="O87" s="15">
        <v>5.8799999999999998E-2</v>
      </c>
      <c r="P87" s="15">
        <v>1.1999999999999999E-3</v>
      </c>
      <c r="Q87" s="15">
        <v>0.54015999999999997</v>
      </c>
      <c r="R87" s="15">
        <v>0</v>
      </c>
      <c r="S87" s="15">
        <v>6.6</v>
      </c>
      <c r="T87" s="15" t="s">
        <v>5</v>
      </c>
      <c r="U87" s="15" t="s">
        <v>6</v>
      </c>
      <c r="V87" s="18">
        <v>277.8</v>
      </c>
      <c r="W87" s="15">
        <v>6.7</v>
      </c>
      <c r="X87" s="18">
        <v>248.7</v>
      </c>
      <c r="Y87" s="15">
        <v>6.5</v>
      </c>
      <c r="Z87" s="15">
        <v>0</v>
      </c>
      <c r="AA87" s="15">
        <v>130000</v>
      </c>
      <c r="AB87" s="18">
        <v>526</v>
      </c>
      <c r="AC87" s="15">
        <v>47</v>
      </c>
      <c r="AD87" s="15">
        <v>-137</v>
      </c>
      <c r="AE87" s="15" t="s">
        <v>7</v>
      </c>
      <c r="AF87" s="15">
        <v>-8</v>
      </c>
      <c r="AG87" s="15" t="s">
        <v>7</v>
      </c>
      <c r="AH87" s="15">
        <v>-81</v>
      </c>
      <c r="AI87" s="15" t="s">
        <v>7</v>
      </c>
      <c r="AJ87" s="15">
        <v>776</v>
      </c>
      <c r="AK87" s="15" t="s">
        <v>7</v>
      </c>
      <c r="AL87" s="15">
        <v>2184</v>
      </c>
      <c r="AM87" s="15" t="s">
        <v>7</v>
      </c>
      <c r="AN87" s="15">
        <v>2703</v>
      </c>
      <c r="AO87" s="15" t="s">
        <v>7</v>
      </c>
      <c r="AP87" s="15">
        <v>0</v>
      </c>
      <c r="AQ87" s="15" t="s">
        <v>7</v>
      </c>
      <c r="AR87" s="15">
        <v>25.380710000000001</v>
      </c>
      <c r="AS87" s="15">
        <v>0.70859850000000002</v>
      </c>
      <c r="AT87" s="15">
        <v>66</v>
      </c>
      <c r="AU87" s="15" t="s">
        <v>7</v>
      </c>
      <c r="AV87" s="15">
        <v>1059029007262270</v>
      </c>
      <c r="AW87" s="15" t="s">
        <v>7</v>
      </c>
      <c r="AX87" s="15"/>
      <c r="AY87" s="15"/>
      <c r="AZ87" s="19">
        <f t="shared" si="21"/>
        <v>-11.700844390832344</v>
      </c>
      <c r="BA87" s="18">
        <f t="shared" si="22"/>
        <v>248.7</v>
      </c>
      <c r="BB87" s="18">
        <f t="shared" si="23"/>
        <v>6.5</v>
      </c>
      <c r="BC87" s="30"/>
      <c r="BD87" s="31"/>
      <c r="BE87" s="15" t="str">
        <f t="shared" si="24"/>
        <v>Z72305U1_35</v>
      </c>
      <c r="BF87" s="32">
        <f t="shared" si="18"/>
        <v>2184</v>
      </c>
      <c r="BG87" s="32">
        <f t="shared" si="19"/>
        <v>776</v>
      </c>
      <c r="BH87" s="32">
        <f t="shared" si="25"/>
        <v>-137</v>
      </c>
      <c r="BI87" s="32">
        <f t="shared" si="28"/>
        <v>0.31559999999999999</v>
      </c>
      <c r="BJ87" s="32">
        <f t="shared" si="28"/>
        <v>8.6E-3</v>
      </c>
      <c r="BK87" s="32">
        <f t="shared" si="28"/>
        <v>3.9399999999999998E-2</v>
      </c>
      <c r="BL87" s="32">
        <f t="shared" si="28"/>
        <v>1.1000000000000001E-3</v>
      </c>
      <c r="BM87" s="32">
        <f t="shared" si="29"/>
        <v>5.8799999999999998E-2</v>
      </c>
      <c r="BN87" s="32">
        <f t="shared" si="29"/>
        <v>1.1999999999999999E-3</v>
      </c>
      <c r="BO87" s="32"/>
      <c r="BP87" s="32">
        <f t="shared" si="30"/>
        <v>277.8</v>
      </c>
      <c r="BQ87" s="32">
        <f t="shared" si="30"/>
        <v>6.7</v>
      </c>
      <c r="BR87" s="32">
        <f t="shared" si="30"/>
        <v>248.7</v>
      </c>
      <c r="BS87" s="32">
        <f t="shared" si="27"/>
        <v>6.5</v>
      </c>
      <c r="BT87" s="32">
        <f t="shared" si="31"/>
        <v>526</v>
      </c>
      <c r="BU87" s="32">
        <f t="shared" si="31"/>
        <v>47</v>
      </c>
      <c r="BV87" s="32"/>
      <c r="BW87" s="33">
        <f t="shared" si="26"/>
        <v>-11.700844390832344</v>
      </c>
    </row>
    <row r="88" spans="1:75" x14ac:dyDescent="0.25">
      <c r="A88" t="s">
        <v>3494</v>
      </c>
      <c r="B88" t="s">
        <v>3495</v>
      </c>
      <c r="C88" s="8">
        <f t="shared" si="20"/>
        <v>67</v>
      </c>
      <c r="D88" t="s">
        <v>3293</v>
      </c>
      <c r="E88" s="1">
        <v>0.55973125000000001</v>
      </c>
      <c r="F88">
        <v>25.904</v>
      </c>
      <c r="G88" t="s">
        <v>3496</v>
      </c>
      <c r="H88" s="9">
        <v>1.8380000000000001</v>
      </c>
      <c r="I88" s="9">
        <v>4.7E-2</v>
      </c>
      <c r="J88" s="9">
        <v>0.17949999999999999</v>
      </c>
      <c r="K88" s="9">
        <v>4.4000000000000003E-3</v>
      </c>
      <c r="L88" s="9">
        <v>0.35830000000000001</v>
      </c>
      <c r="O88">
        <v>7.4300000000000005E-2</v>
      </c>
      <c r="P88">
        <v>1.2999999999999999E-3</v>
      </c>
      <c r="Q88">
        <v>0.37217</v>
      </c>
      <c r="R88">
        <v>0</v>
      </c>
      <c r="S88">
        <v>29</v>
      </c>
      <c r="T88" t="s">
        <v>5</v>
      </c>
      <c r="U88" t="s">
        <v>6</v>
      </c>
      <c r="V88" s="10">
        <v>1055</v>
      </c>
      <c r="W88">
        <v>17</v>
      </c>
      <c r="X88" s="10">
        <v>1064</v>
      </c>
      <c r="Y88">
        <v>24</v>
      </c>
      <c r="Z88" s="6">
        <v>1000</v>
      </c>
      <c r="AA88" s="6">
        <v>550000</v>
      </c>
      <c r="AB88" s="10">
        <v>1019</v>
      </c>
      <c r="AC88">
        <v>35</v>
      </c>
      <c r="AD88">
        <v>-126</v>
      </c>
      <c r="AE88" t="s">
        <v>7</v>
      </c>
      <c r="AF88">
        <v>-9</v>
      </c>
      <c r="AG88" t="s">
        <v>7</v>
      </c>
      <c r="AH88">
        <v>-13</v>
      </c>
      <c r="AI88" t="s">
        <v>7</v>
      </c>
      <c r="AJ88">
        <v>96</v>
      </c>
      <c r="AK88" t="s">
        <v>7</v>
      </c>
      <c r="AL88">
        <v>51</v>
      </c>
      <c r="AM88" t="s">
        <v>7</v>
      </c>
      <c r="AN88">
        <v>283</v>
      </c>
      <c r="AO88" t="s">
        <v>7</v>
      </c>
      <c r="AP88">
        <v>2</v>
      </c>
      <c r="AQ88" t="s">
        <v>7</v>
      </c>
      <c r="AR88">
        <v>5.5710309999999996</v>
      </c>
      <c r="AS88">
        <v>0.13656009999999999</v>
      </c>
      <c r="AT88">
        <v>-28</v>
      </c>
      <c r="AU88" t="s">
        <v>7</v>
      </c>
      <c r="AV88">
        <v>414148806792533</v>
      </c>
      <c r="AW88" t="s">
        <v>7</v>
      </c>
      <c r="AZ88" s="13">
        <f t="shared" si="21"/>
        <v>-3.5328753680078595</v>
      </c>
      <c r="BA88" s="14">
        <f t="shared" si="22"/>
        <v>1019</v>
      </c>
      <c r="BB88" s="14">
        <f t="shared" si="23"/>
        <v>35</v>
      </c>
      <c r="BC88" s="25"/>
      <c r="BD88" s="26"/>
      <c r="BE88" s="20" t="str">
        <f t="shared" si="24"/>
        <v>Z72305U1_36</v>
      </c>
      <c r="BF88" s="27">
        <f t="shared" si="18"/>
        <v>51</v>
      </c>
      <c r="BG88" s="27">
        <f t="shared" si="19"/>
        <v>96</v>
      </c>
      <c r="BH88" s="27">
        <f t="shared" si="25"/>
        <v>-126</v>
      </c>
      <c r="BI88" s="27">
        <f t="shared" si="28"/>
        <v>1.8380000000000001</v>
      </c>
      <c r="BJ88" s="27">
        <f t="shared" si="28"/>
        <v>4.7E-2</v>
      </c>
      <c r="BK88" s="27">
        <f t="shared" si="28"/>
        <v>0.17949999999999999</v>
      </c>
      <c r="BL88" s="27">
        <f t="shared" si="28"/>
        <v>4.4000000000000003E-3</v>
      </c>
      <c r="BM88" s="27">
        <f t="shared" si="29"/>
        <v>7.4300000000000005E-2</v>
      </c>
      <c r="BN88" s="27">
        <f t="shared" si="29"/>
        <v>1.2999999999999999E-3</v>
      </c>
      <c r="BO88" s="27"/>
      <c r="BP88" s="27">
        <f t="shared" si="30"/>
        <v>1055</v>
      </c>
      <c r="BQ88" s="27">
        <f t="shared" si="30"/>
        <v>17</v>
      </c>
      <c r="BR88" s="27">
        <f t="shared" si="30"/>
        <v>1064</v>
      </c>
      <c r="BS88" s="27">
        <f t="shared" si="27"/>
        <v>24</v>
      </c>
      <c r="BT88" s="27">
        <f t="shared" si="31"/>
        <v>1019</v>
      </c>
      <c r="BU88" s="27">
        <f t="shared" si="31"/>
        <v>35</v>
      </c>
      <c r="BV88" s="27"/>
      <c r="BW88" s="28">
        <f t="shared" si="26"/>
        <v>-3.5328753680078595</v>
      </c>
    </row>
    <row r="89" spans="1:75" x14ac:dyDescent="0.25">
      <c r="A89" t="s">
        <v>3497</v>
      </c>
      <c r="B89" t="s">
        <v>3498</v>
      </c>
      <c r="C89" s="8">
        <f t="shared" si="20"/>
        <v>68</v>
      </c>
      <c r="D89" t="s">
        <v>3293</v>
      </c>
      <c r="E89" s="1">
        <v>0.56069247685185186</v>
      </c>
      <c r="F89">
        <v>23.853999999999999</v>
      </c>
      <c r="G89" t="s">
        <v>3499</v>
      </c>
      <c r="H89" s="9">
        <v>0.32800000000000001</v>
      </c>
      <c r="I89" s="9">
        <v>1.0999999999999999E-2</v>
      </c>
      <c r="J89" s="9">
        <v>4.48E-2</v>
      </c>
      <c r="K89" s="9">
        <v>1.1999999999999999E-3</v>
      </c>
      <c r="L89" s="9">
        <v>0.10502</v>
      </c>
      <c r="O89">
        <v>5.4100000000000002E-2</v>
      </c>
      <c r="P89">
        <v>1.6999999999999999E-3</v>
      </c>
      <c r="Q89">
        <v>0.42741000000000001</v>
      </c>
      <c r="R89">
        <v>0</v>
      </c>
      <c r="S89">
        <v>7.6</v>
      </c>
      <c r="T89" t="s">
        <v>5</v>
      </c>
      <c r="U89" t="s">
        <v>6</v>
      </c>
      <c r="V89" s="10">
        <v>284.8</v>
      </c>
      <c r="W89">
        <v>8.6</v>
      </c>
      <c r="X89" s="10">
        <v>282.3</v>
      </c>
      <c r="Y89">
        <v>7.4</v>
      </c>
      <c r="Z89">
        <v>0</v>
      </c>
      <c r="AA89">
        <v>150000</v>
      </c>
      <c r="AB89" s="10">
        <v>269</v>
      </c>
      <c r="AC89">
        <v>62</v>
      </c>
      <c r="AD89">
        <v>-36</v>
      </c>
      <c r="AE89" t="s">
        <v>7</v>
      </c>
      <c r="AF89">
        <v>-2</v>
      </c>
      <c r="AG89" t="s">
        <v>7</v>
      </c>
      <c r="AH89">
        <v>-5</v>
      </c>
      <c r="AI89" t="s">
        <v>7</v>
      </c>
      <c r="AJ89">
        <v>88</v>
      </c>
      <c r="AK89" t="s">
        <v>7</v>
      </c>
      <c r="AL89">
        <v>66</v>
      </c>
      <c r="AM89" t="s">
        <v>7</v>
      </c>
      <c r="AN89">
        <v>95</v>
      </c>
      <c r="AO89" t="s">
        <v>7</v>
      </c>
      <c r="AP89">
        <v>1</v>
      </c>
      <c r="AQ89" t="s">
        <v>7</v>
      </c>
      <c r="AR89">
        <v>22.321429999999999</v>
      </c>
      <c r="AS89">
        <v>0.59789539999999997</v>
      </c>
      <c r="AT89">
        <v>115</v>
      </c>
      <c r="AU89" t="s">
        <v>7</v>
      </c>
      <c r="AV89">
        <v>98143909213806</v>
      </c>
      <c r="AW89" t="s">
        <v>7</v>
      </c>
      <c r="AZ89" s="13">
        <f t="shared" si="21"/>
        <v>-0.88558271342542572</v>
      </c>
      <c r="BA89" s="14">
        <f t="shared" si="22"/>
        <v>282.3</v>
      </c>
      <c r="BB89" s="14">
        <f t="shared" si="23"/>
        <v>7.4</v>
      </c>
      <c r="BC89" s="25"/>
      <c r="BD89" s="26"/>
      <c r="BE89" s="20" t="str">
        <f t="shared" si="24"/>
        <v>Z72305U1_37</v>
      </c>
      <c r="BF89" s="27">
        <f t="shared" si="18"/>
        <v>66</v>
      </c>
      <c r="BG89" s="27">
        <f t="shared" si="19"/>
        <v>88</v>
      </c>
      <c r="BH89" s="27">
        <f t="shared" si="25"/>
        <v>-36</v>
      </c>
      <c r="BI89" s="27">
        <f t="shared" si="28"/>
        <v>0.32800000000000001</v>
      </c>
      <c r="BJ89" s="27">
        <f t="shared" si="28"/>
        <v>1.0999999999999999E-2</v>
      </c>
      <c r="BK89" s="27">
        <f t="shared" si="28"/>
        <v>4.48E-2</v>
      </c>
      <c r="BL89" s="27">
        <f t="shared" si="28"/>
        <v>1.1999999999999999E-3</v>
      </c>
      <c r="BM89" s="27">
        <f t="shared" si="29"/>
        <v>5.4100000000000002E-2</v>
      </c>
      <c r="BN89" s="27">
        <f t="shared" si="29"/>
        <v>1.6999999999999999E-3</v>
      </c>
      <c r="BO89" s="27"/>
      <c r="BP89" s="27">
        <f t="shared" si="30"/>
        <v>284.8</v>
      </c>
      <c r="BQ89" s="27">
        <f t="shared" si="30"/>
        <v>8.6</v>
      </c>
      <c r="BR89" s="27">
        <f t="shared" si="30"/>
        <v>282.3</v>
      </c>
      <c r="BS89" s="27">
        <f t="shared" si="27"/>
        <v>7.4</v>
      </c>
      <c r="BT89" s="27">
        <f t="shared" si="31"/>
        <v>269</v>
      </c>
      <c r="BU89" s="27">
        <f t="shared" si="31"/>
        <v>62</v>
      </c>
      <c r="BV89" s="27"/>
      <c r="BW89" s="28">
        <f t="shared" si="26"/>
        <v>-0.88558271342542572</v>
      </c>
    </row>
    <row r="90" spans="1:75" x14ac:dyDescent="0.25">
      <c r="A90" t="s">
        <v>3500</v>
      </c>
      <c r="B90" t="s">
        <v>3501</v>
      </c>
      <c r="C90" s="8">
        <f t="shared" si="20"/>
        <v>69</v>
      </c>
      <c r="D90" t="s">
        <v>3293</v>
      </c>
      <c r="E90" s="1">
        <v>0.56164641203703702</v>
      </c>
      <c r="F90">
        <v>19.032</v>
      </c>
      <c r="G90" t="s">
        <v>3502</v>
      </c>
      <c r="H90" s="9">
        <v>0.59599999999999997</v>
      </c>
      <c r="I90" s="9">
        <v>2.1000000000000001E-2</v>
      </c>
      <c r="J90" s="9">
        <v>7.2099999999999997E-2</v>
      </c>
      <c r="K90" s="9">
        <v>2E-3</v>
      </c>
      <c r="L90" s="9">
        <v>0.14895</v>
      </c>
      <c r="O90">
        <v>6.0199999999999997E-2</v>
      </c>
      <c r="P90">
        <v>1.9E-3</v>
      </c>
      <c r="Q90">
        <v>0.49286999999999997</v>
      </c>
      <c r="R90">
        <v>0</v>
      </c>
      <c r="S90">
        <v>12</v>
      </c>
      <c r="T90" t="s">
        <v>5</v>
      </c>
      <c r="U90" t="s">
        <v>6</v>
      </c>
      <c r="V90" s="10">
        <v>470</v>
      </c>
      <c r="W90">
        <v>13</v>
      </c>
      <c r="X90" s="10">
        <v>449</v>
      </c>
      <c r="Y90">
        <v>12</v>
      </c>
      <c r="Z90">
        <v>0</v>
      </c>
      <c r="AA90">
        <v>240000</v>
      </c>
      <c r="AB90" s="10">
        <v>512</v>
      </c>
      <c r="AC90">
        <v>66</v>
      </c>
      <c r="AD90">
        <v>-37</v>
      </c>
      <c r="AE90" t="s">
        <v>7</v>
      </c>
      <c r="AF90">
        <v>-2</v>
      </c>
      <c r="AG90" t="s">
        <v>7</v>
      </c>
      <c r="AH90">
        <v>-5</v>
      </c>
      <c r="AI90" t="s">
        <v>7</v>
      </c>
      <c r="AJ90">
        <v>70</v>
      </c>
      <c r="AK90" t="s">
        <v>7</v>
      </c>
      <c r="AL90">
        <v>54</v>
      </c>
      <c r="AM90" t="s">
        <v>7</v>
      </c>
      <c r="AN90">
        <v>121</v>
      </c>
      <c r="AO90" t="s">
        <v>7</v>
      </c>
      <c r="AP90">
        <v>1</v>
      </c>
      <c r="AQ90" t="s">
        <v>7</v>
      </c>
      <c r="AR90">
        <v>13.869630000000001</v>
      </c>
      <c r="AS90">
        <v>0.38473299999999999</v>
      </c>
      <c r="AT90">
        <v>65</v>
      </c>
      <c r="AU90" t="s">
        <v>7</v>
      </c>
      <c r="AV90">
        <v>126232115105450</v>
      </c>
      <c r="AW90" t="s">
        <v>7</v>
      </c>
      <c r="AZ90" s="13">
        <f t="shared" si="21"/>
        <v>-4.6770601336302953</v>
      </c>
      <c r="BA90" s="14">
        <f t="shared" si="22"/>
        <v>449</v>
      </c>
      <c r="BB90" s="14">
        <f t="shared" si="23"/>
        <v>12</v>
      </c>
      <c r="BC90" s="25"/>
      <c r="BD90" s="26"/>
      <c r="BE90" s="20" t="str">
        <f t="shared" si="24"/>
        <v>Z72305U1_38</v>
      </c>
      <c r="BF90" s="27">
        <f t="shared" si="18"/>
        <v>54</v>
      </c>
      <c r="BG90" s="27">
        <f t="shared" si="19"/>
        <v>70</v>
      </c>
      <c r="BH90" s="27">
        <f t="shared" si="25"/>
        <v>-37</v>
      </c>
      <c r="BI90" s="27">
        <f t="shared" si="28"/>
        <v>0.59599999999999997</v>
      </c>
      <c r="BJ90" s="27">
        <f t="shared" si="28"/>
        <v>2.1000000000000001E-2</v>
      </c>
      <c r="BK90" s="27">
        <f t="shared" si="28"/>
        <v>7.2099999999999997E-2</v>
      </c>
      <c r="BL90" s="27">
        <f t="shared" si="28"/>
        <v>2E-3</v>
      </c>
      <c r="BM90" s="27">
        <f t="shared" si="29"/>
        <v>6.0199999999999997E-2</v>
      </c>
      <c r="BN90" s="27">
        <f t="shared" si="29"/>
        <v>1.9E-3</v>
      </c>
      <c r="BO90" s="27"/>
      <c r="BP90" s="27">
        <f t="shared" si="30"/>
        <v>470</v>
      </c>
      <c r="BQ90" s="27">
        <f t="shared" si="30"/>
        <v>13</v>
      </c>
      <c r="BR90" s="27">
        <f t="shared" si="30"/>
        <v>449</v>
      </c>
      <c r="BS90" s="27">
        <f t="shared" si="27"/>
        <v>12</v>
      </c>
      <c r="BT90" s="27">
        <f t="shared" si="31"/>
        <v>512</v>
      </c>
      <c r="BU90" s="27">
        <f t="shared" si="31"/>
        <v>66</v>
      </c>
      <c r="BV90" s="27"/>
      <c r="BW90" s="28">
        <f t="shared" si="26"/>
        <v>-4.6770601336302953</v>
      </c>
    </row>
    <row r="91" spans="1:75" x14ac:dyDescent="0.25">
      <c r="A91" t="s">
        <v>3503</v>
      </c>
      <c r="B91" t="s">
        <v>3504</v>
      </c>
      <c r="C91" s="8">
        <f t="shared" si="20"/>
        <v>70</v>
      </c>
      <c r="D91" t="s">
        <v>3293</v>
      </c>
      <c r="E91" s="1">
        <v>0.56259884259259263</v>
      </c>
      <c r="F91">
        <v>26.138999999999999</v>
      </c>
      <c r="G91" t="s">
        <v>3505</v>
      </c>
      <c r="H91" s="9">
        <v>4.93</v>
      </c>
      <c r="I91" s="9">
        <v>0.12</v>
      </c>
      <c r="J91" s="9">
        <v>0.32629999999999998</v>
      </c>
      <c r="K91" s="9">
        <v>7.7000000000000002E-3</v>
      </c>
      <c r="L91" s="9">
        <v>0.52761000000000002</v>
      </c>
      <c r="O91">
        <v>0.10920000000000001</v>
      </c>
      <c r="P91">
        <v>1.5E-3</v>
      </c>
      <c r="Q91">
        <v>0.47703000000000001</v>
      </c>
      <c r="R91">
        <v>0</v>
      </c>
      <c r="S91">
        <v>48</v>
      </c>
      <c r="T91" t="s">
        <v>5</v>
      </c>
      <c r="U91" t="s">
        <v>6</v>
      </c>
      <c r="V91" s="10">
        <v>1805</v>
      </c>
      <c r="W91">
        <v>20</v>
      </c>
      <c r="X91" s="10">
        <v>1819</v>
      </c>
      <c r="Y91">
        <v>38</v>
      </c>
      <c r="Z91" s="6">
        <v>2000</v>
      </c>
      <c r="AA91" s="6">
        <v>880000</v>
      </c>
      <c r="AB91" s="10">
        <v>1772</v>
      </c>
      <c r="AC91">
        <v>25</v>
      </c>
      <c r="AD91">
        <v>-370</v>
      </c>
      <c r="AE91" t="s">
        <v>7</v>
      </c>
      <c r="AF91">
        <v>-41</v>
      </c>
      <c r="AG91" t="s">
        <v>7</v>
      </c>
      <c r="AH91">
        <v>-65</v>
      </c>
      <c r="AI91" t="s">
        <v>7</v>
      </c>
      <c r="AJ91">
        <v>135</v>
      </c>
      <c r="AK91" t="s">
        <v>7</v>
      </c>
      <c r="AL91">
        <v>135</v>
      </c>
      <c r="AM91" t="s">
        <v>7</v>
      </c>
      <c r="AN91">
        <v>1219</v>
      </c>
      <c r="AO91" t="s">
        <v>7</v>
      </c>
      <c r="AP91">
        <v>1</v>
      </c>
      <c r="AQ91" t="s">
        <v>7</v>
      </c>
      <c r="AR91">
        <v>3.0646640000000001</v>
      </c>
      <c r="AS91">
        <v>7.2319690000000006E-2</v>
      </c>
      <c r="AT91">
        <v>-5</v>
      </c>
      <c r="AU91" t="s">
        <v>7</v>
      </c>
      <c r="AV91">
        <v>1126003125954560</v>
      </c>
      <c r="AW91" t="s">
        <v>7</v>
      </c>
      <c r="AZ91" s="13">
        <f t="shared" si="21"/>
        <v>-1.8623024830699775</v>
      </c>
      <c r="BA91" s="14">
        <f t="shared" si="22"/>
        <v>1772</v>
      </c>
      <c r="BB91" s="14">
        <f t="shared" si="23"/>
        <v>25</v>
      </c>
      <c r="BC91" s="25"/>
      <c r="BD91" s="26"/>
      <c r="BE91" s="20" t="str">
        <f t="shared" si="24"/>
        <v>Z72305U1_39</v>
      </c>
      <c r="BF91" s="27">
        <f t="shared" si="18"/>
        <v>135</v>
      </c>
      <c r="BG91" s="27">
        <f t="shared" si="19"/>
        <v>135</v>
      </c>
      <c r="BH91" s="27">
        <f t="shared" si="25"/>
        <v>-370</v>
      </c>
      <c r="BI91" s="27">
        <f t="shared" si="28"/>
        <v>4.93</v>
      </c>
      <c r="BJ91" s="27">
        <f t="shared" si="28"/>
        <v>0.12</v>
      </c>
      <c r="BK91" s="27">
        <f t="shared" si="28"/>
        <v>0.32629999999999998</v>
      </c>
      <c r="BL91" s="27">
        <f t="shared" si="28"/>
        <v>7.7000000000000002E-3</v>
      </c>
      <c r="BM91" s="27">
        <f t="shared" si="29"/>
        <v>0.10920000000000001</v>
      </c>
      <c r="BN91" s="27">
        <f t="shared" si="29"/>
        <v>1.5E-3</v>
      </c>
      <c r="BO91" s="27"/>
      <c r="BP91" s="27">
        <f t="shared" si="30"/>
        <v>1805</v>
      </c>
      <c r="BQ91" s="27">
        <f t="shared" si="30"/>
        <v>20</v>
      </c>
      <c r="BR91" s="27">
        <f t="shared" si="30"/>
        <v>1819</v>
      </c>
      <c r="BS91" s="27">
        <f t="shared" si="27"/>
        <v>38</v>
      </c>
      <c r="BT91" s="27">
        <f t="shared" si="31"/>
        <v>1772</v>
      </c>
      <c r="BU91" s="27">
        <f t="shared" si="31"/>
        <v>25</v>
      </c>
      <c r="BV91" s="27"/>
      <c r="BW91" s="28">
        <f t="shared" si="26"/>
        <v>-1.8623024830699775</v>
      </c>
    </row>
    <row r="92" spans="1:75" x14ac:dyDescent="0.25">
      <c r="A92" t="s">
        <v>3506</v>
      </c>
      <c r="B92" t="s">
        <v>3507</v>
      </c>
      <c r="C92" s="8">
        <f t="shared" si="20"/>
        <v>72</v>
      </c>
      <c r="D92" t="s">
        <v>3293</v>
      </c>
      <c r="E92" s="1">
        <v>0.56450370370370373</v>
      </c>
      <c r="F92">
        <v>24.56</v>
      </c>
      <c r="G92" t="s">
        <v>3508</v>
      </c>
      <c r="H92" s="9">
        <v>0.83499999999999996</v>
      </c>
      <c r="I92" s="9">
        <v>0.02</v>
      </c>
      <c r="J92" s="9">
        <v>9.5200000000000007E-2</v>
      </c>
      <c r="K92" s="9">
        <v>2.3E-3</v>
      </c>
      <c r="L92" s="9">
        <v>0.63985999999999998</v>
      </c>
      <c r="O92">
        <v>6.3310000000000005E-2</v>
      </c>
      <c r="P92">
        <v>8.8000000000000003E-4</v>
      </c>
      <c r="Q92">
        <v>0.46611000000000002</v>
      </c>
      <c r="R92">
        <v>0</v>
      </c>
      <c r="S92">
        <v>16</v>
      </c>
      <c r="T92" t="s">
        <v>5</v>
      </c>
      <c r="U92" t="s">
        <v>6</v>
      </c>
      <c r="V92" s="10">
        <v>615</v>
      </c>
      <c r="W92">
        <v>11</v>
      </c>
      <c r="X92" s="10">
        <v>587</v>
      </c>
      <c r="Y92">
        <v>14</v>
      </c>
      <c r="Z92">
        <v>0</v>
      </c>
      <c r="AA92">
        <v>310000</v>
      </c>
      <c r="AB92" s="10">
        <v>699</v>
      </c>
      <c r="AC92">
        <v>29</v>
      </c>
      <c r="AD92">
        <v>-478</v>
      </c>
      <c r="AE92" t="s">
        <v>7</v>
      </c>
      <c r="AF92">
        <v>-31</v>
      </c>
      <c r="AG92" t="s">
        <v>7</v>
      </c>
      <c r="AH92">
        <v>-71</v>
      </c>
      <c r="AI92" t="s">
        <v>7</v>
      </c>
      <c r="AJ92">
        <v>740</v>
      </c>
      <c r="AK92" t="s">
        <v>7</v>
      </c>
      <c r="AL92">
        <v>553</v>
      </c>
      <c r="AM92" t="s">
        <v>7</v>
      </c>
      <c r="AN92">
        <v>1682</v>
      </c>
      <c r="AO92" t="s">
        <v>7</v>
      </c>
      <c r="AP92">
        <v>1</v>
      </c>
      <c r="AQ92" t="s">
        <v>7</v>
      </c>
      <c r="AR92">
        <v>10.504200000000001</v>
      </c>
      <c r="AS92">
        <v>0.253778</v>
      </c>
      <c r="AT92">
        <v>-1</v>
      </c>
      <c r="AU92" t="s">
        <v>7</v>
      </c>
      <c r="AV92">
        <v>1720778741002880</v>
      </c>
      <c r="AW92" t="s">
        <v>7</v>
      </c>
      <c r="AZ92" s="13">
        <f t="shared" si="21"/>
        <v>-4.7700170357751315</v>
      </c>
      <c r="BA92" s="14">
        <f t="shared" si="22"/>
        <v>587</v>
      </c>
      <c r="BB92" s="14">
        <f t="shared" si="23"/>
        <v>14</v>
      </c>
      <c r="BC92" s="25"/>
      <c r="BD92" s="26"/>
      <c r="BE92" s="20" t="str">
        <f t="shared" si="24"/>
        <v>Z72305U1_40</v>
      </c>
      <c r="BF92" s="27">
        <f t="shared" si="18"/>
        <v>553</v>
      </c>
      <c r="BG92" s="27">
        <f t="shared" si="19"/>
        <v>740</v>
      </c>
      <c r="BH92" s="27">
        <f t="shared" si="25"/>
        <v>-478</v>
      </c>
      <c r="BI92" s="27">
        <f t="shared" si="28"/>
        <v>0.83499999999999996</v>
      </c>
      <c r="BJ92" s="27">
        <f t="shared" si="28"/>
        <v>0.02</v>
      </c>
      <c r="BK92" s="27">
        <f t="shared" si="28"/>
        <v>9.5200000000000007E-2</v>
      </c>
      <c r="BL92" s="27">
        <f t="shared" si="28"/>
        <v>2.3E-3</v>
      </c>
      <c r="BM92" s="27">
        <f t="shared" si="29"/>
        <v>6.3310000000000005E-2</v>
      </c>
      <c r="BN92" s="27">
        <f t="shared" si="29"/>
        <v>8.8000000000000003E-4</v>
      </c>
      <c r="BO92" s="27"/>
      <c r="BP92" s="27">
        <f t="shared" si="30"/>
        <v>615</v>
      </c>
      <c r="BQ92" s="27">
        <f t="shared" si="30"/>
        <v>11</v>
      </c>
      <c r="BR92" s="27">
        <f t="shared" si="30"/>
        <v>587</v>
      </c>
      <c r="BS92" s="27">
        <f t="shared" si="27"/>
        <v>14</v>
      </c>
      <c r="BT92" s="27">
        <f t="shared" si="31"/>
        <v>699</v>
      </c>
      <c r="BU92" s="27">
        <f t="shared" si="31"/>
        <v>29</v>
      </c>
      <c r="BV92" s="27"/>
      <c r="BW92" s="28">
        <f t="shared" si="26"/>
        <v>-4.7700170357751315</v>
      </c>
    </row>
    <row r="93" spans="1:75" x14ac:dyDescent="0.25">
      <c r="A93" s="15" t="s">
        <v>3509</v>
      </c>
      <c r="B93" s="15" t="s">
        <v>3510</v>
      </c>
      <c r="C93" s="16">
        <f t="shared" si="20"/>
        <v>73</v>
      </c>
      <c r="D93" s="15" t="s">
        <v>3293</v>
      </c>
      <c r="E93" s="17">
        <v>0.56560069444444439</v>
      </c>
      <c r="F93" s="15">
        <v>11.776</v>
      </c>
      <c r="G93" s="15" t="s">
        <v>3511</v>
      </c>
      <c r="H93" s="15">
        <v>0.67200000000000004</v>
      </c>
      <c r="I93" s="15">
        <v>1.9E-2</v>
      </c>
      <c r="J93" s="15">
        <v>6.88E-2</v>
      </c>
      <c r="K93" s="15">
        <v>1.9E-3</v>
      </c>
      <c r="L93" s="15">
        <v>0.58309</v>
      </c>
      <c r="M93" s="15"/>
      <c r="N93" s="15"/>
      <c r="O93" s="15">
        <v>7.0699999999999999E-2</v>
      </c>
      <c r="P93" s="15">
        <v>1.4E-3</v>
      </c>
      <c r="Q93" s="15">
        <v>0.47216999999999998</v>
      </c>
      <c r="R93" s="15">
        <v>0</v>
      </c>
      <c r="S93" s="15">
        <v>18</v>
      </c>
      <c r="T93" s="15" t="s">
        <v>5</v>
      </c>
      <c r="U93" s="15" t="s">
        <v>6</v>
      </c>
      <c r="V93" s="18">
        <v>520</v>
      </c>
      <c r="W93" s="15">
        <v>11</v>
      </c>
      <c r="X93" s="18">
        <v>429</v>
      </c>
      <c r="Y93" s="15">
        <v>12</v>
      </c>
      <c r="Z93" s="15">
        <v>0</v>
      </c>
      <c r="AA93" s="15">
        <v>340000</v>
      </c>
      <c r="AB93" s="18">
        <v>920</v>
      </c>
      <c r="AC93" s="15">
        <v>39</v>
      </c>
      <c r="AD93" s="15">
        <v>-295</v>
      </c>
      <c r="AE93" s="15" t="s">
        <v>7</v>
      </c>
      <c r="AF93" s="15">
        <v>-20</v>
      </c>
      <c r="AG93" s="15" t="s">
        <v>7</v>
      </c>
      <c r="AH93" s="15">
        <v>-20</v>
      </c>
      <c r="AI93" s="15" t="s">
        <v>7</v>
      </c>
      <c r="AJ93" s="15">
        <v>526</v>
      </c>
      <c r="AK93" s="15" t="s">
        <v>7</v>
      </c>
      <c r="AL93" s="15">
        <v>123</v>
      </c>
      <c r="AM93" s="15" t="s">
        <v>7</v>
      </c>
      <c r="AN93" s="15">
        <v>420</v>
      </c>
      <c r="AO93" s="15" t="s">
        <v>7</v>
      </c>
      <c r="AP93" s="15">
        <v>4</v>
      </c>
      <c r="AQ93" s="15" t="s">
        <v>7</v>
      </c>
      <c r="AR93" s="15">
        <v>14.534879999999999</v>
      </c>
      <c r="AS93" s="15">
        <v>0.40139940000000002</v>
      </c>
      <c r="AT93" s="15">
        <v>48</v>
      </c>
      <c r="AU93" s="15" t="s">
        <v>7</v>
      </c>
      <c r="AV93" s="15">
        <v>808299308809586</v>
      </c>
      <c r="AW93" s="15" t="s">
        <v>7</v>
      </c>
      <c r="AX93" s="15"/>
      <c r="AY93" s="15"/>
      <c r="AZ93" s="19">
        <f t="shared" si="21"/>
        <v>-21.212121212121215</v>
      </c>
      <c r="BA93" s="18">
        <f t="shared" si="22"/>
        <v>429</v>
      </c>
      <c r="BB93" s="18">
        <f t="shared" si="23"/>
        <v>12</v>
      </c>
      <c r="BC93" s="30"/>
      <c r="BD93" s="31"/>
      <c r="BE93" s="15" t="str">
        <f t="shared" si="24"/>
        <v>Z72305U1_41</v>
      </c>
      <c r="BF93" s="32">
        <f t="shared" si="18"/>
        <v>123</v>
      </c>
      <c r="BG93" s="32">
        <f t="shared" si="19"/>
        <v>526</v>
      </c>
      <c r="BH93" s="32">
        <f t="shared" si="25"/>
        <v>-295</v>
      </c>
      <c r="BI93" s="32">
        <f t="shared" si="28"/>
        <v>0.67200000000000004</v>
      </c>
      <c r="BJ93" s="32">
        <f t="shared" si="28"/>
        <v>1.9E-2</v>
      </c>
      <c r="BK93" s="32">
        <f t="shared" si="28"/>
        <v>6.88E-2</v>
      </c>
      <c r="BL93" s="32">
        <f t="shared" si="28"/>
        <v>1.9E-3</v>
      </c>
      <c r="BM93" s="32">
        <f t="shared" si="29"/>
        <v>7.0699999999999999E-2</v>
      </c>
      <c r="BN93" s="32">
        <f t="shared" si="29"/>
        <v>1.4E-3</v>
      </c>
      <c r="BO93" s="32"/>
      <c r="BP93" s="32">
        <f t="shared" si="30"/>
        <v>520</v>
      </c>
      <c r="BQ93" s="32">
        <f t="shared" si="30"/>
        <v>11</v>
      </c>
      <c r="BR93" s="32">
        <f t="shared" si="30"/>
        <v>429</v>
      </c>
      <c r="BS93" s="32">
        <f t="shared" si="27"/>
        <v>12</v>
      </c>
      <c r="BT93" s="32">
        <f t="shared" si="31"/>
        <v>920</v>
      </c>
      <c r="BU93" s="32">
        <f t="shared" si="31"/>
        <v>39</v>
      </c>
      <c r="BV93" s="32"/>
      <c r="BW93" s="33">
        <f t="shared" si="26"/>
        <v>-21.212121212121215</v>
      </c>
    </row>
    <row r="94" spans="1:75" x14ac:dyDescent="0.25">
      <c r="A94" t="s">
        <v>3512</v>
      </c>
      <c r="B94" t="s">
        <v>3513</v>
      </c>
      <c r="C94" s="8">
        <f t="shared" si="20"/>
        <v>74</v>
      </c>
      <c r="D94" t="s">
        <v>3293</v>
      </c>
      <c r="E94" s="1">
        <v>0.5664038194444444</v>
      </c>
      <c r="F94">
        <v>20.545999999999999</v>
      </c>
      <c r="G94" t="s">
        <v>3514</v>
      </c>
      <c r="H94" s="9">
        <v>0.27229999999999999</v>
      </c>
      <c r="I94" s="9">
        <v>8.9999999999999993E-3</v>
      </c>
      <c r="J94" s="9">
        <v>3.7490000000000002E-2</v>
      </c>
      <c r="K94" s="9">
        <v>9.8999999999999999E-4</v>
      </c>
      <c r="L94" s="9">
        <v>0.20846000000000001</v>
      </c>
      <c r="O94">
        <v>5.3199999999999997E-2</v>
      </c>
      <c r="P94">
        <v>1.5E-3</v>
      </c>
      <c r="Q94">
        <v>0.38547999999999999</v>
      </c>
      <c r="R94">
        <v>0</v>
      </c>
      <c r="S94">
        <v>6.2</v>
      </c>
      <c r="T94" t="s">
        <v>5</v>
      </c>
      <c r="U94" t="s">
        <v>6</v>
      </c>
      <c r="V94" s="10">
        <v>242.8</v>
      </c>
      <c r="W94">
        <v>7.2</v>
      </c>
      <c r="X94" s="10">
        <v>237.1</v>
      </c>
      <c r="Y94">
        <v>6.2</v>
      </c>
      <c r="Z94">
        <v>0</v>
      </c>
      <c r="AA94">
        <v>120000</v>
      </c>
      <c r="AB94" s="10">
        <v>259</v>
      </c>
      <c r="AC94">
        <v>58</v>
      </c>
      <c r="AD94">
        <v>-55</v>
      </c>
      <c r="AE94" t="s">
        <v>7</v>
      </c>
      <c r="AF94">
        <v>-3</v>
      </c>
      <c r="AG94" t="s">
        <v>7</v>
      </c>
      <c r="AH94">
        <v>-13</v>
      </c>
      <c r="AI94" t="s">
        <v>7</v>
      </c>
      <c r="AJ94">
        <v>175</v>
      </c>
      <c r="AK94" t="s">
        <v>7</v>
      </c>
      <c r="AL94">
        <v>216</v>
      </c>
      <c r="AM94" t="s">
        <v>7</v>
      </c>
      <c r="AN94">
        <v>258</v>
      </c>
      <c r="AO94" t="s">
        <v>7</v>
      </c>
      <c r="AP94">
        <v>1</v>
      </c>
      <c r="AQ94" t="s">
        <v>7</v>
      </c>
      <c r="AR94">
        <v>26.673780000000001</v>
      </c>
      <c r="AS94">
        <v>0.70437559999999999</v>
      </c>
      <c r="AT94">
        <v>93</v>
      </c>
      <c r="AU94" t="s">
        <v>7</v>
      </c>
      <c r="AV94">
        <v>176538268654631</v>
      </c>
      <c r="AW94" t="s">
        <v>7</v>
      </c>
      <c r="AZ94" s="13">
        <f t="shared" si="21"/>
        <v>-2.4040489245044316</v>
      </c>
      <c r="BA94" s="14">
        <f t="shared" si="22"/>
        <v>237.1</v>
      </c>
      <c r="BB94" s="14">
        <f t="shared" si="23"/>
        <v>6.2</v>
      </c>
      <c r="BC94" s="25"/>
      <c r="BD94" s="26"/>
      <c r="BE94" s="20" t="str">
        <f t="shared" si="24"/>
        <v>Z72305U1_42</v>
      </c>
      <c r="BF94" s="27">
        <f t="shared" si="18"/>
        <v>216</v>
      </c>
      <c r="BG94" s="27">
        <f t="shared" si="19"/>
        <v>175</v>
      </c>
      <c r="BH94" s="27">
        <f t="shared" si="25"/>
        <v>-55</v>
      </c>
      <c r="BI94" s="27">
        <f t="shared" si="28"/>
        <v>0.27229999999999999</v>
      </c>
      <c r="BJ94" s="27">
        <f t="shared" si="28"/>
        <v>8.9999999999999993E-3</v>
      </c>
      <c r="BK94" s="27">
        <f t="shared" si="28"/>
        <v>3.7490000000000002E-2</v>
      </c>
      <c r="BL94" s="27">
        <f t="shared" si="28"/>
        <v>9.8999999999999999E-4</v>
      </c>
      <c r="BM94" s="27">
        <f t="shared" si="29"/>
        <v>5.3199999999999997E-2</v>
      </c>
      <c r="BN94" s="27">
        <f t="shared" si="29"/>
        <v>1.5E-3</v>
      </c>
      <c r="BO94" s="27"/>
      <c r="BP94" s="27">
        <f t="shared" si="30"/>
        <v>242.8</v>
      </c>
      <c r="BQ94" s="27">
        <f t="shared" si="30"/>
        <v>7.2</v>
      </c>
      <c r="BR94" s="27">
        <f t="shared" si="30"/>
        <v>237.1</v>
      </c>
      <c r="BS94" s="27">
        <f t="shared" si="27"/>
        <v>6.2</v>
      </c>
      <c r="BT94" s="27">
        <f t="shared" si="31"/>
        <v>259</v>
      </c>
      <c r="BU94" s="27">
        <f t="shared" si="31"/>
        <v>58</v>
      </c>
      <c r="BV94" s="27"/>
      <c r="BW94" s="28">
        <f t="shared" si="26"/>
        <v>-2.4040489245044316</v>
      </c>
    </row>
    <row r="95" spans="1:75" x14ac:dyDescent="0.25">
      <c r="A95" t="s">
        <v>3515</v>
      </c>
      <c r="B95" t="s">
        <v>3516</v>
      </c>
      <c r="C95" s="8">
        <f t="shared" si="20"/>
        <v>75</v>
      </c>
      <c r="D95" t="s">
        <v>3293</v>
      </c>
      <c r="E95" s="1">
        <v>0.56736053240740747</v>
      </c>
      <c r="F95">
        <v>17.64</v>
      </c>
      <c r="G95" t="s">
        <v>3517</v>
      </c>
      <c r="H95" s="9">
        <v>6.75</v>
      </c>
      <c r="I95" s="9">
        <v>0.17</v>
      </c>
      <c r="J95" s="9">
        <v>0.38979999999999998</v>
      </c>
      <c r="K95" s="9">
        <v>9.9000000000000008E-3</v>
      </c>
      <c r="L95" s="9">
        <v>0.48338999999999999</v>
      </c>
      <c r="O95">
        <v>0.12570000000000001</v>
      </c>
      <c r="P95">
        <v>2.0999999999999999E-3</v>
      </c>
      <c r="Q95">
        <v>0.46788999999999997</v>
      </c>
      <c r="R95">
        <v>0</v>
      </c>
      <c r="S95">
        <v>60</v>
      </c>
      <c r="T95" t="s">
        <v>5</v>
      </c>
      <c r="U95" t="s">
        <v>6</v>
      </c>
      <c r="V95" s="10">
        <v>2074</v>
      </c>
      <c r="W95">
        <v>23</v>
      </c>
      <c r="X95" s="10">
        <v>2117</v>
      </c>
      <c r="Y95">
        <v>46</v>
      </c>
      <c r="Z95" s="6">
        <v>20000</v>
      </c>
      <c r="AA95" s="6">
        <v>1100000</v>
      </c>
      <c r="AB95" s="10">
        <v>2017</v>
      </c>
      <c r="AC95">
        <v>30</v>
      </c>
      <c r="AD95">
        <v>-194</v>
      </c>
      <c r="AE95" t="s">
        <v>7</v>
      </c>
      <c r="AF95">
        <v>-25</v>
      </c>
      <c r="AG95" t="s">
        <v>7</v>
      </c>
      <c r="AH95">
        <v>-47</v>
      </c>
      <c r="AI95" t="s">
        <v>7</v>
      </c>
      <c r="AJ95">
        <v>56</v>
      </c>
      <c r="AK95" t="s">
        <v>7</v>
      </c>
      <c r="AL95">
        <v>71</v>
      </c>
      <c r="AM95" t="s">
        <v>7</v>
      </c>
      <c r="AN95">
        <v>802</v>
      </c>
      <c r="AO95" t="s">
        <v>7</v>
      </c>
      <c r="AP95">
        <v>1</v>
      </c>
      <c r="AQ95" t="s">
        <v>7</v>
      </c>
      <c r="AR95">
        <v>2.5654180000000002</v>
      </c>
      <c r="AS95">
        <v>6.5155569999999996E-2</v>
      </c>
      <c r="AT95">
        <v>-7</v>
      </c>
      <c r="AU95" t="s">
        <v>7</v>
      </c>
      <c r="AV95">
        <v>545380667121899</v>
      </c>
      <c r="AW95" t="s">
        <v>7</v>
      </c>
      <c r="AZ95" s="13">
        <f t="shared" si="21"/>
        <v>-2.8259791769955411</v>
      </c>
      <c r="BA95" s="14">
        <f t="shared" si="22"/>
        <v>2017</v>
      </c>
      <c r="BB95" s="14">
        <f t="shared" si="23"/>
        <v>30</v>
      </c>
      <c r="BC95" s="25"/>
      <c r="BD95" s="26"/>
      <c r="BE95" s="20" t="str">
        <f t="shared" si="24"/>
        <v>Z72305U1_43</v>
      </c>
      <c r="BF95" s="27">
        <f t="shared" si="18"/>
        <v>71</v>
      </c>
      <c r="BG95" s="27">
        <f t="shared" si="19"/>
        <v>56</v>
      </c>
      <c r="BH95" s="27">
        <f t="shared" si="25"/>
        <v>-194</v>
      </c>
      <c r="BI95" s="27">
        <f t="shared" si="28"/>
        <v>6.75</v>
      </c>
      <c r="BJ95" s="27">
        <f t="shared" si="28"/>
        <v>0.17</v>
      </c>
      <c r="BK95" s="27">
        <f t="shared" si="28"/>
        <v>0.38979999999999998</v>
      </c>
      <c r="BL95" s="27">
        <f t="shared" si="28"/>
        <v>9.9000000000000008E-3</v>
      </c>
      <c r="BM95" s="27">
        <f t="shared" si="29"/>
        <v>0.12570000000000001</v>
      </c>
      <c r="BN95" s="27">
        <f t="shared" si="29"/>
        <v>2.0999999999999999E-3</v>
      </c>
      <c r="BO95" s="27"/>
      <c r="BP95" s="27">
        <f t="shared" si="30"/>
        <v>2074</v>
      </c>
      <c r="BQ95" s="27">
        <f t="shared" si="30"/>
        <v>23</v>
      </c>
      <c r="BR95" s="27">
        <f t="shared" si="30"/>
        <v>2117</v>
      </c>
      <c r="BS95" s="27">
        <f t="shared" si="27"/>
        <v>46</v>
      </c>
      <c r="BT95" s="27">
        <f t="shared" si="31"/>
        <v>2017</v>
      </c>
      <c r="BU95" s="27">
        <f t="shared" si="31"/>
        <v>30</v>
      </c>
      <c r="BV95" s="27"/>
      <c r="BW95" s="28">
        <f t="shared" si="26"/>
        <v>-2.8259791769955411</v>
      </c>
    </row>
    <row r="96" spans="1:75" x14ac:dyDescent="0.25">
      <c r="A96" t="s">
        <v>3518</v>
      </c>
      <c r="B96" t="s">
        <v>3519</v>
      </c>
      <c r="C96" s="8">
        <f t="shared" si="20"/>
        <v>76</v>
      </c>
      <c r="D96" t="s">
        <v>3293</v>
      </c>
      <c r="E96" s="1">
        <v>0.5683111111111111</v>
      </c>
      <c r="F96">
        <v>25.602</v>
      </c>
      <c r="G96" t="s">
        <v>3520</v>
      </c>
      <c r="H96" s="9">
        <v>0.92</v>
      </c>
      <c r="I96" s="9">
        <v>2.1999999999999999E-2</v>
      </c>
      <c r="J96" s="9">
        <v>0.1075</v>
      </c>
      <c r="K96" s="9">
        <v>2.5999999999999999E-3</v>
      </c>
      <c r="L96" s="9">
        <v>0.57525000000000004</v>
      </c>
      <c r="O96">
        <v>6.1740000000000003E-2</v>
      </c>
      <c r="P96">
        <v>8.5999999999999998E-4</v>
      </c>
      <c r="Q96">
        <v>0.45071</v>
      </c>
      <c r="R96">
        <v>0</v>
      </c>
      <c r="S96">
        <v>18</v>
      </c>
      <c r="T96" t="s">
        <v>5</v>
      </c>
      <c r="U96" t="s">
        <v>6</v>
      </c>
      <c r="V96" s="10">
        <v>662</v>
      </c>
      <c r="W96">
        <v>12</v>
      </c>
      <c r="X96" s="10">
        <v>658</v>
      </c>
      <c r="Y96">
        <v>15</v>
      </c>
      <c r="Z96">
        <v>0</v>
      </c>
      <c r="AA96">
        <v>350000</v>
      </c>
      <c r="AB96" s="10">
        <v>648</v>
      </c>
      <c r="AC96">
        <v>29</v>
      </c>
      <c r="AD96">
        <v>-488</v>
      </c>
      <c r="AE96" t="s">
        <v>7</v>
      </c>
      <c r="AF96">
        <v>-30</v>
      </c>
      <c r="AG96" t="s">
        <v>7</v>
      </c>
      <c r="AH96">
        <v>-26</v>
      </c>
      <c r="AI96" t="s">
        <v>7</v>
      </c>
      <c r="AJ96">
        <v>612</v>
      </c>
      <c r="AK96" t="s">
        <v>7</v>
      </c>
      <c r="AL96">
        <v>170</v>
      </c>
      <c r="AM96" t="s">
        <v>7</v>
      </c>
      <c r="AN96">
        <v>586</v>
      </c>
      <c r="AO96" t="s">
        <v>7</v>
      </c>
      <c r="AP96">
        <v>3</v>
      </c>
      <c r="AQ96" t="s">
        <v>7</v>
      </c>
      <c r="AR96">
        <v>9.3023260000000008</v>
      </c>
      <c r="AS96">
        <v>0.22498650000000001</v>
      </c>
      <c r="AT96">
        <v>-22</v>
      </c>
      <c r="AU96" t="s">
        <v>7</v>
      </c>
      <c r="AV96">
        <v>1470788037046710</v>
      </c>
      <c r="AW96" t="s">
        <v>7</v>
      </c>
      <c r="AZ96" s="13">
        <f t="shared" si="21"/>
        <v>-0.60790273556230456</v>
      </c>
      <c r="BA96" s="14">
        <f t="shared" si="22"/>
        <v>658</v>
      </c>
      <c r="BB96" s="14">
        <f t="shared" si="23"/>
        <v>15</v>
      </c>
      <c r="BC96" s="25"/>
      <c r="BD96" s="26"/>
      <c r="BE96" s="20" t="str">
        <f t="shared" si="24"/>
        <v>Z72305U1_44</v>
      </c>
      <c r="BF96" s="27">
        <f t="shared" si="18"/>
        <v>170</v>
      </c>
      <c r="BG96" s="27">
        <f t="shared" si="19"/>
        <v>612</v>
      </c>
      <c r="BH96" s="27">
        <f t="shared" si="25"/>
        <v>-488</v>
      </c>
      <c r="BI96" s="27">
        <f t="shared" si="28"/>
        <v>0.92</v>
      </c>
      <c r="BJ96" s="27">
        <f t="shared" si="28"/>
        <v>2.1999999999999999E-2</v>
      </c>
      <c r="BK96" s="27">
        <f t="shared" si="28"/>
        <v>0.1075</v>
      </c>
      <c r="BL96" s="27">
        <f t="shared" si="28"/>
        <v>2.5999999999999999E-3</v>
      </c>
      <c r="BM96" s="27">
        <f t="shared" si="29"/>
        <v>6.1740000000000003E-2</v>
      </c>
      <c r="BN96" s="27">
        <f t="shared" si="29"/>
        <v>8.5999999999999998E-4</v>
      </c>
      <c r="BO96" s="27"/>
      <c r="BP96" s="27">
        <f t="shared" si="30"/>
        <v>662</v>
      </c>
      <c r="BQ96" s="27">
        <f t="shared" si="30"/>
        <v>12</v>
      </c>
      <c r="BR96" s="27">
        <f t="shared" si="30"/>
        <v>658</v>
      </c>
      <c r="BS96" s="27">
        <f t="shared" si="27"/>
        <v>15</v>
      </c>
      <c r="BT96" s="27">
        <f t="shared" si="31"/>
        <v>648</v>
      </c>
      <c r="BU96" s="27">
        <f t="shared" si="31"/>
        <v>29</v>
      </c>
      <c r="BV96" s="27"/>
      <c r="BW96" s="28">
        <f t="shared" si="26"/>
        <v>-0.60790273556230456</v>
      </c>
    </row>
    <row r="97" spans="1:75" x14ac:dyDescent="0.25">
      <c r="A97" s="15" t="s">
        <v>3521</v>
      </c>
      <c r="B97" s="15" t="s">
        <v>3522</v>
      </c>
      <c r="C97" s="16">
        <f t="shared" si="20"/>
        <v>77</v>
      </c>
      <c r="D97" s="15" t="s">
        <v>3293</v>
      </c>
      <c r="E97" s="17">
        <v>0.56927407407407404</v>
      </c>
      <c r="F97" s="15">
        <v>21.393999999999998</v>
      </c>
      <c r="G97" s="15" t="s">
        <v>3523</v>
      </c>
      <c r="H97" s="15">
        <v>0.28339999999999999</v>
      </c>
      <c r="I97" s="15">
        <v>7.0000000000000001E-3</v>
      </c>
      <c r="J97" s="15">
        <v>3.5319999999999997E-2</v>
      </c>
      <c r="K97" s="15">
        <v>8.7000000000000001E-4</v>
      </c>
      <c r="L97" s="15">
        <v>0.43667</v>
      </c>
      <c r="M97" s="15"/>
      <c r="N97" s="15"/>
      <c r="O97" s="15">
        <v>5.7860000000000002E-2</v>
      </c>
      <c r="P97" s="15">
        <v>9.1E-4</v>
      </c>
      <c r="Q97" s="15">
        <v>0.52647999999999995</v>
      </c>
      <c r="R97" s="15">
        <v>0</v>
      </c>
      <c r="S97" s="15">
        <v>6.8</v>
      </c>
      <c r="T97" s="15" t="s">
        <v>5</v>
      </c>
      <c r="U97" s="15" t="s">
        <v>6</v>
      </c>
      <c r="V97" s="18">
        <v>252.9</v>
      </c>
      <c r="W97" s="15">
        <v>5.5</v>
      </c>
      <c r="X97" s="18">
        <v>223.7</v>
      </c>
      <c r="Y97" s="15">
        <v>5.4</v>
      </c>
      <c r="Z97" s="15">
        <v>0</v>
      </c>
      <c r="AA97" s="15">
        <v>140000</v>
      </c>
      <c r="AB97" s="18">
        <v>499</v>
      </c>
      <c r="AC97" s="15">
        <v>35</v>
      </c>
      <c r="AD97" s="15">
        <v>-331</v>
      </c>
      <c r="AE97" s="15" t="s">
        <v>7</v>
      </c>
      <c r="AF97" s="15">
        <v>-19</v>
      </c>
      <c r="AG97" s="15" t="s">
        <v>7</v>
      </c>
      <c r="AH97" s="15">
        <v>-25</v>
      </c>
      <c r="AI97" s="15" t="s">
        <v>7</v>
      </c>
      <c r="AJ97" s="15">
        <v>1167</v>
      </c>
      <c r="AK97" s="15" t="s">
        <v>7</v>
      </c>
      <c r="AL97" s="15">
        <v>377</v>
      </c>
      <c r="AM97" s="15" t="s">
        <v>7</v>
      </c>
      <c r="AN97" s="15">
        <v>494</v>
      </c>
      <c r="AO97" s="15" t="s">
        <v>7</v>
      </c>
      <c r="AP97" s="15">
        <v>3</v>
      </c>
      <c r="AQ97" s="15" t="s">
        <v>7</v>
      </c>
      <c r="AR97" s="15">
        <v>28.312570000000001</v>
      </c>
      <c r="AS97" s="15">
        <v>0.69739340000000005</v>
      </c>
      <c r="AT97" s="15">
        <v>31</v>
      </c>
      <c r="AU97" s="15" t="s">
        <v>7</v>
      </c>
      <c r="AV97" s="15">
        <v>941312913095929</v>
      </c>
      <c r="AW97" s="15" t="s">
        <v>7</v>
      </c>
      <c r="AX97" s="15"/>
      <c r="AY97" s="15"/>
      <c r="AZ97" s="19">
        <f t="shared" si="21"/>
        <v>-13.053196244970945</v>
      </c>
      <c r="BA97" s="18">
        <f t="shared" si="22"/>
        <v>223.7</v>
      </c>
      <c r="BB97" s="18">
        <f t="shared" si="23"/>
        <v>5.4</v>
      </c>
      <c r="BC97" s="30"/>
      <c r="BD97" s="31"/>
      <c r="BE97" s="15" t="str">
        <f t="shared" si="24"/>
        <v>Z72305U1_45</v>
      </c>
      <c r="BF97" s="32">
        <f t="shared" si="18"/>
        <v>377</v>
      </c>
      <c r="BG97" s="32">
        <f t="shared" si="19"/>
        <v>1167</v>
      </c>
      <c r="BH97" s="32">
        <f t="shared" si="25"/>
        <v>-331</v>
      </c>
      <c r="BI97" s="32">
        <f t="shared" si="28"/>
        <v>0.28339999999999999</v>
      </c>
      <c r="BJ97" s="32">
        <f t="shared" si="28"/>
        <v>7.0000000000000001E-3</v>
      </c>
      <c r="BK97" s="32">
        <f t="shared" si="28"/>
        <v>3.5319999999999997E-2</v>
      </c>
      <c r="BL97" s="32">
        <f t="shared" si="28"/>
        <v>8.7000000000000001E-4</v>
      </c>
      <c r="BM97" s="32">
        <f t="shared" si="29"/>
        <v>5.7860000000000002E-2</v>
      </c>
      <c r="BN97" s="32">
        <f t="shared" si="29"/>
        <v>9.1E-4</v>
      </c>
      <c r="BO97" s="32"/>
      <c r="BP97" s="32">
        <f t="shared" si="30"/>
        <v>252.9</v>
      </c>
      <c r="BQ97" s="32">
        <f t="shared" si="30"/>
        <v>5.5</v>
      </c>
      <c r="BR97" s="32">
        <f t="shared" si="30"/>
        <v>223.7</v>
      </c>
      <c r="BS97" s="32">
        <f t="shared" si="27"/>
        <v>5.4</v>
      </c>
      <c r="BT97" s="32">
        <f t="shared" si="31"/>
        <v>499</v>
      </c>
      <c r="BU97" s="32">
        <f t="shared" si="31"/>
        <v>35</v>
      </c>
      <c r="BV97" s="32"/>
      <c r="BW97" s="33">
        <f t="shared" si="26"/>
        <v>-13.053196244970945</v>
      </c>
    </row>
    <row r="98" spans="1:75" x14ac:dyDescent="0.25">
      <c r="A98" t="s">
        <v>3524</v>
      </c>
      <c r="B98" t="s">
        <v>3525</v>
      </c>
      <c r="C98" s="8">
        <f t="shared" si="20"/>
        <v>78</v>
      </c>
      <c r="D98" t="s">
        <v>3293</v>
      </c>
      <c r="E98" s="1">
        <v>0.57023009259259261</v>
      </c>
      <c r="F98">
        <v>24.795000000000002</v>
      </c>
      <c r="G98" t="s">
        <v>3526</v>
      </c>
      <c r="H98" s="9">
        <v>5.9</v>
      </c>
      <c r="I98" s="9">
        <v>0.14000000000000001</v>
      </c>
      <c r="J98" s="9">
        <v>0.34889999999999999</v>
      </c>
      <c r="K98" s="9">
        <v>8.3000000000000001E-3</v>
      </c>
      <c r="L98" s="9">
        <v>0.54864000000000002</v>
      </c>
      <c r="O98">
        <v>0.12189999999999999</v>
      </c>
      <c r="P98">
        <v>1.6999999999999999E-3</v>
      </c>
      <c r="Q98">
        <v>0.49442999999999998</v>
      </c>
      <c r="R98">
        <v>0</v>
      </c>
      <c r="S98">
        <v>51</v>
      </c>
      <c r="T98" t="s">
        <v>5</v>
      </c>
      <c r="U98" t="s">
        <v>6</v>
      </c>
      <c r="V98" s="10">
        <v>1957</v>
      </c>
      <c r="W98">
        <v>21</v>
      </c>
      <c r="X98" s="10">
        <v>1926</v>
      </c>
      <c r="Y98">
        <v>40</v>
      </c>
      <c r="Z98" s="6">
        <v>2000</v>
      </c>
      <c r="AA98" s="6">
        <v>930000</v>
      </c>
      <c r="AB98" s="10">
        <v>1972</v>
      </c>
      <c r="AC98">
        <v>24</v>
      </c>
      <c r="AD98">
        <v>-478</v>
      </c>
      <c r="AE98" t="s">
        <v>7</v>
      </c>
      <c r="AF98">
        <v>-60</v>
      </c>
      <c r="AG98" t="s">
        <v>7</v>
      </c>
      <c r="AH98">
        <v>-61</v>
      </c>
      <c r="AI98" t="s">
        <v>7</v>
      </c>
      <c r="AJ98">
        <v>158</v>
      </c>
      <c r="AK98" t="s">
        <v>7</v>
      </c>
      <c r="AL98">
        <v>114</v>
      </c>
      <c r="AM98" t="s">
        <v>7</v>
      </c>
      <c r="AN98">
        <v>1107</v>
      </c>
      <c r="AO98" t="s">
        <v>7</v>
      </c>
      <c r="AP98">
        <v>1</v>
      </c>
      <c r="AQ98" t="s">
        <v>7</v>
      </c>
      <c r="AR98">
        <v>2.8661509999999999</v>
      </c>
      <c r="AS98">
        <v>6.8183010000000002E-2</v>
      </c>
      <c r="AT98">
        <v>1</v>
      </c>
      <c r="AU98" t="s">
        <v>7</v>
      </c>
      <c r="AV98">
        <v>1322351508180130</v>
      </c>
      <c r="AW98" t="s">
        <v>7</v>
      </c>
      <c r="AZ98" s="13">
        <f t="shared" si="21"/>
        <v>0.76064908722109914</v>
      </c>
      <c r="BA98" s="14">
        <f t="shared" si="22"/>
        <v>1972</v>
      </c>
      <c r="BB98" s="14">
        <f t="shared" si="23"/>
        <v>24</v>
      </c>
      <c r="BC98" s="25"/>
      <c r="BD98" s="26"/>
      <c r="BE98" s="20" t="str">
        <f t="shared" si="24"/>
        <v>Z72305U1_46</v>
      </c>
      <c r="BF98" s="27">
        <f t="shared" si="18"/>
        <v>114</v>
      </c>
      <c r="BG98" s="27">
        <f t="shared" si="19"/>
        <v>158</v>
      </c>
      <c r="BH98" s="27">
        <f t="shared" si="25"/>
        <v>-478</v>
      </c>
      <c r="BI98" s="27">
        <f t="shared" si="28"/>
        <v>5.9</v>
      </c>
      <c r="BJ98" s="27">
        <f t="shared" si="28"/>
        <v>0.14000000000000001</v>
      </c>
      <c r="BK98" s="27">
        <f t="shared" si="28"/>
        <v>0.34889999999999999</v>
      </c>
      <c r="BL98" s="27">
        <f t="shared" si="28"/>
        <v>8.3000000000000001E-3</v>
      </c>
      <c r="BM98" s="27">
        <f t="shared" si="29"/>
        <v>0.12189999999999999</v>
      </c>
      <c r="BN98" s="27">
        <f t="shared" si="29"/>
        <v>1.6999999999999999E-3</v>
      </c>
      <c r="BO98" s="27"/>
      <c r="BP98" s="27">
        <f t="shared" si="30"/>
        <v>1957</v>
      </c>
      <c r="BQ98" s="27">
        <f t="shared" si="30"/>
        <v>21</v>
      </c>
      <c r="BR98" s="27">
        <f t="shared" si="30"/>
        <v>1926</v>
      </c>
      <c r="BS98" s="27">
        <f t="shared" si="27"/>
        <v>40</v>
      </c>
      <c r="BT98" s="27">
        <f t="shared" si="31"/>
        <v>1972</v>
      </c>
      <c r="BU98" s="27">
        <f t="shared" si="31"/>
        <v>24</v>
      </c>
      <c r="BV98" s="27"/>
      <c r="BW98" s="28">
        <f t="shared" si="26"/>
        <v>0.76064908722109914</v>
      </c>
    </row>
    <row r="99" spans="1:75" x14ac:dyDescent="0.25">
      <c r="A99" t="s">
        <v>3527</v>
      </c>
      <c r="B99" t="s">
        <v>3528</v>
      </c>
      <c r="C99" s="8">
        <f t="shared" si="20"/>
        <v>79</v>
      </c>
      <c r="D99" t="s">
        <v>3293</v>
      </c>
      <c r="E99" s="1">
        <v>0.57118692129629622</v>
      </c>
      <c r="F99">
        <v>25.131</v>
      </c>
      <c r="G99" t="s">
        <v>3529</v>
      </c>
      <c r="H99" s="9">
        <v>4.8499999999999996</v>
      </c>
      <c r="I99" s="9">
        <v>0.14000000000000001</v>
      </c>
      <c r="J99" s="9">
        <v>0.32100000000000001</v>
      </c>
      <c r="K99" s="9">
        <v>8.8000000000000005E-3</v>
      </c>
      <c r="L99" s="9">
        <v>0.38253999999999999</v>
      </c>
      <c r="O99">
        <v>0.1103</v>
      </c>
      <c r="P99">
        <v>2.3999999999999998E-3</v>
      </c>
      <c r="Q99">
        <v>0.51776999999999995</v>
      </c>
      <c r="R99">
        <v>0</v>
      </c>
      <c r="S99">
        <v>48</v>
      </c>
      <c r="T99" t="s">
        <v>5</v>
      </c>
      <c r="U99" t="s">
        <v>6</v>
      </c>
      <c r="V99" s="10">
        <v>1778</v>
      </c>
      <c r="W99">
        <v>25</v>
      </c>
      <c r="X99" s="10">
        <v>1786</v>
      </c>
      <c r="Y99">
        <v>43</v>
      </c>
      <c r="Z99" s="6">
        <v>2000</v>
      </c>
      <c r="AA99" s="6">
        <v>870000</v>
      </c>
      <c r="AB99" s="10">
        <v>1756</v>
      </c>
      <c r="AC99">
        <v>41</v>
      </c>
      <c r="AD99">
        <v>-52</v>
      </c>
      <c r="AE99" t="s">
        <v>7</v>
      </c>
      <c r="AF99">
        <v>-6</v>
      </c>
      <c r="AG99" t="s">
        <v>7</v>
      </c>
      <c r="AH99">
        <v>-14</v>
      </c>
      <c r="AI99" t="s">
        <v>7</v>
      </c>
      <c r="AJ99">
        <v>20</v>
      </c>
      <c r="AK99" t="s">
        <v>7</v>
      </c>
      <c r="AL99">
        <v>32</v>
      </c>
      <c r="AM99" t="s">
        <v>7</v>
      </c>
      <c r="AN99">
        <v>290</v>
      </c>
      <c r="AO99" t="s">
        <v>7</v>
      </c>
      <c r="AP99">
        <v>1</v>
      </c>
      <c r="AQ99" t="s">
        <v>7</v>
      </c>
      <c r="AR99">
        <v>3.115265</v>
      </c>
      <c r="AS99">
        <v>8.5402900000000004E-2</v>
      </c>
      <c r="AT99">
        <v>-14</v>
      </c>
      <c r="AU99" t="s">
        <v>7</v>
      </c>
      <c r="AV99">
        <v>165163274701191</v>
      </c>
      <c r="AW99" t="s">
        <v>7</v>
      </c>
      <c r="AZ99" s="13">
        <f t="shared" si="21"/>
        <v>-1.2528473804100271</v>
      </c>
      <c r="BA99" s="14">
        <f t="shared" si="22"/>
        <v>1756</v>
      </c>
      <c r="BB99" s="14">
        <f t="shared" si="23"/>
        <v>41</v>
      </c>
      <c r="BC99" s="25"/>
      <c r="BD99" s="26"/>
      <c r="BE99" s="20" t="str">
        <f t="shared" si="24"/>
        <v>Z72305U1_47</v>
      </c>
      <c r="BF99" s="27">
        <f t="shared" si="18"/>
        <v>32</v>
      </c>
      <c r="BG99" s="27">
        <f t="shared" si="19"/>
        <v>20</v>
      </c>
      <c r="BH99" s="27">
        <f t="shared" si="25"/>
        <v>-52</v>
      </c>
      <c r="BI99" s="27">
        <f t="shared" si="28"/>
        <v>4.8499999999999996</v>
      </c>
      <c r="BJ99" s="27">
        <f t="shared" si="28"/>
        <v>0.14000000000000001</v>
      </c>
      <c r="BK99" s="27">
        <f t="shared" si="28"/>
        <v>0.32100000000000001</v>
      </c>
      <c r="BL99" s="27">
        <f t="shared" si="28"/>
        <v>8.8000000000000005E-3</v>
      </c>
      <c r="BM99" s="27">
        <f t="shared" si="29"/>
        <v>0.1103</v>
      </c>
      <c r="BN99" s="27">
        <f t="shared" si="29"/>
        <v>2.3999999999999998E-3</v>
      </c>
      <c r="BO99" s="27"/>
      <c r="BP99" s="27">
        <f t="shared" si="30"/>
        <v>1778</v>
      </c>
      <c r="BQ99" s="27">
        <f t="shared" si="30"/>
        <v>25</v>
      </c>
      <c r="BR99" s="27">
        <f t="shared" si="30"/>
        <v>1786</v>
      </c>
      <c r="BS99" s="27">
        <f t="shared" si="27"/>
        <v>43</v>
      </c>
      <c r="BT99" s="27">
        <f t="shared" si="31"/>
        <v>1756</v>
      </c>
      <c r="BU99" s="27">
        <f t="shared" si="31"/>
        <v>41</v>
      </c>
      <c r="BV99" s="27"/>
      <c r="BW99" s="28">
        <f t="shared" si="26"/>
        <v>-1.2528473804100271</v>
      </c>
    </row>
    <row r="100" spans="1:75" x14ac:dyDescent="0.25">
      <c r="A100" t="s">
        <v>3530</v>
      </c>
      <c r="B100" t="s">
        <v>3531</v>
      </c>
      <c r="C100" s="8">
        <f t="shared" si="20"/>
        <v>80</v>
      </c>
      <c r="D100" t="s">
        <v>3293</v>
      </c>
      <c r="E100" s="1">
        <v>0.57214178240740743</v>
      </c>
      <c r="F100">
        <v>22.021000000000001</v>
      </c>
      <c r="G100" t="s">
        <v>3532</v>
      </c>
      <c r="H100" s="9">
        <v>0.55900000000000005</v>
      </c>
      <c r="I100" s="9">
        <v>1.4E-2</v>
      </c>
      <c r="J100" s="9">
        <v>7.2099999999999997E-2</v>
      </c>
      <c r="K100" s="9">
        <v>1.8E-3</v>
      </c>
      <c r="L100" s="9">
        <v>0.29160000000000003</v>
      </c>
      <c r="O100">
        <v>5.5930000000000001E-2</v>
      </c>
      <c r="P100">
        <v>9.7999999999999997E-4</v>
      </c>
      <c r="Q100">
        <v>0.43974000000000002</v>
      </c>
      <c r="R100">
        <v>0</v>
      </c>
      <c r="S100">
        <v>12</v>
      </c>
      <c r="T100" t="s">
        <v>5</v>
      </c>
      <c r="U100" t="s">
        <v>6</v>
      </c>
      <c r="V100" s="10">
        <v>449.3</v>
      </c>
      <c r="W100">
        <v>9.1999999999999993</v>
      </c>
      <c r="X100" s="10">
        <v>449</v>
      </c>
      <c r="Y100">
        <v>11</v>
      </c>
      <c r="Z100">
        <v>0</v>
      </c>
      <c r="AA100">
        <v>230000</v>
      </c>
      <c r="AB100" s="10">
        <v>420</v>
      </c>
      <c r="AC100">
        <v>38</v>
      </c>
      <c r="AD100">
        <v>-250</v>
      </c>
      <c r="AE100" t="s">
        <v>7</v>
      </c>
      <c r="AF100">
        <v>-14</v>
      </c>
      <c r="AG100" t="s">
        <v>7</v>
      </c>
      <c r="AH100">
        <v>-59</v>
      </c>
      <c r="AI100" t="s">
        <v>7</v>
      </c>
      <c r="AJ100">
        <v>359</v>
      </c>
      <c r="AK100" t="s">
        <v>7</v>
      </c>
      <c r="AL100">
        <v>442</v>
      </c>
      <c r="AM100" t="s">
        <v>7</v>
      </c>
      <c r="AN100">
        <v>973</v>
      </c>
      <c r="AO100" t="s">
        <v>7</v>
      </c>
      <c r="AP100">
        <v>1</v>
      </c>
      <c r="AQ100" t="s">
        <v>7</v>
      </c>
      <c r="AR100">
        <v>13.869630000000001</v>
      </c>
      <c r="AS100">
        <v>0.3462597</v>
      </c>
      <c r="AT100">
        <v>82</v>
      </c>
      <c r="AU100" t="s">
        <v>7</v>
      </c>
      <c r="AV100">
        <v>696397489019028</v>
      </c>
      <c r="AW100" t="s">
        <v>7</v>
      </c>
      <c r="AZ100" s="13">
        <f t="shared" si="21"/>
        <v>-6.6815144766141366E-2</v>
      </c>
      <c r="BA100" s="14">
        <f t="shared" si="22"/>
        <v>449</v>
      </c>
      <c r="BB100" s="14">
        <f t="shared" si="23"/>
        <v>11</v>
      </c>
      <c r="BC100" s="25"/>
      <c r="BD100" s="26"/>
      <c r="BE100" s="20" t="str">
        <f t="shared" si="24"/>
        <v>Z72305U1_48</v>
      </c>
      <c r="BF100" s="27">
        <f t="shared" si="18"/>
        <v>442</v>
      </c>
      <c r="BG100" s="27">
        <f t="shared" si="19"/>
        <v>359</v>
      </c>
      <c r="BH100" s="27">
        <f t="shared" si="25"/>
        <v>-250</v>
      </c>
      <c r="BI100" s="27">
        <f t="shared" si="28"/>
        <v>0.55900000000000005</v>
      </c>
      <c r="BJ100" s="27">
        <f t="shared" si="28"/>
        <v>1.4E-2</v>
      </c>
      <c r="BK100" s="27">
        <f t="shared" si="28"/>
        <v>7.2099999999999997E-2</v>
      </c>
      <c r="BL100" s="27">
        <f t="shared" si="28"/>
        <v>1.8E-3</v>
      </c>
      <c r="BM100" s="27">
        <f t="shared" si="29"/>
        <v>5.5930000000000001E-2</v>
      </c>
      <c r="BN100" s="27">
        <f t="shared" si="29"/>
        <v>9.7999999999999997E-4</v>
      </c>
      <c r="BO100" s="27"/>
      <c r="BP100" s="27">
        <f t="shared" si="30"/>
        <v>449.3</v>
      </c>
      <c r="BQ100" s="27">
        <f t="shared" si="30"/>
        <v>9.1999999999999993</v>
      </c>
      <c r="BR100" s="27">
        <f t="shared" si="30"/>
        <v>449</v>
      </c>
      <c r="BS100" s="27">
        <f t="shared" si="27"/>
        <v>11</v>
      </c>
      <c r="BT100" s="27">
        <f t="shared" si="31"/>
        <v>420</v>
      </c>
      <c r="BU100" s="27">
        <f t="shared" si="31"/>
        <v>38</v>
      </c>
      <c r="BV100" s="27"/>
      <c r="BW100" s="28">
        <f t="shared" si="26"/>
        <v>-6.6815144766141366E-2</v>
      </c>
    </row>
    <row r="101" spans="1:75" x14ac:dyDescent="0.25">
      <c r="A101" t="s">
        <v>3533</v>
      </c>
      <c r="B101" t="s">
        <v>3534</v>
      </c>
      <c r="C101" s="8">
        <f t="shared" si="20"/>
        <v>88</v>
      </c>
      <c r="D101" t="s">
        <v>3293</v>
      </c>
      <c r="E101" s="1">
        <v>0.57999212962962965</v>
      </c>
      <c r="F101">
        <v>24.358000000000001</v>
      </c>
      <c r="G101" t="s">
        <v>3535</v>
      </c>
      <c r="H101" s="9">
        <v>1.72</v>
      </c>
      <c r="I101" s="9">
        <v>4.3999999999999997E-2</v>
      </c>
      <c r="J101" s="9">
        <v>0.17119999999999999</v>
      </c>
      <c r="K101" s="9">
        <v>4.1999999999999997E-3</v>
      </c>
      <c r="L101" s="9">
        <v>0.38811000000000001</v>
      </c>
      <c r="O101">
        <v>7.2099999999999997E-2</v>
      </c>
      <c r="P101">
        <v>1.1999999999999999E-3</v>
      </c>
      <c r="Q101">
        <v>0.43783</v>
      </c>
      <c r="R101">
        <v>0</v>
      </c>
      <c r="S101">
        <v>29</v>
      </c>
      <c r="T101" t="s">
        <v>5</v>
      </c>
      <c r="U101" t="s">
        <v>6</v>
      </c>
      <c r="V101" s="10">
        <v>1011</v>
      </c>
      <c r="W101">
        <v>17</v>
      </c>
      <c r="X101" s="10">
        <v>1019</v>
      </c>
      <c r="Y101">
        <v>23</v>
      </c>
      <c r="Z101" s="6">
        <v>1000</v>
      </c>
      <c r="AA101" s="6">
        <v>540000</v>
      </c>
      <c r="AB101" s="10">
        <v>951</v>
      </c>
      <c r="AC101">
        <v>36</v>
      </c>
      <c r="AD101">
        <v>-200</v>
      </c>
      <c r="AE101" t="s">
        <v>7</v>
      </c>
      <c r="AF101">
        <v>-15</v>
      </c>
      <c r="AG101" t="s">
        <v>7</v>
      </c>
      <c r="AH101">
        <v>-6</v>
      </c>
      <c r="AI101" t="s">
        <v>7</v>
      </c>
      <c r="AJ101">
        <v>119</v>
      </c>
      <c r="AK101" t="s">
        <v>7</v>
      </c>
      <c r="AL101">
        <v>18</v>
      </c>
      <c r="AM101" t="s">
        <v>7</v>
      </c>
      <c r="AN101">
        <v>98</v>
      </c>
      <c r="AO101" t="s">
        <v>7</v>
      </c>
      <c r="AP101">
        <v>7</v>
      </c>
      <c r="AQ101" t="s">
        <v>7</v>
      </c>
      <c r="AR101">
        <v>5.8411210000000002</v>
      </c>
      <c r="AS101">
        <v>0.1432985</v>
      </c>
      <c r="AT101">
        <v>-32</v>
      </c>
      <c r="AU101" t="s">
        <v>7</v>
      </c>
      <c r="AV101">
        <v>451090554876102</v>
      </c>
      <c r="AW101" t="s">
        <v>7</v>
      </c>
      <c r="AZ101" s="13">
        <f t="shared" si="21"/>
        <v>-6.3091482649842323</v>
      </c>
      <c r="BA101" s="14">
        <f t="shared" si="22"/>
        <v>951</v>
      </c>
      <c r="BB101" s="14">
        <f t="shared" si="23"/>
        <v>36</v>
      </c>
      <c r="BC101" s="25"/>
      <c r="BD101" s="26"/>
      <c r="BE101" s="20" t="str">
        <f t="shared" si="24"/>
        <v>Z72305U1_49</v>
      </c>
      <c r="BF101" s="27">
        <f t="shared" si="18"/>
        <v>18</v>
      </c>
      <c r="BG101" s="27">
        <f t="shared" si="19"/>
        <v>119</v>
      </c>
      <c r="BH101" s="27">
        <f t="shared" si="25"/>
        <v>-200</v>
      </c>
      <c r="BI101" s="27">
        <f t="shared" si="28"/>
        <v>1.72</v>
      </c>
      <c r="BJ101" s="27">
        <f t="shared" si="28"/>
        <v>4.3999999999999997E-2</v>
      </c>
      <c r="BK101" s="27">
        <f t="shared" si="28"/>
        <v>0.17119999999999999</v>
      </c>
      <c r="BL101" s="27">
        <f t="shared" si="28"/>
        <v>4.1999999999999997E-3</v>
      </c>
      <c r="BM101" s="27">
        <f t="shared" si="29"/>
        <v>7.2099999999999997E-2</v>
      </c>
      <c r="BN101" s="27">
        <f t="shared" si="29"/>
        <v>1.1999999999999999E-3</v>
      </c>
      <c r="BO101" s="27"/>
      <c r="BP101" s="27">
        <f t="shared" si="30"/>
        <v>1011</v>
      </c>
      <c r="BQ101" s="27">
        <f t="shared" si="30"/>
        <v>17</v>
      </c>
      <c r="BR101" s="27">
        <f t="shared" si="30"/>
        <v>1019</v>
      </c>
      <c r="BS101" s="27">
        <f t="shared" si="27"/>
        <v>23</v>
      </c>
      <c r="BT101" s="27">
        <f t="shared" si="31"/>
        <v>951</v>
      </c>
      <c r="BU101" s="27">
        <f t="shared" si="31"/>
        <v>36</v>
      </c>
      <c r="BV101" s="27"/>
      <c r="BW101" s="28">
        <f t="shared" si="26"/>
        <v>-6.3091482649842323</v>
      </c>
    </row>
    <row r="102" spans="1:75" x14ac:dyDescent="0.25">
      <c r="A102" t="s">
        <v>3536</v>
      </c>
      <c r="B102" t="s">
        <v>3537</v>
      </c>
      <c r="C102" s="8">
        <f t="shared" si="20"/>
        <v>89</v>
      </c>
      <c r="D102" t="s">
        <v>3293</v>
      </c>
      <c r="E102" s="1">
        <v>0.58094965277777777</v>
      </c>
      <c r="F102">
        <v>24.626999999999999</v>
      </c>
      <c r="G102" t="s">
        <v>3538</v>
      </c>
      <c r="H102" s="9">
        <v>0.28760000000000002</v>
      </c>
      <c r="I102" s="9">
        <v>8.2000000000000007E-3</v>
      </c>
      <c r="J102" s="9">
        <v>0.04</v>
      </c>
      <c r="K102" s="9">
        <v>1E-3</v>
      </c>
      <c r="L102" s="9">
        <v>0.22040999999999999</v>
      </c>
      <c r="O102">
        <v>5.1999999999999998E-2</v>
      </c>
      <c r="P102">
        <v>1.1000000000000001E-3</v>
      </c>
      <c r="Q102">
        <v>0.41686000000000001</v>
      </c>
      <c r="R102">
        <v>0</v>
      </c>
      <c r="S102">
        <v>6.7</v>
      </c>
      <c r="T102" t="s">
        <v>5</v>
      </c>
      <c r="U102" t="s">
        <v>6</v>
      </c>
      <c r="V102" s="10">
        <v>255.4</v>
      </c>
      <c r="W102">
        <v>6.4</v>
      </c>
      <c r="X102" s="10">
        <v>252.8</v>
      </c>
      <c r="Y102">
        <v>6.2</v>
      </c>
      <c r="Z102">
        <v>0</v>
      </c>
      <c r="AA102">
        <v>130000</v>
      </c>
      <c r="AB102" s="10">
        <v>240</v>
      </c>
      <c r="AC102">
        <v>47</v>
      </c>
      <c r="AD102">
        <v>-112</v>
      </c>
      <c r="AE102" t="s">
        <v>7</v>
      </c>
      <c r="AF102">
        <v>-6</v>
      </c>
      <c r="AG102" t="s">
        <v>7</v>
      </c>
      <c r="AH102">
        <v>-41</v>
      </c>
      <c r="AI102" t="s">
        <v>7</v>
      </c>
      <c r="AJ102">
        <v>277</v>
      </c>
      <c r="AK102" t="s">
        <v>7</v>
      </c>
      <c r="AL102">
        <v>505</v>
      </c>
      <c r="AM102" t="s">
        <v>7</v>
      </c>
      <c r="AN102">
        <v>648</v>
      </c>
      <c r="AO102" t="s">
        <v>7</v>
      </c>
      <c r="AP102">
        <v>1</v>
      </c>
      <c r="AQ102" t="s">
        <v>7</v>
      </c>
      <c r="AR102">
        <v>25</v>
      </c>
      <c r="AS102">
        <v>0.625</v>
      </c>
      <c r="AT102">
        <v>78</v>
      </c>
      <c r="AU102" t="s">
        <v>7</v>
      </c>
      <c r="AV102">
        <v>333101217842232</v>
      </c>
      <c r="AW102" t="s">
        <v>7</v>
      </c>
      <c r="AZ102" s="13">
        <f t="shared" si="21"/>
        <v>-1.0284810126582222</v>
      </c>
      <c r="BA102" s="14">
        <f t="shared" si="22"/>
        <v>252.8</v>
      </c>
      <c r="BB102" s="14">
        <f t="shared" si="23"/>
        <v>6.2</v>
      </c>
      <c r="BC102" s="25"/>
      <c r="BD102" s="26"/>
      <c r="BE102" s="20" t="str">
        <f t="shared" si="24"/>
        <v>Z72305U1_50</v>
      </c>
      <c r="BF102" s="27">
        <f t="shared" si="18"/>
        <v>505</v>
      </c>
      <c r="BG102" s="27">
        <f t="shared" si="19"/>
        <v>277</v>
      </c>
      <c r="BH102" s="27">
        <f t="shared" si="25"/>
        <v>-112</v>
      </c>
      <c r="BI102" s="27">
        <f t="shared" si="28"/>
        <v>0.28760000000000002</v>
      </c>
      <c r="BJ102" s="27">
        <f t="shared" si="28"/>
        <v>8.2000000000000007E-3</v>
      </c>
      <c r="BK102" s="27">
        <f t="shared" si="28"/>
        <v>0.04</v>
      </c>
      <c r="BL102" s="27">
        <f t="shared" si="28"/>
        <v>1E-3</v>
      </c>
      <c r="BM102" s="27">
        <f t="shared" si="29"/>
        <v>5.1999999999999998E-2</v>
      </c>
      <c r="BN102" s="27">
        <f t="shared" si="29"/>
        <v>1.1000000000000001E-3</v>
      </c>
      <c r="BO102" s="27"/>
      <c r="BP102" s="27">
        <f t="shared" si="30"/>
        <v>255.4</v>
      </c>
      <c r="BQ102" s="27">
        <f t="shared" si="30"/>
        <v>6.4</v>
      </c>
      <c r="BR102" s="27">
        <f t="shared" si="30"/>
        <v>252.8</v>
      </c>
      <c r="BS102" s="27">
        <f t="shared" si="27"/>
        <v>6.2</v>
      </c>
      <c r="BT102" s="27">
        <f t="shared" si="31"/>
        <v>240</v>
      </c>
      <c r="BU102" s="27">
        <f t="shared" si="31"/>
        <v>47</v>
      </c>
      <c r="BV102" s="27"/>
      <c r="BW102" s="28">
        <f t="shared" si="26"/>
        <v>-1.0284810126582222</v>
      </c>
    </row>
    <row r="103" spans="1:75" x14ac:dyDescent="0.25">
      <c r="A103" t="s">
        <v>3539</v>
      </c>
      <c r="B103" t="s">
        <v>3540</v>
      </c>
      <c r="C103" s="8">
        <f t="shared" si="20"/>
        <v>90</v>
      </c>
      <c r="D103" t="s">
        <v>3293</v>
      </c>
      <c r="E103" s="1">
        <v>0.58190381944444447</v>
      </c>
      <c r="F103">
        <v>18.951000000000001</v>
      </c>
      <c r="G103" t="s">
        <v>3541</v>
      </c>
      <c r="H103" s="9">
        <v>1.6850000000000001</v>
      </c>
      <c r="I103" s="9">
        <v>4.5999999999999999E-2</v>
      </c>
      <c r="J103" s="9">
        <v>0.16789999999999999</v>
      </c>
      <c r="K103" s="9">
        <v>4.1999999999999997E-3</v>
      </c>
      <c r="L103" s="9">
        <v>0.34215000000000001</v>
      </c>
      <c r="O103">
        <v>7.2099999999999997E-2</v>
      </c>
      <c r="P103">
        <v>1.4E-3</v>
      </c>
      <c r="Q103">
        <v>0.37175999999999998</v>
      </c>
      <c r="R103">
        <v>0</v>
      </c>
      <c r="S103">
        <v>26</v>
      </c>
      <c r="T103" t="s">
        <v>5</v>
      </c>
      <c r="U103" t="s">
        <v>6</v>
      </c>
      <c r="V103" s="10">
        <v>997</v>
      </c>
      <c r="W103">
        <v>18</v>
      </c>
      <c r="X103" s="10">
        <v>999</v>
      </c>
      <c r="Y103">
        <v>23</v>
      </c>
      <c r="Z103" s="6">
        <v>1000</v>
      </c>
      <c r="AA103" s="6">
        <v>500000</v>
      </c>
      <c r="AB103" s="10">
        <v>943</v>
      </c>
      <c r="AC103">
        <v>41</v>
      </c>
      <c r="AD103">
        <v>-156</v>
      </c>
      <c r="AE103" t="s">
        <v>7</v>
      </c>
      <c r="AF103">
        <v>-11</v>
      </c>
      <c r="AG103" t="s">
        <v>7</v>
      </c>
      <c r="AH103">
        <v>-50</v>
      </c>
      <c r="AI103" t="s">
        <v>7</v>
      </c>
      <c r="AJ103">
        <v>97</v>
      </c>
      <c r="AK103" t="s">
        <v>7</v>
      </c>
      <c r="AL103">
        <v>163</v>
      </c>
      <c r="AM103" t="s">
        <v>7</v>
      </c>
      <c r="AN103">
        <v>800</v>
      </c>
      <c r="AO103" t="s">
        <v>7</v>
      </c>
      <c r="AP103">
        <v>1</v>
      </c>
      <c r="AQ103" t="s">
        <v>7</v>
      </c>
      <c r="AR103">
        <v>5.9559259999999998</v>
      </c>
      <c r="AS103">
        <v>0.1489868</v>
      </c>
      <c r="AT103">
        <v>-13</v>
      </c>
      <c r="AU103" t="s">
        <v>7</v>
      </c>
      <c r="AV103">
        <v>478871613038753</v>
      </c>
      <c r="AW103" t="s">
        <v>7</v>
      </c>
      <c r="AZ103" s="13">
        <f t="shared" si="21"/>
        <v>0.20020020020019569</v>
      </c>
      <c r="BA103" s="14">
        <f t="shared" si="22"/>
        <v>999</v>
      </c>
      <c r="BB103" s="14">
        <f t="shared" si="23"/>
        <v>23</v>
      </c>
      <c r="BC103" s="25"/>
      <c r="BD103" s="26"/>
      <c r="BE103" s="20" t="str">
        <f t="shared" si="24"/>
        <v>Z72305U1_51</v>
      </c>
      <c r="BF103" s="27">
        <f t="shared" si="18"/>
        <v>163</v>
      </c>
      <c r="BG103" s="27">
        <f t="shared" si="19"/>
        <v>97</v>
      </c>
      <c r="BH103" s="27">
        <f t="shared" si="25"/>
        <v>-156</v>
      </c>
      <c r="BI103" s="27">
        <f t="shared" si="28"/>
        <v>1.6850000000000001</v>
      </c>
      <c r="BJ103" s="27">
        <f t="shared" si="28"/>
        <v>4.5999999999999999E-2</v>
      </c>
      <c r="BK103" s="27">
        <f t="shared" si="28"/>
        <v>0.16789999999999999</v>
      </c>
      <c r="BL103" s="27">
        <f t="shared" si="28"/>
        <v>4.1999999999999997E-3</v>
      </c>
      <c r="BM103" s="27">
        <f t="shared" si="29"/>
        <v>7.2099999999999997E-2</v>
      </c>
      <c r="BN103" s="27">
        <f t="shared" si="29"/>
        <v>1.4E-3</v>
      </c>
      <c r="BO103" s="27"/>
      <c r="BP103" s="27">
        <f t="shared" si="30"/>
        <v>997</v>
      </c>
      <c r="BQ103" s="27">
        <f t="shared" si="30"/>
        <v>18</v>
      </c>
      <c r="BR103" s="27">
        <f t="shared" si="30"/>
        <v>999</v>
      </c>
      <c r="BS103" s="27">
        <f t="shared" si="27"/>
        <v>23</v>
      </c>
      <c r="BT103" s="27">
        <f t="shared" si="31"/>
        <v>943</v>
      </c>
      <c r="BU103" s="27">
        <f t="shared" si="31"/>
        <v>41</v>
      </c>
      <c r="BV103" s="27"/>
      <c r="BW103" s="28">
        <f t="shared" si="26"/>
        <v>0.20020020020019569</v>
      </c>
    </row>
    <row r="104" spans="1:75" x14ac:dyDescent="0.25">
      <c r="A104" t="s">
        <v>3542</v>
      </c>
      <c r="B104" t="s">
        <v>3543</v>
      </c>
      <c r="C104" s="8">
        <f t="shared" si="20"/>
        <v>93</v>
      </c>
      <c r="D104" t="s">
        <v>3293</v>
      </c>
      <c r="E104" s="1">
        <v>0.58476597222222215</v>
      </c>
      <c r="F104">
        <v>24.896000000000001</v>
      </c>
      <c r="G104" t="s">
        <v>3544</v>
      </c>
      <c r="H104" s="9">
        <v>0.51600000000000001</v>
      </c>
      <c r="I104" s="9">
        <v>1.7999999999999999E-2</v>
      </c>
      <c r="J104" s="9">
        <v>6.7900000000000002E-2</v>
      </c>
      <c r="K104" s="9">
        <v>1.8E-3</v>
      </c>
      <c r="L104" s="9">
        <v>0.14377999999999999</v>
      </c>
      <c r="O104">
        <v>5.6099999999999997E-2</v>
      </c>
      <c r="P104">
        <v>1.8E-3</v>
      </c>
      <c r="Q104">
        <v>0.45055000000000001</v>
      </c>
      <c r="R104">
        <v>0</v>
      </c>
      <c r="S104">
        <v>11</v>
      </c>
      <c r="T104" t="s">
        <v>5</v>
      </c>
      <c r="U104" t="s">
        <v>6</v>
      </c>
      <c r="V104" s="10">
        <v>417</v>
      </c>
      <c r="W104">
        <v>12</v>
      </c>
      <c r="X104" s="10">
        <v>423</v>
      </c>
      <c r="Y104">
        <v>11</v>
      </c>
      <c r="Z104">
        <v>0</v>
      </c>
      <c r="AA104">
        <v>220000</v>
      </c>
      <c r="AB104" s="10">
        <v>336</v>
      </c>
      <c r="AC104">
        <v>64</v>
      </c>
      <c r="AD104">
        <v>-31</v>
      </c>
      <c r="AE104" t="s">
        <v>7</v>
      </c>
      <c r="AF104">
        <v>-2</v>
      </c>
      <c r="AG104" t="s">
        <v>7</v>
      </c>
      <c r="AH104">
        <v>-8</v>
      </c>
      <c r="AI104" t="s">
        <v>7</v>
      </c>
      <c r="AJ104">
        <v>58</v>
      </c>
      <c r="AK104" t="s">
        <v>7</v>
      </c>
      <c r="AL104">
        <v>74</v>
      </c>
      <c r="AM104" t="s">
        <v>7</v>
      </c>
      <c r="AN104">
        <v>154</v>
      </c>
      <c r="AO104" t="s">
        <v>7</v>
      </c>
      <c r="AP104">
        <v>1</v>
      </c>
      <c r="AQ104" t="s">
        <v>7</v>
      </c>
      <c r="AR104">
        <v>14.727539999999999</v>
      </c>
      <c r="AS104">
        <v>0.39042080000000001</v>
      </c>
      <c r="AT104">
        <v>102</v>
      </c>
      <c r="AU104" t="s">
        <v>7</v>
      </c>
      <c r="AV104">
        <v>106291064652267</v>
      </c>
      <c r="AW104" t="s">
        <v>7</v>
      </c>
      <c r="AZ104" s="13">
        <f t="shared" si="21"/>
        <v>1.4184397163120588</v>
      </c>
      <c r="BA104" s="14">
        <f t="shared" si="22"/>
        <v>423</v>
      </c>
      <c r="BB104" s="14">
        <f t="shared" si="23"/>
        <v>11</v>
      </c>
      <c r="BC104" s="25"/>
      <c r="BD104" s="26"/>
      <c r="BE104" s="20" t="str">
        <f t="shared" si="24"/>
        <v>Z72305U1_52</v>
      </c>
      <c r="BF104" s="27">
        <f t="shared" si="18"/>
        <v>74</v>
      </c>
      <c r="BG104" s="27">
        <f t="shared" si="19"/>
        <v>58</v>
      </c>
      <c r="BH104" s="27">
        <f t="shared" si="25"/>
        <v>-31</v>
      </c>
      <c r="BI104" s="27">
        <f t="shared" si="28"/>
        <v>0.51600000000000001</v>
      </c>
      <c r="BJ104" s="27">
        <f t="shared" si="28"/>
        <v>1.7999999999999999E-2</v>
      </c>
      <c r="BK104" s="27">
        <f t="shared" si="28"/>
        <v>6.7900000000000002E-2</v>
      </c>
      <c r="BL104" s="27">
        <f t="shared" si="28"/>
        <v>1.8E-3</v>
      </c>
      <c r="BM104" s="27">
        <f t="shared" si="29"/>
        <v>5.6099999999999997E-2</v>
      </c>
      <c r="BN104" s="27">
        <f t="shared" si="29"/>
        <v>1.8E-3</v>
      </c>
      <c r="BO104" s="27"/>
      <c r="BP104" s="27">
        <f t="shared" si="30"/>
        <v>417</v>
      </c>
      <c r="BQ104" s="27">
        <f t="shared" si="30"/>
        <v>12</v>
      </c>
      <c r="BR104" s="27">
        <f t="shared" si="30"/>
        <v>423</v>
      </c>
      <c r="BS104" s="27">
        <f t="shared" si="27"/>
        <v>11</v>
      </c>
      <c r="BT104" s="27">
        <f t="shared" si="31"/>
        <v>336</v>
      </c>
      <c r="BU104" s="27">
        <f t="shared" si="31"/>
        <v>64</v>
      </c>
      <c r="BV104" s="27"/>
      <c r="BW104" s="28">
        <f t="shared" si="26"/>
        <v>1.4184397163120588</v>
      </c>
    </row>
    <row r="105" spans="1:75" x14ac:dyDescent="0.25">
      <c r="A105" t="s">
        <v>3545</v>
      </c>
      <c r="B105" t="s">
        <v>3546</v>
      </c>
      <c r="C105" s="8">
        <f t="shared" si="20"/>
        <v>94</v>
      </c>
      <c r="D105" t="s">
        <v>3293</v>
      </c>
      <c r="E105" s="1">
        <v>0.58571817129629633</v>
      </c>
      <c r="F105">
        <v>16.649000000000001</v>
      </c>
      <c r="G105" t="s">
        <v>3547</v>
      </c>
      <c r="H105" s="9">
        <v>0.24379999999999999</v>
      </c>
      <c r="I105" s="9">
        <v>6.6E-3</v>
      </c>
      <c r="J105" s="9">
        <v>3.356E-2</v>
      </c>
      <c r="K105" s="9">
        <v>8.5999999999999998E-4</v>
      </c>
      <c r="L105" s="9">
        <v>0.39848</v>
      </c>
      <c r="O105">
        <v>5.2299999999999999E-2</v>
      </c>
      <c r="P105">
        <v>1E-3</v>
      </c>
      <c r="Q105">
        <v>0.45295000000000002</v>
      </c>
      <c r="R105">
        <v>0</v>
      </c>
      <c r="S105">
        <v>5.7</v>
      </c>
      <c r="T105" t="s">
        <v>5</v>
      </c>
      <c r="U105" t="s">
        <v>6</v>
      </c>
      <c r="V105" s="10">
        <v>220.9</v>
      </c>
      <c r="W105">
        <v>5.4</v>
      </c>
      <c r="X105" s="10">
        <v>212.7</v>
      </c>
      <c r="Y105">
        <v>5.3</v>
      </c>
      <c r="Z105">
        <v>0</v>
      </c>
      <c r="AA105">
        <v>110000</v>
      </c>
      <c r="AB105" s="10">
        <v>269</v>
      </c>
      <c r="AC105">
        <v>42</v>
      </c>
      <c r="AD105">
        <v>-243</v>
      </c>
      <c r="AE105" t="s">
        <v>7</v>
      </c>
      <c r="AF105">
        <v>-13</v>
      </c>
      <c r="AG105" t="s">
        <v>7</v>
      </c>
      <c r="AH105">
        <v>-68</v>
      </c>
      <c r="AI105" t="s">
        <v>7</v>
      </c>
      <c r="AJ105">
        <v>792</v>
      </c>
      <c r="AK105" t="s">
        <v>7</v>
      </c>
      <c r="AL105">
        <v>1069</v>
      </c>
      <c r="AM105" t="s">
        <v>7</v>
      </c>
      <c r="AN105">
        <v>1143</v>
      </c>
      <c r="AO105" t="s">
        <v>7</v>
      </c>
      <c r="AP105">
        <v>1</v>
      </c>
      <c r="AQ105" t="s">
        <v>7</v>
      </c>
      <c r="AR105">
        <v>29.79738</v>
      </c>
      <c r="AS105">
        <v>0.76358000000000004</v>
      </c>
      <c r="AT105">
        <v>73</v>
      </c>
      <c r="AU105" t="s">
        <v>7</v>
      </c>
      <c r="AV105">
        <v>734589231701283</v>
      </c>
      <c r="AW105" t="s">
        <v>7</v>
      </c>
      <c r="AZ105" s="13">
        <f t="shared" si="21"/>
        <v>-3.8551951104842663</v>
      </c>
      <c r="BA105" s="14">
        <f t="shared" si="22"/>
        <v>212.7</v>
      </c>
      <c r="BB105" s="14">
        <f t="shared" si="23"/>
        <v>5.3</v>
      </c>
      <c r="BC105" s="25"/>
      <c r="BD105" s="26"/>
      <c r="BE105" s="20" t="str">
        <f t="shared" si="24"/>
        <v>Z72305U1_53</v>
      </c>
      <c r="BF105" s="27">
        <f t="shared" si="18"/>
        <v>1069</v>
      </c>
      <c r="BG105" s="27">
        <f t="shared" si="19"/>
        <v>792</v>
      </c>
      <c r="BH105" s="27">
        <f t="shared" si="25"/>
        <v>-243</v>
      </c>
      <c r="BI105" s="27">
        <f t="shared" si="28"/>
        <v>0.24379999999999999</v>
      </c>
      <c r="BJ105" s="27">
        <f t="shared" si="28"/>
        <v>6.6E-3</v>
      </c>
      <c r="BK105" s="27">
        <f t="shared" si="28"/>
        <v>3.356E-2</v>
      </c>
      <c r="BL105" s="27">
        <f t="shared" si="28"/>
        <v>8.5999999999999998E-4</v>
      </c>
      <c r="BM105" s="27">
        <f t="shared" si="29"/>
        <v>5.2299999999999999E-2</v>
      </c>
      <c r="BN105" s="27">
        <f t="shared" si="29"/>
        <v>1E-3</v>
      </c>
      <c r="BO105" s="27"/>
      <c r="BP105" s="27">
        <f t="shared" si="30"/>
        <v>220.9</v>
      </c>
      <c r="BQ105" s="27">
        <f t="shared" si="30"/>
        <v>5.4</v>
      </c>
      <c r="BR105" s="27">
        <f t="shared" si="30"/>
        <v>212.7</v>
      </c>
      <c r="BS105" s="27">
        <f t="shared" si="27"/>
        <v>5.3</v>
      </c>
      <c r="BT105" s="27">
        <f t="shared" si="31"/>
        <v>269</v>
      </c>
      <c r="BU105" s="27">
        <f t="shared" si="31"/>
        <v>42</v>
      </c>
      <c r="BV105" s="27"/>
      <c r="BW105" s="28">
        <f t="shared" si="26"/>
        <v>-3.8551951104842663</v>
      </c>
    </row>
    <row r="106" spans="1:75" x14ac:dyDescent="0.25">
      <c r="A106" t="s">
        <v>3548</v>
      </c>
      <c r="B106" t="s">
        <v>3549</v>
      </c>
      <c r="C106" s="8">
        <f t="shared" si="20"/>
        <v>95</v>
      </c>
      <c r="D106" t="s">
        <v>3293</v>
      </c>
      <c r="E106" s="1">
        <v>0.58667997685185191</v>
      </c>
      <c r="F106">
        <v>24.526</v>
      </c>
      <c r="G106" t="s">
        <v>3550</v>
      </c>
      <c r="H106" s="9">
        <v>0.433</v>
      </c>
      <c r="I106" s="9">
        <v>1.0999999999999999E-2</v>
      </c>
      <c r="J106" s="9">
        <v>5.7599999999999998E-2</v>
      </c>
      <c r="K106" s="9">
        <v>1.4E-3</v>
      </c>
      <c r="L106" s="9">
        <v>0.10947999999999999</v>
      </c>
      <c r="O106">
        <v>5.4199999999999998E-2</v>
      </c>
      <c r="P106">
        <v>1E-3</v>
      </c>
      <c r="Q106">
        <v>0.14559</v>
      </c>
      <c r="R106">
        <v>0</v>
      </c>
      <c r="S106">
        <v>9.8000000000000007</v>
      </c>
      <c r="T106" t="s">
        <v>5</v>
      </c>
      <c r="U106" t="s">
        <v>6</v>
      </c>
      <c r="V106" s="10">
        <v>363.6</v>
      </c>
      <c r="W106">
        <v>8.1</v>
      </c>
      <c r="X106" s="10">
        <v>361.7</v>
      </c>
      <c r="Y106">
        <v>8.6999999999999993</v>
      </c>
      <c r="Z106">
        <v>0</v>
      </c>
      <c r="AA106">
        <v>200000</v>
      </c>
      <c r="AB106" s="10">
        <v>331</v>
      </c>
      <c r="AC106">
        <v>41</v>
      </c>
      <c r="AD106">
        <v>-186</v>
      </c>
      <c r="AE106" t="s">
        <v>7</v>
      </c>
      <c r="AF106">
        <v>-10</v>
      </c>
      <c r="AG106" t="s">
        <v>7</v>
      </c>
      <c r="AH106">
        <v>-16</v>
      </c>
      <c r="AI106" t="s">
        <v>7</v>
      </c>
      <c r="AJ106">
        <v>276</v>
      </c>
      <c r="AK106" t="s">
        <v>7</v>
      </c>
      <c r="AL106">
        <v>121</v>
      </c>
      <c r="AM106" t="s">
        <v>7</v>
      </c>
      <c r="AN106">
        <v>221</v>
      </c>
      <c r="AO106" t="s">
        <v>7</v>
      </c>
      <c r="AP106">
        <v>2</v>
      </c>
      <c r="AQ106" t="s">
        <v>7</v>
      </c>
      <c r="AR106">
        <v>17.36111</v>
      </c>
      <c r="AS106">
        <v>0.4219715</v>
      </c>
      <c r="AT106">
        <v>82</v>
      </c>
      <c r="AU106" t="s">
        <v>7</v>
      </c>
      <c r="AV106">
        <v>370251695942640</v>
      </c>
      <c r="AW106" t="s">
        <v>7</v>
      </c>
      <c r="AZ106" s="13">
        <f t="shared" si="21"/>
        <v>-0.52529720763063725</v>
      </c>
      <c r="BA106" s="14">
        <f t="shared" si="22"/>
        <v>361.7</v>
      </c>
      <c r="BB106" s="14">
        <f t="shared" si="23"/>
        <v>8.6999999999999993</v>
      </c>
      <c r="BC106" s="25"/>
      <c r="BD106" s="26"/>
      <c r="BE106" s="20" t="str">
        <f t="shared" si="24"/>
        <v>Z72305U1_54</v>
      </c>
      <c r="BF106" s="27">
        <f t="shared" si="18"/>
        <v>121</v>
      </c>
      <c r="BG106" s="27">
        <f t="shared" si="19"/>
        <v>276</v>
      </c>
      <c r="BH106" s="27">
        <f t="shared" si="25"/>
        <v>-186</v>
      </c>
      <c r="BI106" s="27">
        <f t="shared" si="28"/>
        <v>0.433</v>
      </c>
      <c r="BJ106" s="27">
        <f t="shared" si="28"/>
        <v>1.0999999999999999E-2</v>
      </c>
      <c r="BK106" s="27">
        <f t="shared" si="28"/>
        <v>5.7599999999999998E-2</v>
      </c>
      <c r="BL106" s="27">
        <f t="shared" si="28"/>
        <v>1.4E-3</v>
      </c>
      <c r="BM106" s="27">
        <f t="shared" si="29"/>
        <v>5.4199999999999998E-2</v>
      </c>
      <c r="BN106" s="27">
        <f t="shared" si="29"/>
        <v>1E-3</v>
      </c>
      <c r="BO106" s="27"/>
      <c r="BP106" s="27">
        <f t="shared" si="30"/>
        <v>363.6</v>
      </c>
      <c r="BQ106" s="27">
        <f t="shared" si="30"/>
        <v>8.1</v>
      </c>
      <c r="BR106" s="27">
        <f t="shared" si="30"/>
        <v>361.7</v>
      </c>
      <c r="BS106" s="27">
        <f t="shared" si="27"/>
        <v>8.6999999999999993</v>
      </c>
      <c r="BT106" s="27">
        <f t="shared" si="31"/>
        <v>331</v>
      </c>
      <c r="BU106" s="27">
        <f t="shared" si="31"/>
        <v>41</v>
      </c>
      <c r="BV106" s="27"/>
      <c r="BW106" s="28">
        <f t="shared" si="26"/>
        <v>-0.52529720763063725</v>
      </c>
    </row>
    <row r="107" spans="1:75" x14ac:dyDescent="0.25">
      <c r="A107" t="s">
        <v>3551</v>
      </c>
      <c r="B107" t="s">
        <v>3552</v>
      </c>
      <c r="C107" s="8">
        <f t="shared" si="20"/>
        <v>96</v>
      </c>
      <c r="D107" t="s">
        <v>3293</v>
      </c>
      <c r="E107" s="1">
        <v>0.58772060185185182</v>
      </c>
      <c r="F107">
        <v>16.614999999999998</v>
      </c>
      <c r="G107" t="s">
        <v>3553</v>
      </c>
      <c r="H107" s="9">
        <v>5.55</v>
      </c>
      <c r="I107" s="9">
        <v>0.13</v>
      </c>
      <c r="J107" s="9">
        <v>0.34589999999999999</v>
      </c>
      <c r="K107" s="9">
        <v>8.3999999999999995E-3</v>
      </c>
      <c r="L107" s="9">
        <v>0.53671999999999997</v>
      </c>
      <c r="O107">
        <v>0.115</v>
      </c>
      <c r="P107">
        <v>1.6000000000000001E-3</v>
      </c>
      <c r="Q107">
        <v>0.58806000000000003</v>
      </c>
      <c r="R107">
        <v>0</v>
      </c>
      <c r="S107">
        <v>54</v>
      </c>
      <c r="T107" t="s">
        <v>5</v>
      </c>
      <c r="U107" t="s">
        <v>6</v>
      </c>
      <c r="V107" s="10">
        <v>1906</v>
      </c>
      <c r="W107">
        <v>21</v>
      </c>
      <c r="X107" s="10">
        <v>1913</v>
      </c>
      <c r="Y107">
        <v>40</v>
      </c>
      <c r="Z107" s="6">
        <v>2000</v>
      </c>
      <c r="AA107" s="6">
        <v>980000</v>
      </c>
      <c r="AB107" s="10">
        <v>1871</v>
      </c>
      <c r="AC107">
        <v>25</v>
      </c>
      <c r="AD107">
        <v>-897</v>
      </c>
      <c r="AE107" t="s">
        <v>7</v>
      </c>
      <c r="AF107">
        <v>-104</v>
      </c>
      <c r="AG107" t="s">
        <v>7</v>
      </c>
      <c r="AH107">
        <v>-63</v>
      </c>
      <c r="AI107" t="s">
        <v>7</v>
      </c>
      <c r="AJ107">
        <v>260</v>
      </c>
      <c r="AK107" t="s">
        <v>7</v>
      </c>
      <c r="AL107">
        <v>106</v>
      </c>
      <c r="AM107" t="s">
        <v>7</v>
      </c>
      <c r="AN107">
        <v>1071</v>
      </c>
      <c r="AO107" t="s">
        <v>7</v>
      </c>
      <c r="AP107">
        <v>2</v>
      </c>
      <c r="AQ107" t="s">
        <v>7</v>
      </c>
      <c r="AR107">
        <v>2.8910089999999999</v>
      </c>
      <c r="AS107">
        <v>7.0206640000000001E-2</v>
      </c>
      <c r="AT107">
        <v>-3</v>
      </c>
      <c r="AU107" t="s">
        <v>7</v>
      </c>
      <c r="AV107">
        <v>2024378732403600</v>
      </c>
      <c r="AW107" t="s">
        <v>7</v>
      </c>
      <c r="AZ107" s="13">
        <f t="shared" si="21"/>
        <v>-1.8706574024585754</v>
      </c>
      <c r="BA107" s="14">
        <f t="shared" si="22"/>
        <v>1871</v>
      </c>
      <c r="BB107" s="14">
        <f t="shared" si="23"/>
        <v>25</v>
      </c>
      <c r="BC107" s="25"/>
      <c r="BD107" s="26"/>
      <c r="BE107" s="20" t="str">
        <f t="shared" si="24"/>
        <v>Z72305U1_55</v>
      </c>
      <c r="BF107" s="27">
        <f t="shared" si="18"/>
        <v>106</v>
      </c>
      <c r="BG107" s="27">
        <f t="shared" si="19"/>
        <v>260</v>
      </c>
      <c r="BH107" s="27">
        <f t="shared" si="25"/>
        <v>-897</v>
      </c>
      <c r="BI107" s="27">
        <f t="shared" si="28"/>
        <v>5.55</v>
      </c>
      <c r="BJ107" s="27">
        <f t="shared" si="28"/>
        <v>0.13</v>
      </c>
      <c r="BK107" s="27">
        <f t="shared" si="28"/>
        <v>0.34589999999999999</v>
      </c>
      <c r="BL107" s="27">
        <f t="shared" si="28"/>
        <v>8.3999999999999995E-3</v>
      </c>
      <c r="BM107" s="27">
        <f t="shared" si="29"/>
        <v>0.115</v>
      </c>
      <c r="BN107" s="27">
        <f t="shared" si="29"/>
        <v>1.6000000000000001E-3</v>
      </c>
      <c r="BO107" s="27"/>
      <c r="BP107" s="27">
        <f t="shared" si="30"/>
        <v>1906</v>
      </c>
      <c r="BQ107" s="27">
        <f t="shared" si="30"/>
        <v>21</v>
      </c>
      <c r="BR107" s="27">
        <f t="shared" si="30"/>
        <v>1913</v>
      </c>
      <c r="BS107" s="27">
        <f t="shared" si="27"/>
        <v>40</v>
      </c>
      <c r="BT107" s="27">
        <f t="shared" si="31"/>
        <v>1871</v>
      </c>
      <c r="BU107" s="27">
        <f t="shared" si="31"/>
        <v>25</v>
      </c>
      <c r="BV107" s="27"/>
      <c r="BW107" s="28">
        <f t="shared" si="26"/>
        <v>-1.8706574024585754</v>
      </c>
    </row>
    <row r="108" spans="1:75" x14ac:dyDescent="0.25">
      <c r="A108" t="s">
        <v>3554</v>
      </c>
      <c r="B108" t="s">
        <v>3555</v>
      </c>
      <c r="C108" s="8">
        <f t="shared" si="20"/>
        <v>97</v>
      </c>
      <c r="D108" t="s">
        <v>3293</v>
      </c>
      <c r="E108" s="1">
        <v>0.58858402777777774</v>
      </c>
      <c r="F108">
        <v>24.021999999999998</v>
      </c>
      <c r="G108" t="s">
        <v>3556</v>
      </c>
      <c r="H108" s="9">
        <v>4.92</v>
      </c>
      <c r="I108" s="9">
        <v>0.13</v>
      </c>
      <c r="J108" s="9">
        <v>0.31929999999999997</v>
      </c>
      <c r="K108" s="9">
        <v>8.3000000000000001E-3</v>
      </c>
      <c r="L108" s="9">
        <v>0.40172000000000002</v>
      </c>
      <c r="O108">
        <v>0.1113</v>
      </c>
      <c r="P108">
        <v>2.2000000000000001E-3</v>
      </c>
      <c r="Q108">
        <v>0.42213000000000001</v>
      </c>
      <c r="R108">
        <v>0</v>
      </c>
      <c r="S108">
        <v>50</v>
      </c>
      <c r="T108" t="s">
        <v>5</v>
      </c>
      <c r="U108" t="s">
        <v>6</v>
      </c>
      <c r="V108" s="10">
        <v>1790</v>
      </c>
      <c r="W108">
        <v>23</v>
      </c>
      <c r="X108" s="10">
        <v>1780</v>
      </c>
      <c r="Y108">
        <v>40</v>
      </c>
      <c r="Z108" s="6">
        <v>2000</v>
      </c>
      <c r="AA108" s="6">
        <v>920000</v>
      </c>
      <c r="AB108" s="10">
        <v>1774</v>
      </c>
      <c r="AC108">
        <v>37</v>
      </c>
      <c r="AD108">
        <v>-77</v>
      </c>
      <c r="AE108" t="s">
        <v>7</v>
      </c>
      <c r="AF108">
        <v>-9</v>
      </c>
      <c r="AG108" t="s">
        <v>7</v>
      </c>
      <c r="AH108">
        <v>-13</v>
      </c>
      <c r="AI108" t="s">
        <v>7</v>
      </c>
      <c r="AJ108">
        <v>26</v>
      </c>
      <c r="AK108" t="s">
        <v>7</v>
      </c>
      <c r="AL108">
        <v>25</v>
      </c>
      <c r="AM108" t="s">
        <v>7</v>
      </c>
      <c r="AN108">
        <v>235</v>
      </c>
      <c r="AO108" t="s">
        <v>7</v>
      </c>
      <c r="AP108">
        <v>1</v>
      </c>
      <c r="AQ108" t="s">
        <v>7</v>
      </c>
      <c r="AR108">
        <v>3.1318510000000002</v>
      </c>
      <c r="AS108">
        <v>8.1410469999999999E-2</v>
      </c>
      <c r="AT108">
        <v>-6</v>
      </c>
      <c r="AU108" t="s">
        <v>7</v>
      </c>
      <c r="AV108">
        <v>197718320939100</v>
      </c>
      <c r="AW108" t="s">
        <v>7</v>
      </c>
      <c r="AZ108" s="13">
        <f t="shared" si="21"/>
        <v>-0.90191657271703196</v>
      </c>
      <c r="BA108" s="14">
        <f t="shared" si="22"/>
        <v>1774</v>
      </c>
      <c r="BB108" s="14">
        <f t="shared" si="23"/>
        <v>37</v>
      </c>
      <c r="BC108" s="25"/>
      <c r="BD108" s="26"/>
      <c r="BE108" s="20" t="str">
        <f t="shared" si="24"/>
        <v>Z72305U1_56</v>
      </c>
      <c r="BF108" s="27">
        <f t="shared" si="18"/>
        <v>25</v>
      </c>
      <c r="BG108" s="27">
        <f t="shared" si="19"/>
        <v>26</v>
      </c>
      <c r="BH108" s="27">
        <f t="shared" si="25"/>
        <v>-77</v>
      </c>
      <c r="BI108" s="27">
        <f t="shared" si="28"/>
        <v>4.92</v>
      </c>
      <c r="BJ108" s="27">
        <f t="shared" si="28"/>
        <v>0.13</v>
      </c>
      <c r="BK108" s="27">
        <f t="shared" si="28"/>
        <v>0.31929999999999997</v>
      </c>
      <c r="BL108" s="27">
        <f t="shared" si="28"/>
        <v>8.3000000000000001E-3</v>
      </c>
      <c r="BM108" s="27">
        <f t="shared" si="29"/>
        <v>0.1113</v>
      </c>
      <c r="BN108" s="27">
        <f t="shared" si="29"/>
        <v>2.2000000000000001E-3</v>
      </c>
      <c r="BO108" s="27"/>
      <c r="BP108" s="27">
        <f t="shared" si="30"/>
        <v>1790</v>
      </c>
      <c r="BQ108" s="27">
        <f t="shared" si="30"/>
        <v>23</v>
      </c>
      <c r="BR108" s="27">
        <f t="shared" si="30"/>
        <v>1780</v>
      </c>
      <c r="BS108" s="27">
        <f t="shared" si="27"/>
        <v>40</v>
      </c>
      <c r="BT108" s="27">
        <f t="shared" si="31"/>
        <v>1774</v>
      </c>
      <c r="BU108" s="27">
        <f t="shared" si="31"/>
        <v>37</v>
      </c>
      <c r="BV108" s="27"/>
      <c r="BW108" s="28">
        <f t="shared" si="26"/>
        <v>-0.90191657271703196</v>
      </c>
    </row>
    <row r="109" spans="1:75" x14ac:dyDescent="0.25">
      <c r="A109" t="s">
        <v>3557</v>
      </c>
      <c r="B109" t="s">
        <v>3558</v>
      </c>
      <c r="C109" s="8">
        <f t="shared" si="20"/>
        <v>98</v>
      </c>
      <c r="D109" t="s">
        <v>3293</v>
      </c>
      <c r="E109" s="1">
        <v>0.58953958333333334</v>
      </c>
      <c r="F109">
        <v>24.459</v>
      </c>
      <c r="G109" t="s">
        <v>3559</v>
      </c>
      <c r="H109" s="9">
        <v>3.2989999999999999</v>
      </c>
      <c r="I109" s="9">
        <v>7.8E-2</v>
      </c>
      <c r="J109" s="9">
        <v>0.25719999999999998</v>
      </c>
      <c r="K109" s="9">
        <v>6.1999999999999998E-3</v>
      </c>
      <c r="L109" s="9">
        <v>0.48615999999999998</v>
      </c>
      <c r="O109">
        <v>9.2200000000000004E-2</v>
      </c>
      <c r="P109">
        <v>1.2999999999999999E-3</v>
      </c>
      <c r="Q109">
        <v>0.56084999999999996</v>
      </c>
      <c r="R109">
        <v>0</v>
      </c>
      <c r="S109">
        <v>41</v>
      </c>
      <c r="T109" t="s">
        <v>5</v>
      </c>
      <c r="U109" t="s">
        <v>6</v>
      </c>
      <c r="V109" s="10">
        <v>1478</v>
      </c>
      <c r="W109">
        <v>18</v>
      </c>
      <c r="X109" s="10">
        <v>1473</v>
      </c>
      <c r="Y109">
        <v>32</v>
      </c>
      <c r="Z109" s="6">
        <v>2000</v>
      </c>
      <c r="AA109" s="6">
        <v>760000</v>
      </c>
      <c r="AB109" s="10">
        <v>1459</v>
      </c>
      <c r="AC109">
        <v>27</v>
      </c>
      <c r="AD109">
        <v>-664</v>
      </c>
      <c r="AE109" t="s">
        <v>7</v>
      </c>
      <c r="AF109">
        <v>-61</v>
      </c>
      <c r="AG109" t="s">
        <v>7</v>
      </c>
      <c r="AH109">
        <v>-203</v>
      </c>
      <c r="AI109" t="s">
        <v>7</v>
      </c>
      <c r="AJ109">
        <v>251</v>
      </c>
      <c r="AK109" t="s">
        <v>7</v>
      </c>
      <c r="AL109">
        <v>414</v>
      </c>
      <c r="AM109" t="s">
        <v>7</v>
      </c>
      <c r="AN109">
        <v>3130</v>
      </c>
      <c r="AO109" t="s">
        <v>7</v>
      </c>
      <c r="AP109">
        <v>1</v>
      </c>
      <c r="AQ109" t="s">
        <v>7</v>
      </c>
      <c r="AR109">
        <v>3.8880249999999998</v>
      </c>
      <c r="AS109">
        <v>9.3723769999999998E-2</v>
      </c>
      <c r="AT109">
        <v>-4</v>
      </c>
      <c r="AU109" t="s">
        <v>7</v>
      </c>
      <c r="AV109">
        <v>1871233144299870</v>
      </c>
      <c r="AW109" t="s">
        <v>7</v>
      </c>
      <c r="AZ109" s="13">
        <f t="shared" si="21"/>
        <v>-1.3022618231665506</v>
      </c>
      <c r="BA109" s="14">
        <f t="shared" si="22"/>
        <v>1459</v>
      </c>
      <c r="BB109" s="14">
        <f t="shared" si="23"/>
        <v>27</v>
      </c>
      <c r="BC109" s="25"/>
      <c r="BD109" s="26"/>
      <c r="BE109" s="20" t="str">
        <f t="shared" si="24"/>
        <v>Z72305U1_57</v>
      </c>
      <c r="BF109" s="27">
        <f t="shared" si="18"/>
        <v>414</v>
      </c>
      <c r="BG109" s="27">
        <f t="shared" si="19"/>
        <v>251</v>
      </c>
      <c r="BH109" s="27">
        <f t="shared" si="25"/>
        <v>-664</v>
      </c>
      <c r="BI109" s="27">
        <f t="shared" si="28"/>
        <v>3.2989999999999999</v>
      </c>
      <c r="BJ109" s="27">
        <f t="shared" si="28"/>
        <v>7.8E-2</v>
      </c>
      <c r="BK109" s="27">
        <f t="shared" si="28"/>
        <v>0.25719999999999998</v>
      </c>
      <c r="BL109" s="27">
        <f t="shared" si="28"/>
        <v>6.1999999999999998E-3</v>
      </c>
      <c r="BM109" s="27">
        <f t="shared" si="29"/>
        <v>9.2200000000000004E-2</v>
      </c>
      <c r="BN109" s="27">
        <f t="shared" si="29"/>
        <v>1.2999999999999999E-3</v>
      </c>
      <c r="BO109" s="27"/>
      <c r="BP109" s="27">
        <f t="shared" si="30"/>
        <v>1478</v>
      </c>
      <c r="BQ109" s="27">
        <f t="shared" si="30"/>
        <v>18</v>
      </c>
      <c r="BR109" s="27">
        <f t="shared" si="30"/>
        <v>1473</v>
      </c>
      <c r="BS109" s="27">
        <f t="shared" si="27"/>
        <v>32</v>
      </c>
      <c r="BT109" s="27">
        <f t="shared" si="31"/>
        <v>1459</v>
      </c>
      <c r="BU109" s="27">
        <f t="shared" si="31"/>
        <v>27</v>
      </c>
      <c r="BV109" s="27"/>
      <c r="BW109" s="28">
        <f t="shared" si="26"/>
        <v>-1.3022618231665506</v>
      </c>
    </row>
    <row r="110" spans="1:75" x14ac:dyDescent="0.25">
      <c r="A110" t="s">
        <v>3560</v>
      </c>
      <c r="B110" t="s">
        <v>3561</v>
      </c>
      <c r="C110" s="8">
        <f t="shared" si="20"/>
        <v>99</v>
      </c>
      <c r="D110" t="s">
        <v>3293</v>
      </c>
      <c r="E110" s="1">
        <v>0.59064571759259266</v>
      </c>
      <c r="F110">
        <v>11.888</v>
      </c>
      <c r="G110" t="s">
        <v>3562</v>
      </c>
      <c r="H110" s="9">
        <v>3.6440000000000001</v>
      </c>
      <c r="I110" s="9">
        <v>9.7000000000000003E-2</v>
      </c>
      <c r="J110" s="9">
        <v>0.27050000000000002</v>
      </c>
      <c r="K110" s="9">
        <v>7.0000000000000001E-3</v>
      </c>
      <c r="L110" s="9">
        <v>0.44295000000000001</v>
      </c>
      <c r="O110">
        <v>9.6299999999999997E-2</v>
      </c>
      <c r="P110">
        <v>1.8E-3</v>
      </c>
      <c r="Q110">
        <v>0.43397999999999998</v>
      </c>
      <c r="R110">
        <v>0</v>
      </c>
      <c r="S110">
        <v>46</v>
      </c>
      <c r="T110" t="s">
        <v>5</v>
      </c>
      <c r="U110" t="s">
        <v>6</v>
      </c>
      <c r="V110" s="10">
        <v>1555</v>
      </c>
      <c r="W110">
        <v>22</v>
      </c>
      <c r="X110" s="10">
        <v>1542</v>
      </c>
      <c r="Y110">
        <v>36</v>
      </c>
      <c r="Z110" s="6">
        <v>2000</v>
      </c>
      <c r="AA110" s="6">
        <v>850000</v>
      </c>
      <c r="AB110" s="10">
        <v>1533</v>
      </c>
      <c r="AC110">
        <v>35</v>
      </c>
      <c r="AD110">
        <v>-228</v>
      </c>
      <c r="AE110" t="s">
        <v>7</v>
      </c>
      <c r="AF110">
        <v>-22</v>
      </c>
      <c r="AG110" t="s">
        <v>7</v>
      </c>
      <c r="AH110">
        <v>-26</v>
      </c>
      <c r="AI110" t="s">
        <v>7</v>
      </c>
      <c r="AJ110">
        <v>88</v>
      </c>
      <c r="AK110" t="s">
        <v>7</v>
      </c>
      <c r="AL110">
        <v>59</v>
      </c>
      <c r="AM110" t="s">
        <v>7</v>
      </c>
      <c r="AN110">
        <v>516</v>
      </c>
      <c r="AO110" t="s">
        <v>7</v>
      </c>
      <c r="AP110">
        <v>1</v>
      </c>
      <c r="AQ110" t="s">
        <v>7</v>
      </c>
      <c r="AR110">
        <v>3.6968580000000002</v>
      </c>
      <c r="AS110">
        <v>9.5667299999999997E-2</v>
      </c>
      <c r="AT110">
        <v>-3</v>
      </c>
      <c r="AU110" t="s">
        <v>7</v>
      </c>
      <c r="AV110">
        <v>590879080698228</v>
      </c>
      <c r="AW110" t="s">
        <v>7</v>
      </c>
      <c r="AZ110" s="13">
        <f t="shared" si="21"/>
        <v>-1.4350945857795283</v>
      </c>
      <c r="BA110" s="14">
        <f t="shared" si="22"/>
        <v>1533</v>
      </c>
      <c r="BB110" s="14">
        <f t="shared" si="23"/>
        <v>35</v>
      </c>
      <c r="BC110" s="25"/>
      <c r="BD110" s="26"/>
      <c r="BE110" s="20" t="str">
        <f t="shared" si="24"/>
        <v>Z72305U1_58</v>
      </c>
      <c r="BF110" s="27">
        <f t="shared" si="18"/>
        <v>59</v>
      </c>
      <c r="BG110" s="27">
        <f t="shared" si="19"/>
        <v>88</v>
      </c>
      <c r="BH110" s="27">
        <f t="shared" si="25"/>
        <v>-228</v>
      </c>
      <c r="BI110" s="27">
        <f t="shared" si="28"/>
        <v>3.6440000000000001</v>
      </c>
      <c r="BJ110" s="27">
        <f t="shared" si="28"/>
        <v>9.7000000000000003E-2</v>
      </c>
      <c r="BK110" s="27">
        <f t="shared" si="28"/>
        <v>0.27050000000000002</v>
      </c>
      <c r="BL110" s="27">
        <f t="shared" si="28"/>
        <v>7.0000000000000001E-3</v>
      </c>
      <c r="BM110" s="27">
        <f t="shared" si="29"/>
        <v>9.6299999999999997E-2</v>
      </c>
      <c r="BN110" s="27">
        <f t="shared" si="29"/>
        <v>1.8E-3</v>
      </c>
      <c r="BO110" s="27"/>
      <c r="BP110" s="27">
        <f t="shared" si="30"/>
        <v>1555</v>
      </c>
      <c r="BQ110" s="27">
        <f t="shared" si="30"/>
        <v>22</v>
      </c>
      <c r="BR110" s="27">
        <f t="shared" si="30"/>
        <v>1542</v>
      </c>
      <c r="BS110" s="27">
        <f t="shared" si="27"/>
        <v>36</v>
      </c>
      <c r="BT110" s="27">
        <f t="shared" si="31"/>
        <v>1533</v>
      </c>
      <c r="BU110" s="27">
        <f t="shared" si="31"/>
        <v>35</v>
      </c>
      <c r="BV110" s="27"/>
      <c r="BW110" s="28">
        <f t="shared" si="26"/>
        <v>-1.4350945857795283</v>
      </c>
    </row>
    <row r="111" spans="1:75" x14ac:dyDescent="0.25">
      <c r="A111" t="s">
        <v>3563</v>
      </c>
      <c r="B111" t="s">
        <v>3564</v>
      </c>
      <c r="C111" s="8">
        <f t="shared" si="20"/>
        <v>107</v>
      </c>
      <c r="D111" t="s">
        <v>3293</v>
      </c>
      <c r="E111" s="1">
        <v>0.59834548611111116</v>
      </c>
      <c r="F111">
        <v>24.626999999999999</v>
      </c>
      <c r="G111" t="s">
        <v>3565</v>
      </c>
      <c r="H111" s="9">
        <v>5.47</v>
      </c>
      <c r="I111" s="9">
        <v>0.14000000000000001</v>
      </c>
      <c r="J111" s="9">
        <v>0.34360000000000002</v>
      </c>
      <c r="K111" s="9">
        <v>8.6E-3</v>
      </c>
      <c r="L111" s="9">
        <v>5.2474E-2</v>
      </c>
      <c r="O111">
        <v>0.11600000000000001</v>
      </c>
      <c r="P111">
        <v>1.9E-3</v>
      </c>
      <c r="Q111">
        <v>0.56813999999999998</v>
      </c>
      <c r="R111">
        <v>0</v>
      </c>
      <c r="S111">
        <v>53</v>
      </c>
      <c r="T111" t="s">
        <v>5</v>
      </c>
      <c r="U111" t="s">
        <v>6</v>
      </c>
      <c r="V111" s="10">
        <v>1892</v>
      </c>
      <c r="W111">
        <v>21</v>
      </c>
      <c r="X111" s="10">
        <v>1899</v>
      </c>
      <c r="Y111">
        <v>41</v>
      </c>
      <c r="Z111" s="6">
        <v>2000</v>
      </c>
      <c r="AA111" s="6">
        <v>970000</v>
      </c>
      <c r="AB111" s="10">
        <v>1870</v>
      </c>
      <c r="AC111">
        <v>30</v>
      </c>
      <c r="AD111">
        <v>-187</v>
      </c>
      <c r="AE111" t="s">
        <v>7</v>
      </c>
      <c r="AF111">
        <v>-21</v>
      </c>
      <c r="AG111" t="s">
        <v>7</v>
      </c>
      <c r="AH111">
        <v>-47</v>
      </c>
      <c r="AI111" t="s">
        <v>7</v>
      </c>
      <c r="AJ111">
        <v>53</v>
      </c>
      <c r="AK111" t="s">
        <v>7</v>
      </c>
      <c r="AL111">
        <v>73</v>
      </c>
      <c r="AM111" t="s">
        <v>7</v>
      </c>
      <c r="AN111">
        <v>728</v>
      </c>
      <c r="AO111" t="s">
        <v>7</v>
      </c>
      <c r="AP111">
        <v>1</v>
      </c>
      <c r="AQ111" t="s">
        <v>7</v>
      </c>
      <c r="AR111">
        <v>2.910361</v>
      </c>
      <c r="AS111">
        <v>7.2843720000000001E-2</v>
      </c>
      <c r="AT111">
        <v>-5</v>
      </c>
      <c r="AU111" t="s">
        <v>7</v>
      </c>
      <c r="AV111">
        <v>463234114256178</v>
      </c>
      <c r="AW111" t="s">
        <v>7</v>
      </c>
      <c r="AZ111" s="13">
        <f t="shared" si="21"/>
        <v>-1.1764705882352899</v>
      </c>
      <c r="BA111" s="14">
        <f t="shared" si="22"/>
        <v>1870</v>
      </c>
      <c r="BB111" s="14">
        <f t="shared" si="23"/>
        <v>30</v>
      </c>
      <c r="BC111" s="25"/>
      <c r="BD111" s="26"/>
      <c r="BE111" s="20" t="str">
        <f t="shared" si="24"/>
        <v>Z72305U1_59</v>
      </c>
      <c r="BF111" s="27">
        <f t="shared" si="18"/>
        <v>73</v>
      </c>
      <c r="BG111" s="27">
        <f t="shared" si="19"/>
        <v>53</v>
      </c>
      <c r="BH111" s="27">
        <f t="shared" si="25"/>
        <v>-187</v>
      </c>
      <c r="BI111" s="27">
        <f t="shared" si="28"/>
        <v>5.47</v>
      </c>
      <c r="BJ111" s="27">
        <f t="shared" si="28"/>
        <v>0.14000000000000001</v>
      </c>
      <c r="BK111" s="27">
        <f t="shared" si="28"/>
        <v>0.34360000000000002</v>
      </c>
      <c r="BL111" s="27">
        <f t="shared" si="28"/>
        <v>8.6E-3</v>
      </c>
      <c r="BM111" s="27">
        <f t="shared" si="29"/>
        <v>0.11600000000000001</v>
      </c>
      <c r="BN111" s="27">
        <f t="shared" si="29"/>
        <v>1.9E-3</v>
      </c>
      <c r="BO111" s="27"/>
      <c r="BP111" s="27">
        <f t="shared" si="30"/>
        <v>1892</v>
      </c>
      <c r="BQ111" s="27">
        <f t="shared" si="30"/>
        <v>21</v>
      </c>
      <c r="BR111" s="27">
        <f t="shared" si="30"/>
        <v>1899</v>
      </c>
      <c r="BS111" s="27">
        <f t="shared" si="27"/>
        <v>41</v>
      </c>
      <c r="BT111" s="27">
        <f t="shared" si="31"/>
        <v>1870</v>
      </c>
      <c r="BU111" s="27">
        <f t="shared" si="31"/>
        <v>30</v>
      </c>
      <c r="BV111" s="27"/>
      <c r="BW111" s="28">
        <f t="shared" si="26"/>
        <v>-1.1764705882352899</v>
      </c>
    </row>
    <row r="112" spans="1:75" x14ac:dyDescent="0.25">
      <c r="A112" t="s">
        <v>3566</v>
      </c>
      <c r="B112" t="s">
        <v>3567</v>
      </c>
      <c r="C112" s="8">
        <f t="shared" si="20"/>
        <v>108</v>
      </c>
      <c r="D112" t="s">
        <v>3293</v>
      </c>
      <c r="E112" s="1">
        <v>0.59929733796296303</v>
      </c>
      <c r="F112">
        <v>24.391999999999999</v>
      </c>
      <c r="G112" t="s">
        <v>3568</v>
      </c>
      <c r="H112" s="9">
        <v>0.23230000000000001</v>
      </c>
      <c r="I112" s="9">
        <v>6.1999999999999998E-3</v>
      </c>
      <c r="J112" s="9">
        <v>3.3399999999999999E-2</v>
      </c>
      <c r="K112" s="9">
        <v>8.1999999999999998E-4</v>
      </c>
      <c r="L112" s="9">
        <v>0.19438</v>
      </c>
      <c r="O112">
        <v>5.0500000000000003E-2</v>
      </c>
      <c r="P112">
        <v>1E-3</v>
      </c>
      <c r="Q112">
        <v>0.45865</v>
      </c>
      <c r="R112">
        <v>0</v>
      </c>
      <c r="S112">
        <v>5.6</v>
      </c>
      <c r="T112" t="s">
        <v>5</v>
      </c>
      <c r="U112" t="s">
        <v>6</v>
      </c>
      <c r="V112" s="10">
        <v>211.7</v>
      </c>
      <c r="W112">
        <v>5.2</v>
      </c>
      <c r="X112" s="10">
        <v>211.7</v>
      </c>
      <c r="Y112">
        <v>5.0999999999999996</v>
      </c>
      <c r="Z112">
        <v>0</v>
      </c>
      <c r="AA112">
        <v>110000</v>
      </c>
      <c r="AB112" s="10">
        <v>191</v>
      </c>
      <c r="AC112">
        <v>42</v>
      </c>
      <c r="AD112">
        <v>-152</v>
      </c>
      <c r="AE112" t="s">
        <v>7</v>
      </c>
      <c r="AF112">
        <v>-8</v>
      </c>
      <c r="AG112" t="s">
        <v>7</v>
      </c>
      <c r="AH112">
        <v>-16</v>
      </c>
      <c r="AI112" t="s">
        <v>7</v>
      </c>
      <c r="AJ112">
        <v>437</v>
      </c>
      <c r="AK112" t="s">
        <v>7</v>
      </c>
      <c r="AL112">
        <v>241</v>
      </c>
      <c r="AM112" t="s">
        <v>7</v>
      </c>
      <c r="AN112">
        <v>254</v>
      </c>
      <c r="AO112" t="s">
        <v>7</v>
      </c>
      <c r="AP112">
        <v>2</v>
      </c>
      <c r="AQ112" t="s">
        <v>7</v>
      </c>
      <c r="AR112">
        <v>29.94012</v>
      </c>
      <c r="AS112">
        <v>0.73505679999999995</v>
      </c>
      <c r="AT112">
        <v>90</v>
      </c>
      <c r="AU112" t="s">
        <v>7</v>
      </c>
      <c r="AV112">
        <v>346874984362177</v>
      </c>
      <c r="AW112" t="s">
        <v>7</v>
      </c>
      <c r="AZ112" s="13">
        <f t="shared" si="21"/>
        <v>0</v>
      </c>
      <c r="BA112" s="14">
        <f t="shared" si="22"/>
        <v>211.7</v>
      </c>
      <c r="BB112" s="14">
        <f t="shared" si="23"/>
        <v>5.0999999999999996</v>
      </c>
      <c r="BC112" s="25"/>
      <c r="BD112" s="26"/>
      <c r="BE112" s="20" t="str">
        <f t="shared" si="24"/>
        <v>Z72305U1_60</v>
      </c>
      <c r="BF112" s="27">
        <f t="shared" si="18"/>
        <v>241</v>
      </c>
      <c r="BG112" s="27">
        <f t="shared" si="19"/>
        <v>437</v>
      </c>
      <c r="BH112" s="27">
        <f t="shared" si="25"/>
        <v>-152</v>
      </c>
      <c r="BI112" s="27">
        <f t="shared" si="28"/>
        <v>0.23230000000000001</v>
      </c>
      <c r="BJ112" s="27">
        <f t="shared" si="28"/>
        <v>6.1999999999999998E-3</v>
      </c>
      <c r="BK112" s="27">
        <f t="shared" si="28"/>
        <v>3.3399999999999999E-2</v>
      </c>
      <c r="BL112" s="27">
        <f t="shared" si="28"/>
        <v>8.1999999999999998E-4</v>
      </c>
      <c r="BM112" s="27">
        <f t="shared" si="29"/>
        <v>5.0500000000000003E-2</v>
      </c>
      <c r="BN112" s="27">
        <f t="shared" si="29"/>
        <v>1E-3</v>
      </c>
      <c r="BO112" s="27"/>
      <c r="BP112" s="27">
        <f t="shared" si="30"/>
        <v>211.7</v>
      </c>
      <c r="BQ112" s="27">
        <f t="shared" si="30"/>
        <v>5.2</v>
      </c>
      <c r="BR112" s="27">
        <f t="shared" si="30"/>
        <v>211.7</v>
      </c>
      <c r="BS112" s="27">
        <f t="shared" si="27"/>
        <v>5.0999999999999996</v>
      </c>
      <c r="BT112" s="27">
        <f t="shared" si="31"/>
        <v>191</v>
      </c>
      <c r="BU112" s="27">
        <f t="shared" si="31"/>
        <v>42</v>
      </c>
      <c r="BV112" s="27"/>
      <c r="BW112" s="28">
        <f t="shared" si="26"/>
        <v>0</v>
      </c>
    </row>
    <row r="113" spans="1:75" x14ac:dyDescent="0.25">
      <c r="A113" t="s">
        <v>3569</v>
      </c>
      <c r="B113" t="s">
        <v>3570</v>
      </c>
      <c r="C113" s="8">
        <f t="shared" si="20"/>
        <v>109</v>
      </c>
      <c r="D113" t="s">
        <v>3293</v>
      </c>
      <c r="E113" s="1">
        <v>0.60025717592592598</v>
      </c>
      <c r="F113">
        <v>24.459</v>
      </c>
      <c r="G113" t="s">
        <v>3571</v>
      </c>
      <c r="H113" s="9">
        <v>4.12</v>
      </c>
      <c r="I113" s="9">
        <v>0.1</v>
      </c>
      <c r="J113" s="9">
        <v>0.29420000000000002</v>
      </c>
      <c r="K113" s="9">
        <v>7.1999999999999998E-3</v>
      </c>
      <c r="L113" s="9">
        <v>0.41663</v>
      </c>
      <c r="O113">
        <v>0.10150000000000001</v>
      </c>
      <c r="P113">
        <v>1.6000000000000001E-3</v>
      </c>
      <c r="Q113">
        <v>0.52563000000000004</v>
      </c>
      <c r="R113">
        <v>0</v>
      </c>
      <c r="S113">
        <v>45</v>
      </c>
      <c r="T113" t="s">
        <v>5</v>
      </c>
      <c r="U113" t="s">
        <v>6</v>
      </c>
      <c r="V113" s="10">
        <v>1652</v>
      </c>
      <c r="W113">
        <v>20</v>
      </c>
      <c r="X113" s="10">
        <v>1660</v>
      </c>
      <c r="Y113">
        <v>36</v>
      </c>
      <c r="Z113" s="6">
        <v>2000</v>
      </c>
      <c r="AA113" s="6">
        <v>830000</v>
      </c>
      <c r="AB113" s="10">
        <v>1628</v>
      </c>
      <c r="AC113">
        <v>30</v>
      </c>
      <c r="AD113">
        <v>-255</v>
      </c>
      <c r="AE113" t="s">
        <v>7</v>
      </c>
      <c r="AF113">
        <v>-27</v>
      </c>
      <c r="AG113" t="s">
        <v>7</v>
      </c>
      <c r="AH113">
        <v>-67</v>
      </c>
      <c r="AI113" t="s">
        <v>7</v>
      </c>
      <c r="AJ113">
        <v>84</v>
      </c>
      <c r="AK113" t="s">
        <v>7</v>
      </c>
      <c r="AL113">
        <v>125</v>
      </c>
      <c r="AM113" t="s">
        <v>7</v>
      </c>
      <c r="AN113">
        <v>1066</v>
      </c>
      <c r="AO113" t="s">
        <v>7</v>
      </c>
      <c r="AP113">
        <v>1</v>
      </c>
      <c r="AQ113" t="s">
        <v>7</v>
      </c>
      <c r="AR113">
        <v>3.3990480000000001</v>
      </c>
      <c r="AS113">
        <v>8.3185410000000001E-2</v>
      </c>
      <c r="AT113">
        <v>-6</v>
      </c>
      <c r="AU113" t="s">
        <v>7</v>
      </c>
      <c r="AV113">
        <v>685040612457729</v>
      </c>
      <c r="AW113" t="s">
        <v>7</v>
      </c>
      <c r="AZ113" s="13">
        <f t="shared" si="21"/>
        <v>-1.4742014742014753</v>
      </c>
      <c r="BA113" s="14">
        <f t="shared" si="22"/>
        <v>1628</v>
      </c>
      <c r="BB113" s="14">
        <f t="shared" si="23"/>
        <v>30</v>
      </c>
      <c r="BC113" s="25"/>
      <c r="BD113" s="26"/>
      <c r="BE113" s="20" t="str">
        <f t="shared" si="24"/>
        <v>Z72305U1_61</v>
      </c>
      <c r="BF113" s="27">
        <f t="shared" si="18"/>
        <v>125</v>
      </c>
      <c r="BG113" s="27">
        <f t="shared" si="19"/>
        <v>84</v>
      </c>
      <c r="BH113" s="27">
        <f t="shared" si="25"/>
        <v>-255</v>
      </c>
      <c r="BI113" s="27">
        <f t="shared" si="28"/>
        <v>4.12</v>
      </c>
      <c r="BJ113" s="27">
        <f t="shared" si="28"/>
        <v>0.1</v>
      </c>
      <c r="BK113" s="27">
        <f t="shared" si="28"/>
        <v>0.29420000000000002</v>
      </c>
      <c r="BL113" s="27">
        <f t="shared" si="28"/>
        <v>7.1999999999999998E-3</v>
      </c>
      <c r="BM113" s="27">
        <f t="shared" si="29"/>
        <v>0.10150000000000001</v>
      </c>
      <c r="BN113" s="27">
        <f t="shared" si="29"/>
        <v>1.6000000000000001E-3</v>
      </c>
      <c r="BO113" s="27"/>
      <c r="BP113" s="27">
        <f t="shared" si="30"/>
        <v>1652</v>
      </c>
      <c r="BQ113" s="27">
        <f t="shared" si="30"/>
        <v>20</v>
      </c>
      <c r="BR113" s="27">
        <f t="shared" si="30"/>
        <v>1660</v>
      </c>
      <c r="BS113" s="27">
        <f t="shared" si="27"/>
        <v>36</v>
      </c>
      <c r="BT113" s="27">
        <f t="shared" si="31"/>
        <v>1628</v>
      </c>
      <c r="BU113" s="27">
        <f t="shared" si="31"/>
        <v>30</v>
      </c>
      <c r="BV113" s="27"/>
      <c r="BW113" s="28">
        <f t="shared" si="26"/>
        <v>-1.4742014742014753</v>
      </c>
    </row>
    <row r="114" spans="1:75" x14ac:dyDescent="0.25">
      <c r="A114" t="s">
        <v>3572</v>
      </c>
      <c r="B114" t="s">
        <v>3573</v>
      </c>
      <c r="C114" s="8">
        <f t="shared" si="20"/>
        <v>110</v>
      </c>
      <c r="D114" t="s">
        <v>3293</v>
      </c>
      <c r="E114" s="1">
        <v>0.60121053240740741</v>
      </c>
      <c r="F114">
        <v>24.09</v>
      </c>
      <c r="G114" t="s">
        <v>3574</v>
      </c>
      <c r="H114" s="9">
        <v>0.35170000000000001</v>
      </c>
      <c r="I114" s="9">
        <v>9.4000000000000004E-3</v>
      </c>
      <c r="J114" s="9">
        <v>4.82E-2</v>
      </c>
      <c r="K114" s="9">
        <v>1.1999999999999999E-3</v>
      </c>
      <c r="L114" s="9">
        <v>0.29415999999999998</v>
      </c>
      <c r="O114">
        <v>5.2600000000000001E-2</v>
      </c>
      <c r="P114">
        <v>1E-3</v>
      </c>
      <c r="Q114">
        <v>0.42021999999999998</v>
      </c>
      <c r="R114">
        <v>0</v>
      </c>
      <c r="S114">
        <v>8.1999999999999993</v>
      </c>
      <c r="T114" t="s">
        <v>5</v>
      </c>
      <c r="U114" t="s">
        <v>6</v>
      </c>
      <c r="V114" s="10">
        <v>305.2</v>
      </c>
      <c r="W114">
        <v>7.1</v>
      </c>
      <c r="X114" s="10">
        <v>303.3</v>
      </c>
      <c r="Y114">
        <v>7.3</v>
      </c>
      <c r="Z114">
        <v>0</v>
      </c>
      <c r="AA114">
        <v>160000</v>
      </c>
      <c r="AB114" s="10">
        <v>274</v>
      </c>
      <c r="AC114">
        <v>42</v>
      </c>
      <c r="AD114">
        <v>-163</v>
      </c>
      <c r="AE114" t="s">
        <v>7</v>
      </c>
      <c r="AF114">
        <v>-9</v>
      </c>
      <c r="AG114" t="s">
        <v>7</v>
      </c>
      <c r="AH114">
        <v>-20</v>
      </c>
      <c r="AI114" t="s">
        <v>7</v>
      </c>
      <c r="AJ114">
        <v>325</v>
      </c>
      <c r="AK114" t="s">
        <v>7</v>
      </c>
      <c r="AL114">
        <v>210</v>
      </c>
      <c r="AM114" t="s">
        <v>7</v>
      </c>
      <c r="AN114">
        <v>326</v>
      </c>
      <c r="AO114" t="s">
        <v>7</v>
      </c>
      <c r="AP114">
        <v>1</v>
      </c>
      <c r="AQ114" t="s">
        <v>7</v>
      </c>
      <c r="AR114">
        <v>20.74689</v>
      </c>
      <c r="AS114">
        <v>0.51651999999999998</v>
      </c>
      <c r="AT114">
        <v>67</v>
      </c>
      <c r="AU114" t="s">
        <v>7</v>
      </c>
      <c r="AV114">
        <v>379779716133462</v>
      </c>
      <c r="AW114" t="s">
        <v>7</v>
      </c>
      <c r="AZ114" s="13">
        <f t="shared" si="21"/>
        <v>-0.62644246620506827</v>
      </c>
      <c r="BA114" s="14">
        <f t="shared" si="22"/>
        <v>303.3</v>
      </c>
      <c r="BB114" s="14">
        <f t="shared" si="23"/>
        <v>7.3</v>
      </c>
      <c r="BC114" s="25"/>
      <c r="BD114" s="26"/>
      <c r="BE114" s="20" t="str">
        <f t="shared" si="24"/>
        <v>Z72305U1_62</v>
      </c>
      <c r="BF114" s="27">
        <f t="shared" si="18"/>
        <v>210</v>
      </c>
      <c r="BG114" s="27">
        <f t="shared" si="19"/>
        <v>325</v>
      </c>
      <c r="BH114" s="27">
        <f t="shared" si="25"/>
        <v>-163</v>
      </c>
      <c r="BI114" s="27">
        <f t="shared" si="28"/>
        <v>0.35170000000000001</v>
      </c>
      <c r="BJ114" s="27">
        <f t="shared" si="28"/>
        <v>9.4000000000000004E-3</v>
      </c>
      <c r="BK114" s="27">
        <f t="shared" si="28"/>
        <v>4.82E-2</v>
      </c>
      <c r="BL114" s="27">
        <f t="shared" si="28"/>
        <v>1.1999999999999999E-3</v>
      </c>
      <c r="BM114" s="27">
        <f t="shared" si="29"/>
        <v>5.2600000000000001E-2</v>
      </c>
      <c r="BN114" s="27">
        <f t="shared" si="29"/>
        <v>1E-3</v>
      </c>
      <c r="BO114" s="27"/>
      <c r="BP114" s="27">
        <f t="shared" si="30"/>
        <v>305.2</v>
      </c>
      <c r="BQ114" s="27">
        <f t="shared" si="30"/>
        <v>7.1</v>
      </c>
      <c r="BR114" s="27">
        <f t="shared" si="30"/>
        <v>303.3</v>
      </c>
      <c r="BS114" s="27">
        <f t="shared" si="27"/>
        <v>7.3</v>
      </c>
      <c r="BT114" s="27">
        <f t="shared" si="31"/>
        <v>274</v>
      </c>
      <c r="BU114" s="27">
        <f t="shared" si="31"/>
        <v>42</v>
      </c>
      <c r="BV114" s="27"/>
      <c r="BW114" s="28">
        <f t="shared" si="26"/>
        <v>-0.62644246620506827</v>
      </c>
    </row>
    <row r="115" spans="1:75" x14ac:dyDescent="0.25">
      <c r="A115" t="s">
        <v>3575</v>
      </c>
      <c r="B115" t="s">
        <v>3576</v>
      </c>
      <c r="C115" s="8">
        <f t="shared" si="20"/>
        <v>113</v>
      </c>
      <c r="D115" t="s">
        <v>3293</v>
      </c>
      <c r="E115" s="1">
        <v>0.60414965277777777</v>
      </c>
      <c r="F115">
        <v>17.893000000000001</v>
      </c>
      <c r="G115" t="s">
        <v>3577</v>
      </c>
      <c r="H115" s="9">
        <v>0.48299999999999998</v>
      </c>
      <c r="I115" s="9">
        <v>1.4999999999999999E-2</v>
      </c>
      <c r="J115" s="9">
        <v>6.1600000000000002E-2</v>
      </c>
      <c r="K115" s="9">
        <v>1.8E-3</v>
      </c>
      <c r="L115" s="9">
        <v>0.56547999999999998</v>
      </c>
      <c r="O115">
        <v>5.6800000000000003E-2</v>
      </c>
      <c r="P115">
        <v>1.2999999999999999E-3</v>
      </c>
      <c r="Q115">
        <v>0.36448000000000003</v>
      </c>
      <c r="R115">
        <v>0</v>
      </c>
      <c r="S115">
        <v>10</v>
      </c>
      <c r="T115" t="s">
        <v>5</v>
      </c>
      <c r="U115" t="s">
        <v>6</v>
      </c>
      <c r="V115" s="10">
        <v>396</v>
      </c>
      <c r="W115">
        <v>10</v>
      </c>
      <c r="X115" s="10">
        <v>385</v>
      </c>
      <c r="Y115">
        <v>11</v>
      </c>
      <c r="Z115">
        <v>0</v>
      </c>
      <c r="AA115">
        <v>200000</v>
      </c>
      <c r="AB115" s="10">
        <v>433</v>
      </c>
      <c r="AC115">
        <v>48</v>
      </c>
      <c r="AD115">
        <v>-144</v>
      </c>
      <c r="AE115" t="s">
        <v>7</v>
      </c>
      <c r="AF115">
        <v>-9</v>
      </c>
      <c r="AG115" t="s">
        <v>7</v>
      </c>
      <c r="AH115">
        <v>-23</v>
      </c>
      <c r="AI115" t="s">
        <v>7</v>
      </c>
      <c r="AJ115">
        <v>261</v>
      </c>
      <c r="AK115" t="s">
        <v>7</v>
      </c>
      <c r="AL115">
        <v>229</v>
      </c>
      <c r="AM115" t="s">
        <v>7</v>
      </c>
      <c r="AN115">
        <v>414</v>
      </c>
      <c r="AO115" t="s">
        <v>7</v>
      </c>
      <c r="AP115">
        <v>1</v>
      </c>
      <c r="AQ115" t="s">
        <v>7</v>
      </c>
      <c r="AR115">
        <v>16.23377</v>
      </c>
      <c r="AS115">
        <v>0.47436329999999999</v>
      </c>
      <c r="AT115">
        <v>47</v>
      </c>
      <c r="AU115" t="s">
        <v>7</v>
      </c>
      <c r="AV115">
        <v>392792232327679</v>
      </c>
      <c r="AW115" t="s">
        <v>7</v>
      </c>
      <c r="AZ115" s="13">
        <f t="shared" si="21"/>
        <v>-2.857142857142847</v>
      </c>
      <c r="BA115" s="14">
        <f t="shared" si="22"/>
        <v>385</v>
      </c>
      <c r="BB115" s="14">
        <f t="shared" si="23"/>
        <v>11</v>
      </c>
      <c r="BC115" s="25"/>
      <c r="BD115" s="26"/>
      <c r="BE115" s="20" t="str">
        <f t="shared" si="24"/>
        <v>Z72305U1_63</v>
      </c>
      <c r="BF115" s="27">
        <f t="shared" si="18"/>
        <v>229</v>
      </c>
      <c r="BG115" s="27">
        <f t="shared" si="19"/>
        <v>261</v>
      </c>
      <c r="BH115" s="27">
        <f t="shared" si="25"/>
        <v>-144</v>
      </c>
      <c r="BI115" s="27">
        <f t="shared" si="28"/>
        <v>0.48299999999999998</v>
      </c>
      <c r="BJ115" s="27">
        <f t="shared" si="28"/>
        <v>1.4999999999999999E-2</v>
      </c>
      <c r="BK115" s="27">
        <f t="shared" si="28"/>
        <v>6.1600000000000002E-2</v>
      </c>
      <c r="BL115" s="27">
        <f t="shared" si="28"/>
        <v>1.8E-3</v>
      </c>
      <c r="BM115" s="27">
        <f t="shared" si="29"/>
        <v>5.6800000000000003E-2</v>
      </c>
      <c r="BN115" s="27">
        <f t="shared" si="29"/>
        <v>1.2999999999999999E-3</v>
      </c>
      <c r="BO115" s="27"/>
      <c r="BP115" s="27">
        <f t="shared" si="30"/>
        <v>396</v>
      </c>
      <c r="BQ115" s="27">
        <f t="shared" si="30"/>
        <v>10</v>
      </c>
      <c r="BR115" s="27">
        <f t="shared" si="30"/>
        <v>385</v>
      </c>
      <c r="BS115" s="27">
        <f t="shared" si="27"/>
        <v>11</v>
      </c>
      <c r="BT115" s="27">
        <f t="shared" si="31"/>
        <v>433</v>
      </c>
      <c r="BU115" s="27">
        <f t="shared" si="31"/>
        <v>48</v>
      </c>
      <c r="BV115" s="27"/>
      <c r="BW115" s="28">
        <f t="shared" si="26"/>
        <v>-2.857142857142847</v>
      </c>
    </row>
    <row r="116" spans="1:75" x14ac:dyDescent="0.25">
      <c r="A116" t="s">
        <v>3578</v>
      </c>
      <c r="B116" t="s">
        <v>3579</v>
      </c>
      <c r="C116" s="8">
        <f t="shared" si="20"/>
        <v>115</v>
      </c>
      <c r="D116" t="s">
        <v>3293</v>
      </c>
      <c r="E116" s="1">
        <v>0.60598784722222221</v>
      </c>
      <c r="F116">
        <v>25.332999999999998</v>
      </c>
      <c r="G116" t="s">
        <v>3580</v>
      </c>
      <c r="H116" s="9">
        <v>0.52100000000000002</v>
      </c>
      <c r="I116" s="9">
        <v>1.2999999999999999E-2</v>
      </c>
      <c r="J116" s="9">
        <v>6.8599999999999994E-2</v>
      </c>
      <c r="K116" s="9">
        <v>1.6999999999999999E-3</v>
      </c>
      <c r="L116" s="9">
        <v>0.33794999999999997</v>
      </c>
      <c r="O116">
        <v>5.4850000000000003E-2</v>
      </c>
      <c r="P116">
        <v>9.5E-4</v>
      </c>
      <c r="Q116">
        <v>0.40538999999999997</v>
      </c>
      <c r="R116">
        <v>0</v>
      </c>
      <c r="S116">
        <v>11</v>
      </c>
      <c r="T116" t="s">
        <v>5</v>
      </c>
      <c r="U116" t="s">
        <v>6</v>
      </c>
      <c r="V116" s="10">
        <v>424.2</v>
      </c>
      <c r="W116">
        <v>8.9</v>
      </c>
      <c r="X116" s="10">
        <v>428</v>
      </c>
      <c r="Y116">
        <v>10</v>
      </c>
      <c r="Z116">
        <v>0</v>
      </c>
      <c r="AA116">
        <v>220000</v>
      </c>
      <c r="AB116" s="10">
        <v>373</v>
      </c>
      <c r="AC116">
        <v>38</v>
      </c>
      <c r="AD116">
        <v>-273</v>
      </c>
      <c r="AE116" t="s">
        <v>7</v>
      </c>
      <c r="AF116">
        <v>-15</v>
      </c>
      <c r="AG116" t="s">
        <v>7</v>
      </c>
      <c r="AH116">
        <v>-28</v>
      </c>
      <c r="AI116" t="s">
        <v>7</v>
      </c>
      <c r="AJ116">
        <v>319</v>
      </c>
      <c r="AK116" t="s">
        <v>7</v>
      </c>
      <c r="AL116">
        <v>170</v>
      </c>
      <c r="AM116" t="s">
        <v>7</v>
      </c>
      <c r="AN116">
        <v>359</v>
      </c>
      <c r="AO116" t="s">
        <v>7</v>
      </c>
      <c r="AP116">
        <v>2</v>
      </c>
      <c r="AQ116" t="s">
        <v>7</v>
      </c>
      <c r="AR116">
        <v>14.577260000000001</v>
      </c>
      <c r="AS116">
        <v>0.36124400000000001</v>
      </c>
      <c r="AT116">
        <v>39</v>
      </c>
      <c r="AU116" t="s">
        <v>7</v>
      </c>
      <c r="AV116">
        <v>516605844454373</v>
      </c>
      <c r="AW116" t="s">
        <v>7</v>
      </c>
      <c r="AZ116" s="13">
        <f t="shared" si="21"/>
        <v>0.88785046728971917</v>
      </c>
      <c r="BA116" s="14">
        <f t="shared" si="22"/>
        <v>428</v>
      </c>
      <c r="BB116" s="14">
        <f t="shared" si="23"/>
        <v>10</v>
      </c>
      <c r="BC116" s="25"/>
      <c r="BD116" s="26"/>
      <c r="BE116" s="20" t="str">
        <f t="shared" si="24"/>
        <v>Z72305U1_64</v>
      </c>
      <c r="BF116" s="27">
        <f t="shared" si="18"/>
        <v>170</v>
      </c>
      <c r="BG116" s="27">
        <f t="shared" si="19"/>
        <v>319</v>
      </c>
      <c r="BH116" s="27">
        <f t="shared" si="25"/>
        <v>-273</v>
      </c>
      <c r="BI116" s="27">
        <f t="shared" si="28"/>
        <v>0.52100000000000002</v>
      </c>
      <c r="BJ116" s="27">
        <f t="shared" si="28"/>
        <v>1.2999999999999999E-2</v>
      </c>
      <c r="BK116" s="27">
        <f t="shared" si="28"/>
        <v>6.8599999999999994E-2</v>
      </c>
      <c r="BL116" s="27">
        <f t="shared" si="28"/>
        <v>1.6999999999999999E-3</v>
      </c>
      <c r="BM116" s="27">
        <f t="shared" si="29"/>
        <v>5.4850000000000003E-2</v>
      </c>
      <c r="BN116" s="27">
        <f t="shared" si="29"/>
        <v>9.5E-4</v>
      </c>
      <c r="BO116" s="27"/>
      <c r="BP116" s="27">
        <f t="shared" si="30"/>
        <v>424.2</v>
      </c>
      <c r="BQ116" s="27">
        <f t="shared" si="30"/>
        <v>8.9</v>
      </c>
      <c r="BR116" s="27">
        <f t="shared" si="30"/>
        <v>428</v>
      </c>
      <c r="BS116" s="27">
        <f t="shared" si="27"/>
        <v>10</v>
      </c>
      <c r="BT116" s="27">
        <f t="shared" si="31"/>
        <v>373</v>
      </c>
      <c r="BU116" s="27">
        <f t="shared" si="31"/>
        <v>38</v>
      </c>
      <c r="BV116" s="27"/>
      <c r="BW116" s="28">
        <f t="shared" si="26"/>
        <v>0.88785046728971917</v>
      </c>
    </row>
    <row r="117" spans="1:75" x14ac:dyDescent="0.25">
      <c r="A117" t="s">
        <v>3581</v>
      </c>
      <c r="B117" t="s">
        <v>3582</v>
      </c>
      <c r="C117" s="8">
        <f t="shared" si="20"/>
        <v>117</v>
      </c>
      <c r="D117" t="s">
        <v>3293</v>
      </c>
      <c r="E117" s="1">
        <v>0.60807627314814816</v>
      </c>
      <c r="F117">
        <v>9.8853000000000009</v>
      </c>
      <c r="G117" t="s">
        <v>3583</v>
      </c>
      <c r="H117" s="9">
        <v>5.3</v>
      </c>
      <c r="I117" s="9">
        <v>0.16</v>
      </c>
      <c r="J117" s="9">
        <v>0.33800000000000002</v>
      </c>
      <c r="K117" s="9">
        <v>0.01</v>
      </c>
      <c r="L117" s="9">
        <v>0.88361999999999996</v>
      </c>
      <c r="O117">
        <v>0.1125</v>
      </c>
      <c r="P117">
        <v>1.6999999999999999E-3</v>
      </c>
      <c r="Q117">
        <v>0.31389</v>
      </c>
      <c r="R117">
        <v>0</v>
      </c>
      <c r="S117">
        <v>59</v>
      </c>
      <c r="T117" t="s">
        <v>5</v>
      </c>
      <c r="U117" t="s">
        <v>6</v>
      </c>
      <c r="V117" s="10">
        <v>1863</v>
      </c>
      <c r="W117">
        <v>26</v>
      </c>
      <c r="X117" s="10">
        <v>1873</v>
      </c>
      <c r="Y117">
        <v>50</v>
      </c>
      <c r="Z117" s="6">
        <v>20000</v>
      </c>
      <c r="AA117" s="6">
        <v>1100000</v>
      </c>
      <c r="AB117" s="10">
        <v>1830</v>
      </c>
      <c r="AC117">
        <v>27</v>
      </c>
      <c r="AD117">
        <v>-918</v>
      </c>
      <c r="AE117" t="s">
        <v>7</v>
      </c>
      <c r="AF117">
        <v>-104</v>
      </c>
      <c r="AG117" t="s">
        <v>7</v>
      </c>
      <c r="AH117">
        <v>-5</v>
      </c>
      <c r="AI117" t="s">
        <v>7</v>
      </c>
      <c r="AJ117">
        <v>234</v>
      </c>
      <c r="AK117" t="s">
        <v>7</v>
      </c>
      <c r="AL117">
        <v>8</v>
      </c>
      <c r="AM117" t="s">
        <v>7</v>
      </c>
      <c r="AN117">
        <v>87</v>
      </c>
      <c r="AO117" t="s">
        <v>7</v>
      </c>
      <c r="AP117">
        <v>31</v>
      </c>
      <c r="AQ117" t="s">
        <v>7</v>
      </c>
      <c r="AR117">
        <v>2.95858</v>
      </c>
      <c r="AS117">
        <v>8.7531949999999997E-2</v>
      </c>
      <c r="AT117">
        <v>-4</v>
      </c>
      <c r="AU117" t="s">
        <v>7</v>
      </c>
      <c r="AV117">
        <v>1606438977812410</v>
      </c>
      <c r="AW117" t="s">
        <v>7</v>
      </c>
      <c r="AZ117" s="13">
        <f t="shared" si="21"/>
        <v>-1.8032786885245899</v>
      </c>
      <c r="BA117" s="14">
        <f t="shared" si="22"/>
        <v>1830</v>
      </c>
      <c r="BB117" s="14">
        <f t="shared" si="23"/>
        <v>27</v>
      </c>
      <c r="BC117" s="25"/>
      <c r="BD117" s="26"/>
      <c r="BE117" s="20" t="str">
        <f t="shared" si="24"/>
        <v>Z72305U1_65</v>
      </c>
      <c r="BF117" s="27">
        <f t="shared" si="18"/>
        <v>8</v>
      </c>
      <c r="BG117" s="27">
        <f t="shared" si="19"/>
        <v>234</v>
      </c>
      <c r="BH117" s="27">
        <f t="shared" si="25"/>
        <v>-918</v>
      </c>
      <c r="BI117" s="27">
        <f t="shared" si="28"/>
        <v>5.3</v>
      </c>
      <c r="BJ117" s="27">
        <f t="shared" si="28"/>
        <v>0.16</v>
      </c>
      <c r="BK117" s="27">
        <f t="shared" si="28"/>
        <v>0.33800000000000002</v>
      </c>
      <c r="BL117" s="27">
        <f t="shared" si="28"/>
        <v>0.01</v>
      </c>
      <c r="BM117" s="27">
        <f t="shared" si="29"/>
        <v>0.1125</v>
      </c>
      <c r="BN117" s="27">
        <f t="shared" si="29"/>
        <v>1.6999999999999999E-3</v>
      </c>
      <c r="BO117" s="27"/>
      <c r="BP117" s="27">
        <f t="shared" si="30"/>
        <v>1863</v>
      </c>
      <c r="BQ117" s="27">
        <f t="shared" si="30"/>
        <v>26</v>
      </c>
      <c r="BR117" s="27">
        <f t="shared" si="30"/>
        <v>1873</v>
      </c>
      <c r="BS117" s="27">
        <f t="shared" si="27"/>
        <v>50</v>
      </c>
      <c r="BT117" s="27">
        <f t="shared" si="31"/>
        <v>1830</v>
      </c>
      <c r="BU117" s="27">
        <f t="shared" si="31"/>
        <v>27</v>
      </c>
      <c r="BV117" s="27"/>
      <c r="BW117" s="28">
        <f t="shared" si="26"/>
        <v>-1.8032786885245899</v>
      </c>
    </row>
    <row r="118" spans="1:75" x14ac:dyDescent="0.25">
      <c r="A118" t="s">
        <v>3584</v>
      </c>
      <c r="B118" t="s">
        <v>3585</v>
      </c>
      <c r="C118" s="8">
        <f t="shared" si="20"/>
        <v>118</v>
      </c>
      <c r="D118" t="s">
        <v>3293</v>
      </c>
      <c r="E118" s="1">
        <v>0.60886990740740743</v>
      </c>
      <c r="F118">
        <v>24.324999999999999</v>
      </c>
      <c r="G118" t="s">
        <v>3586</v>
      </c>
      <c r="H118" s="9">
        <v>2.754</v>
      </c>
      <c r="I118" s="9">
        <v>7.0999999999999994E-2</v>
      </c>
      <c r="J118" s="9">
        <v>0.23430000000000001</v>
      </c>
      <c r="K118" s="9">
        <v>5.8999999999999999E-3</v>
      </c>
      <c r="L118" s="9">
        <v>0.36509999999999998</v>
      </c>
      <c r="O118">
        <v>8.5599999999999996E-2</v>
      </c>
      <c r="P118">
        <v>1.5E-3</v>
      </c>
      <c r="Q118">
        <v>0.49907000000000001</v>
      </c>
      <c r="R118">
        <v>0</v>
      </c>
      <c r="S118">
        <v>36</v>
      </c>
      <c r="T118" t="s">
        <v>5</v>
      </c>
      <c r="U118" t="s">
        <v>6</v>
      </c>
      <c r="V118" s="10">
        <v>1336</v>
      </c>
      <c r="W118">
        <v>19</v>
      </c>
      <c r="X118" s="10">
        <v>1356</v>
      </c>
      <c r="Y118">
        <v>31</v>
      </c>
      <c r="Z118" s="6">
        <v>1000</v>
      </c>
      <c r="AA118" s="6">
        <v>670000</v>
      </c>
      <c r="AB118" s="10">
        <v>1291</v>
      </c>
      <c r="AC118">
        <v>36</v>
      </c>
      <c r="AD118">
        <v>-129</v>
      </c>
      <c r="AE118" t="s">
        <v>7</v>
      </c>
      <c r="AF118">
        <v>-11</v>
      </c>
      <c r="AG118" t="s">
        <v>7</v>
      </c>
      <c r="AH118">
        <v>-18</v>
      </c>
      <c r="AI118" t="s">
        <v>7</v>
      </c>
      <c r="AJ118">
        <v>52</v>
      </c>
      <c r="AK118" t="s">
        <v>7</v>
      </c>
      <c r="AL118">
        <v>40</v>
      </c>
      <c r="AM118" t="s">
        <v>7</v>
      </c>
      <c r="AN118">
        <v>277</v>
      </c>
      <c r="AO118" t="s">
        <v>7</v>
      </c>
      <c r="AP118">
        <v>1</v>
      </c>
      <c r="AQ118" t="s">
        <v>7</v>
      </c>
      <c r="AR118">
        <v>4.2680319999999998</v>
      </c>
      <c r="AS118">
        <v>0.107475</v>
      </c>
      <c r="AT118">
        <v>-20</v>
      </c>
      <c r="AU118" t="s">
        <v>7</v>
      </c>
      <c r="AV118">
        <v>304713626082861</v>
      </c>
      <c r="AW118" t="s">
        <v>7</v>
      </c>
      <c r="AZ118" s="13">
        <f t="shared" si="21"/>
        <v>-3.4856700232378079</v>
      </c>
      <c r="BA118" s="14">
        <f t="shared" si="22"/>
        <v>1291</v>
      </c>
      <c r="BB118" s="14">
        <f t="shared" si="23"/>
        <v>36</v>
      </c>
      <c r="BC118" s="25"/>
      <c r="BD118" s="26"/>
      <c r="BE118" s="20" t="str">
        <f t="shared" si="24"/>
        <v>Z72305U1_66</v>
      </c>
      <c r="BF118" s="27">
        <f t="shared" si="18"/>
        <v>40</v>
      </c>
      <c r="BG118" s="27">
        <f t="shared" si="19"/>
        <v>52</v>
      </c>
      <c r="BH118" s="27">
        <f t="shared" si="25"/>
        <v>-129</v>
      </c>
      <c r="BI118" s="27">
        <f t="shared" si="28"/>
        <v>2.754</v>
      </c>
      <c r="BJ118" s="27">
        <f t="shared" si="28"/>
        <v>7.0999999999999994E-2</v>
      </c>
      <c r="BK118" s="27">
        <f t="shared" si="28"/>
        <v>0.23430000000000001</v>
      </c>
      <c r="BL118" s="27">
        <f t="shared" si="28"/>
        <v>5.8999999999999999E-3</v>
      </c>
      <c r="BM118" s="27">
        <f t="shared" si="29"/>
        <v>8.5599999999999996E-2</v>
      </c>
      <c r="BN118" s="27">
        <f t="shared" si="29"/>
        <v>1.5E-3</v>
      </c>
      <c r="BO118" s="27"/>
      <c r="BP118" s="27">
        <f t="shared" si="30"/>
        <v>1336</v>
      </c>
      <c r="BQ118" s="27">
        <f t="shared" si="30"/>
        <v>19</v>
      </c>
      <c r="BR118" s="27">
        <f t="shared" si="30"/>
        <v>1356</v>
      </c>
      <c r="BS118" s="27">
        <f t="shared" si="27"/>
        <v>31</v>
      </c>
      <c r="BT118" s="27">
        <f t="shared" si="31"/>
        <v>1291</v>
      </c>
      <c r="BU118" s="27">
        <f t="shared" si="31"/>
        <v>36</v>
      </c>
      <c r="BV118" s="27"/>
      <c r="BW118" s="28">
        <f t="shared" si="26"/>
        <v>-3.4856700232378079</v>
      </c>
    </row>
    <row r="119" spans="1:75" x14ac:dyDescent="0.25">
      <c r="A119" t="s">
        <v>3587</v>
      </c>
      <c r="B119" t="s">
        <v>3588</v>
      </c>
      <c r="C119" s="8">
        <f t="shared" si="20"/>
        <v>119</v>
      </c>
      <c r="D119" t="s">
        <v>3293</v>
      </c>
      <c r="E119" s="1">
        <v>0.60991388888888887</v>
      </c>
      <c r="F119">
        <v>16.114999999999998</v>
      </c>
      <c r="G119" t="s">
        <v>3589</v>
      </c>
      <c r="H119" s="9">
        <v>2.484</v>
      </c>
      <c r="I119" s="9">
        <v>7.0999999999999994E-2</v>
      </c>
      <c r="J119" s="9">
        <v>0.2152</v>
      </c>
      <c r="K119" s="9">
        <v>5.5999999999999999E-3</v>
      </c>
      <c r="L119" s="9">
        <v>0.27828000000000003</v>
      </c>
      <c r="O119">
        <v>8.3799999999999999E-2</v>
      </c>
      <c r="P119">
        <v>1.9E-3</v>
      </c>
      <c r="Q119">
        <v>0.4375</v>
      </c>
      <c r="R119">
        <v>0</v>
      </c>
      <c r="S119">
        <v>32</v>
      </c>
      <c r="T119" t="s">
        <v>5</v>
      </c>
      <c r="U119" t="s">
        <v>6</v>
      </c>
      <c r="V119" s="10">
        <v>1262</v>
      </c>
      <c r="W119">
        <v>21</v>
      </c>
      <c r="X119" s="10">
        <v>1254</v>
      </c>
      <c r="Y119">
        <v>30</v>
      </c>
      <c r="Z119" s="6">
        <v>1000</v>
      </c>
      <c r="AA119" s="6">
        <v>620000</v>
      </c>
      <c r="AB119" s="10">
        <v>1250</v>
      </c>
      <c r="AC119">
        <v>45</v>
      </c>
      <c r="AD119">
        <v>-102</v>
      </c>
      <c r="AE119" t="s">
        <v>7</v>
      </c>
      <c r="AF119">
        <v>-9</v>
      </c>
      <c r="AG119" t="s">
        <v>7</v>
      </c>
      <c r="AH119">
        <v>-10</v>
      </c>
      <c r="AI119" t="s">
        <v>7</v>
      </c>
      <c r="AJ119">
        <v>46</v>
      </c>
      <c r="AK119" t="s">
        <v>7</v>
      </c>
      <c r="AL119">
        <v>28</v>
      </c>
      <c r="AM119" t="s">
        <v>7</v>
      </c>
      <c r="AN119">
        <v>182</v>
      </c>
      <c r="AO119" t="s">
        <v>7</v>
      </c>
      <c r="AP119">
        <v>2</v>
      </c>
      <c r="AQ119" t="s">
        <v>7</v>
      </c>
      <c r="AR119">
        <v>4.6468400000000001</v>
      </c>
      <c r="AS119">
        <v>0.1209215</v>
      </c>
      <c r="AT119">
        <v>-17</v>
      </c>
      <c r="AU119" t="s">
        <v>7</v>
      </c>
      <c r="AV119">
        <v>238554066220983</v>
      </c>
      <c r="AW119" t="s">
        <v>7</v>
      </c>
      <c r="AZ119" s="13">
        <f t="shared" si="21"/>
        <v>-0.96000000000000529</v>
      </c>
      <c r="BA119" s="14">
        <f t="shared" si="22"/>
        <v>1250</v>
      </c>
      <c r="BB119" s="14">
        <f t="shared" si="23"/>
        <v>45</v>
      </c>
      <c r="BC119" s="25"/>
      <c r="BD119" s="26"/>
      <c r="BE119" s="20" t="str">
        <f t="shared" si="24"/>
        <v>Z72305U1_67</v>
      </c>
      <c r="BF119" s="27">
        <f t="shared" si="18"/>
        <v>28</v>
      </c>
      <c r="BG119" s="27">
        <f t="shared" si="19"/>
        <v>46</v>
      </c>
      <c r="BH119" s="27">
        <f t="shared" si="25"/>
        <v>-102</v>
      </c>
      <c r="BI119" s="27">
        <f t="shared" si="28"/>
        <v>2.484</v>
      </c>
      <c r="BJ119" s="27">
        <f t="shared" si="28"/>
        <v>7.0999999999999994E-2</v>
      </c>
      <c r="BK119" s="27">
        <f t="shared" si="28"/>
        <v>0.2152</v>
      </c>
      <c r="BL119" s="27">
        <f t="shared" si="28"/>
        <v>5.5999999999999999E-3</v>
      </c>
      <c r="BM119" s="27">
        <f t="shared" si="29"/>
        <v>8.3799999999999999E-2</v>
      </c>
      <c r="BN119" s="27">
        <f t="shared" si="29"/>
        <v>1.9E-3</v>
      </c>
      <c r="BO119" s="27"/>
      <c r="BP119" s="27">
        <f t="shared" si="30"/>
        <v>1262</v>
      </c>
      <c r="BQ119" s="27">
        <f t="shared" si="30"/>
        <v>21</v>
      </c>
      <c r="BR119" s="27">
        <f t="shared" si="30"/>
        <v>1254</v>
      </c>
      <c r="BS119" s="27">
        <f t="shared" si="27"/>
        <v>30</v>
      </c>
      <c r="BT119" s="27">
        <f t="shared" si="31"/>
        <v>1250</v>
      </c>
      <c r="BU119" s="27">
        <f t="shared" si="31"/>
        <v>45</v>
      </c>
      <c r="BV119" s="27"/>
      <c r="BW119" s="28">
        <f t="shared" si="26"/>
        <v>-0.96000000000000529</v>
      </c>
    </row>
    <row r="120" spans="1:75" x14ac:dyDescent="0.25">
      <c r="A120" t="s">
        <v>3590</v>
      </c>
      <c r="B120" t="s">
        <v>3591</v>
      </c>
      <c r="C120" s="8">
        <f t="shared" si="20"/>
        <v>127</v>
      </c>
      <c r="D120" t="s">
        <v>3293</v>
      </c>
      <c r="E120" s="1">
        <v>0.61769618055555553</v>
      </c>
      <c r="F120">
        <v>12.253</v>
      </c>
      <c r="G120" t="s">
        <v>3592</v>
      </c>
      <c r="H120" s="9">
        <v>4.6500000000000004</v>
      </c>
      <c r="I120" s="9">
        <v>0.12</v>
      </c>
      <c r="J120" s="9">
        <v>0.3085</v>
      </c>
      <c r="K120" s="9">
        <v>8.0000000000000002E-3</v>
      </c>
      <c r="L120" s="9">
        <v>0.57306000000000001</v>
      </c>
      <c r="O120">
        <v>0.10920000000000001</v>
      </c>
      <c r="P120">
        <v>1.8E-3</v>
      </c>
      <c r="Q120">
        <v>0.41300999999999999</v>
      </c>
      <c r="R120">
        <v>0</v>
      </c>
      <c r="S120">
        <v>49</v>
      </c>
      <c r="T120" t="s">
        <v>5</v>
      </c>
      <c r="U120" t="s">
        <v>6</v>
      </c>
      <c r="V120" s="10">
        <v>1753</v>
      </c>
      <c r="W120">
        <v>21</v>
      </c>
      <c r="X120" s="10">
        <v>1731</v>
      </c>
      <c r="Y120">
        <v>39</v>
      </c>
      <c r="Z120" s="6">
        <v>2000</v>
      </c>
      <c r="AA120" s="6">
        <v>890000</v>
      </c>
      <c r="AB120" s="10">
        <v>1773</v>
      </c>
      <c r="AC120">
        <v>30</v>
      </c>
      <c r="AD120">
        <v>-944</v>
      </c>
      <c r="AE120" t="s">
        <v>7</v>
      </c>
      <c r="AF120">
        <v>-105</v>
      </c>
      <c r="AG120" t="s">
        <v>7</v>
      </c>
      <c r="AH120">
        <v>-245</v>
      </c>
      <c r="AI120" t="s">
        <v>7</v>
      </c>
      <c r="AJ120">
        <v>268</v>
      </c>
      <c r="AK120" t="s">
        <v>7</v>
      </c>
      <c r="AL120">
        <v>353</v>
      </c>
      <c r="AM120" t="s">
        <v>7</v>
      </c>
      <c r="AN120">
        <v>3233</v>
      </c>
      <c r="AO120" t="s">
        <v>7</v>
      </c>
      <c r="AP120">
        <v>1</v>
      </c>
      <c r="AQ120" t="s">
        <v>7</v>
      </c>
      <c r="AR120">
        <v>3.2414909999999999</v>
      </c>
      <c r="AS120">
        <v>8.405812E-2</v>
      </c>
      <c r="AT120">
        <v>1</v>
      </c>
      <c r="AU120" t="s">
        <v>7</v>
      </c>
      <c r="AV120">
        <v>2213164222893400</v>
      </c>
      <c r="AW120" t="s">
        <v>7</v>
      </c>
      <c r="AZ120" s="13">
        <f t="shared" si="21"/>
        <v>1.1280315848843814</v>
      </c>
      <c r="BA120" s="14">
        <f t="shared" si="22"/>
        <v>1773</v>
      </c>
      <c r="BB120" s="14">
        <f t="shared" si="23"/>
        <v>30</v>
      </c>
      <c r="BC120" s="25"/>
      <c r="BD120" s="26"/>
      <c r="BE120" s="20" t="str">
        <f t="shared" si="24"/>
        <v>Z72305U1_68</v>
      </c>
      <c r="BF120" s="27">
        <f t="shared" si="18"/>
        <v>353</v>
      </c>
      <c r="BG120" s="27">
        <f t="shared" si="19"/>
        <v>268</v>
      </c>
      <c r="BH120" s="27">
        <f t="shared" si="25"/>
        <v>-944</v>
      </c>
      <c r="BI120" s="27">
        <f t="shared" si="28"/>
        <v>4.6500000000000004</v>
      </c>
      <c r="BJ120" s="27">
        <f t="shared" si="28"/>
        <v>0.12</v>
      </c>
      <c r="BK120" s="27">
        <f t="shared" si="28"/>
        <v>0.3085</v>
      </c>
      <c r="BL120" s="27">
        <f t="shared" si="28"/>
        <v>8.0000000000000002E-3</v>
      </c>
      <c r="BM120" s="27">
        <f t="shared" si="29"/>
        <v>0.10920000000000001</v>
      </c>
      <c r="BN120" s="27">
        <f t="shared" si="29"/>
        <v>1.8E-3</v>
      </c>
      <c r="BO120" s="27"/>
      <c r="BP120" s="27">
        <f t="shared" si="30"/>
        <v>1753</v>
      </c>
      <c r="BQ120" s="27">
        <f t="shared" si="30"/>
        <v>21</v>
      </c>
      <c r="BR120" s="27">
        <f t="shared" si="30"/>
        <v>1731</v>
      </c>
      <c r="BS120" s="27">
        <f t="shared" si="27"/>
        <v>39</v>
      </c>
      <c r="BT120" s="27">
        <f t="shared" si="31"/>
        <v>1773</v>
      </c>
      <c r="BU120" s="27">
        <f t="shared" si="31"/>
        <v>30</v>
      </c>
      <c r="BV120" s="27"/>
      <c r="BW120" s="28">
        <f t="shared" si="26"/>
        <v>1.1280315848843814</v>
      </c>
    </row>
    <row r="121" spans="1:75" x14ac:dyDescent="0.25">
      <c r="A121" t="s">
        <v>3593</v>
      </c>
      <c r="B121" t="s">
        <v>3594</v>
      </c>
      <c r="C121" s="8">
        <f t="shared" si="20"/>
        <v>129</v>
      </c>
      <c r="D121" t="s">
        <v>3293</v>
      </c>
      <c r="E121" s="1">
        <v>0.61958807870370369</v>
      </c>
      <c r="F121">
        <v>25.265999999999998</v>
      </c>
      <c r="G121" t="s">
        <v>3595</v>
      </c>
      <c r="H121" s="9">
        <v>5.3</v>
      </c>
      <c r="I121" s="9">
        <v>0.13</v>
      </c>
      <c r="J121" s="9">
        <v>0.35399999999999998</v>
      </c>
      <c r="K121" s="9">
        <v>8.5000000000000006E-3</v>
      </c>
      <c r="L121" s="9">
        <v>0.56762000000000001</v>
      </c>
      <c r="O121">
        <v>0.1086</v>
      </c>
      <c r="P121">
        <v>1.5E-3</v>
      </c>
      <c r="Q121">
        <v>0.48519000000000001</v>
      </c>
      <c r="R121">
        <v>0</v>
      </c>
      <c r="S121">
        <v>51</v>
      </c>
      <c r="T121" t="s">
        <v>5</v>
      </c>
      <c r="U121" t="s">
        <v>6</v>
      </c>
      <c r="V121" s="10">
        <v>1866</v>
      </c>
      <c r="W121">
        <v>20</v>
      </c>
      <c r="X121" s="10">
        <v>1950</v>
      </c>
      <c r="Y121">
        <v>40</v>
      </c>
      <c r="Z121" s="6">
        <v>2000</v>
      </c>
      <c r="AA121" s="6">
        <v>930000</v>
      </c>
      <c r="AB121" s="10">
        <v>1761</v>
      </c>
      <c r="AC121">
        <v>25</v>
      </c>
      <c r="AD121">
        <v>-702</v>
      </c>
      <c r="AE121" t="s">
        <v>7</v>
      </c>
      <c r="AF121">
        <v>-78</v>
      </c>
      <c r="AG121" t="s">
        <v>7</v>
      </c>
      <c r="AH121">
        <v>-48</v>
      </c>
      <c r="AI121" t="s">
        <v>7</v>
      </c>
      <c r="AJ121">
        <v>159</v>
      </c>
      <c r="AK121" t="s">
        <v>7</v>
      </c>
      <c r="AL121">
        <v>60</v>
      </c>
      <c r="AM121" t="s">
        <v>7</v>
      </c>
      <c r="AN121">
        <v>596</v>
      </c>
      <c r="AO121" t="s">
        <v>7</v>
      </c>
      <c r="AP121">
        <v>3</v>
      </c>
      <c r="AQ121" t="s">
        <v>7</v>
      </c>
      <c r="AR121">
        <v>2.824859</v>
      </c>
      <c r="AS121">
        <v>6.7828529999999998E-2</v>
      </c>
      <c r="AT121">
        <v>-12</v>
      </c>
      <c r="AU121" t="s">
        <v>7</v>
      </c>
      <c r="AV121">
        <v>1185639936596250</v>
      </c>
      <c r="AW121" t="s">
        <v>7</v>
      </c>
      <c r="AZ121" s="13">
        <f t="shared" si="21"/>
        <v>-5.9625212947189032</v>
      </c>
      <c r="BA121" s="14">
        <f t="shared" si="22"/>
        <v>1761</v>
      </c>
      <c r="BB121" s="14">
        <f t="shared" si="23"/>
        <v>25</v>
      </c>
      <c r="BC121" s="25"/>
      <c r="BD121" s="26"/>
      <c r="BE121" s="20" t="str">
        <f t="shared" si="24"/>
        <v>Z72305U1_69</v>
      </c>
      <c r="BF121" s="27">
        <f t="shared" si="18"/>
        <v>60</v>
      </c>
      <c r="BG121" s="27">
        <f t="shared" si="19"/>
        <v>159</v>
      </c>
      <c r="BH121" s="27">
        <f t="shared" si="25"/>
        <v>-702</v>
      </c>
      <c r="BI121" s="27">
        <f t="shared" si="28"/>
        <v>5.3</v>
      </c>
      <c r="BJ121" s="27">
        <f t="shared" si="28"/>
        <v>0.13</v>
      </c>
      <c r="BK121" s="27">
        <f t="shared" si="28"/>
        <v>0.35399999999999998</v>
      </c>
      <c r="BL121" s="27">
        <f t="shared" si="28"/>
        <v>8.5000000000000006E-3</v>
      </c>
      <c r="BM121" s="27">
        <f t="shared" si="29"/>
        <v>0.1086</v>
      </c>
      <c r="BN121" s="27">
        <f t="shared" si="29"/>
        <v>1.5E-3</v>
      </c>
      <c r="BO121" s="27"/>
      <c r="BP121" s="27">
        <f t="shared" si="30"/>
        <v>1866</v>
      </c>
      <c r="BQ121" s="27">
        <f t="shared" si="30"/>
        <v>20</v>
      </c>
      <c r="BR121" s="27">
        <f t="shared" si="30"/>
        <v>1950</v>
      </c>
      <c r="BS121" s="27">
        <f t="shared" si="27"/>
        <v>40</v>
      </c>
      <c r="BT121" s="27">
        <f t="shared" si="31"/>
        <v>1761</v>
      </c>
      <c r="BU121" s="27">
        <f t="shared" si="31"/>
        <v>25</v>
      </c>
      <c r="BV121" s="27"/>
      <c r="BW121" s="28">
        <f t="shared" si="26"/>
        <v>-5.9625212947189032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9"/>
  <sheetViews>
    <sheetView workbookViewId="0">
      <selection sqref="A1:XFD1048576"/>
    </sheetView>
  </sheetViews>
  <sheetFormatPr defaultRowHeight="15" x14ac:dyDescent="0.25"/>
  <sheetData>
    <row r="1" spans="1:75" x14ac:dyDescent="0.25">
      <c r="B1" t="s">
        <v>701</v>
      </c>
      <c r="C1" t="s">
        <v>702</v>
      </c>
      <c r="D1" t="s">
        <v>703</v>
      </c>
      <c r="E1" t="s">
        <v>704</v>
      </c>
      <c r="F1" t="s">
        <v>705</v>
      </c>
      <c r="G1" t="s">
        <v>706</v>
      </c>
      <c r="H1" s="9" t="s">
        <v>707</v>
      </c>
      <c r="I1" s="9" t="s">
        <v>708</v>
      </c>
      <c r="J1" s="9" t="s">
        <v>709</v>
      </c>
      <c r="K1" s="9" t="s">
        <v>710</v>
      </c>
      <c r="L1" s="9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s="10" t="s">
        <v>721</v>
      </c>
      <c r="W1" t="s">
        <v>722</v>
      </c>
      <c r="X1" s="10" t="s">
        <v>723</v>
      </c>
      <c r="Y1" t="s">
        <v>724</v>
      </c>
      <c r="Z1" t="s">
        <v>725</v>
      </c>
      <c r="AA1" t="s">
        <v>726</v>
      </c>
      <c r="AB1" s="10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X1" s="11" t="s">
        <v>1988</v>
      </c>
      <c r="AY1" s="11" t="s">
        <v>1989</v>
      </c>
      <c r="AZ1" s="12" t="s">
        <v>1990</v>
      </c>
      <c r="BA1" s="12" t="s">
        <v>748</v>
      </c>
      <c r="BB1" s="12" t="s">
        <v>749</v>
      </c>
      <c r="BC1" s="20"/>
      <c r="BD1" s="11" t="s">
        <v>2630</v>
      </c>
      <c r="BE1" s="20" t="s">
        <v>1989</v>
      </c>
      <c r="BF1" s="21" t="s">
        <v>2631</v>
      </c>
      <c r="BG1" s="21" t="s">
        <v>2632</v>
      </c>
      <c r="BH1" s="22" t="s">
        <v>2633</v>
      </c>
      <c r="BI1" s="22" t="s">
        <v>2634</v>
      </c>
      <c r="BJ1" s="23" t="s">
        <v>2635</v>
      </c>
      <c r="BK1" s="22" t="s">
        <v>2636</v>
      </c>
      <c r="BL1" s="21" t="s">
        <v>2635</v>
      </c>
      <c r="BM1" s="24" t="s">
        <v>2637</v>
      </c>
      <c r="BN1" s="21" t="s">
        <v>2635</v>
      </c>
      <c r="BO1" s="21"/>
      <c r="BP1" s="23" t="s">
        <v>2638</v>
      </c>
      <c r="BQ1" s="23" t="s">
        <v>2635</v>
      </c>
      <c r="BR1" s="23" t="s">
        <v>2639</v>
      </c>
      <c r="BS1" s="23" t="s">
        <v>2635</v>
      </c>
      <c r="BT1" s="23" t="s">
        <v>2640</v>
      </c>
      <c r="BU1" s="21" t="s">
        <v>2635</v>
      </c>
      <c r="BV1" s="21"/>
      <c r="BW1" s="21" t="s">
        <v>2641</v>
      </c>
    </row>
    <row r="2" spans="1:75" x14ac:dyDescent="0.25">
      <c r="A2" t="s">
        <v>0</v>
      </c>
      <c r="B2" t="s">
        <v>3596</v>
      </c>
      <c r="C2">
        <f t="shared" ref="C2:C65" si="0">LEFT(B2,5)-21181+1</f>
        <v>3</v>
      </c>
      <c r="D2" t="s">
        <v>3597</v>
      </c>
      <c r="E2" s="1">
        <v>0.47784629629629632</v>
      </c>
      <c r="F2">
        <v>24.762</v>
      </c>
      <c r="G2" t="s">
        <v>3598</v>
      </c>
      <c r="H2" s="9">
        <v>0.82699999999999996</v>
      </c>
      <c r="I2" s="9">
        <v>2.4E-2</v>
      </c>
      <c r="J2" s="9">
        <v>9.9099999999999994E-2</v>
      </c>
      <c r="K2" s="9">
        <v>2.3E-3</v>
      </c>
      <c r="L2" s="9">
        <v>0.58686000000000005</v>
      </c>
      <c r="O2">
        <v>6.0690000000000001E-2</v>
      </c>
      <c r="P2">
        <v>8.9999999999999998E-4</v>
      </c>
      <c r="Q2">
        <v>0.35038000000000002</v>
      </c>
      <c r="R2">
        <v>3.0300000000000001E-2</v>
      </c>
      <c r="S2">
        <v>2.2000000000000001E-3</v>
      </c>
      <c r="T2">
        <v>310</v>
      </c>
      <c r="U2">
        <v>230</v>
      </c>
      <c r="V2" s="10">
        <v>609</v>
      </c>
      <c r="W2">
        <v>13</v>
      </c>
      <c r="X2" s="10">
        <v>608</v>
      </c>
      <c r="Y2">
        <v>13</v>
      </c>
      <c r="Z2">
        <v>597</v>
      </c>
      <c r="AA2">
        <v>42</v>
      </c>
      <c r="AB2" s="10">
        <v>585</v>
      </c>
      <c r="AC2">
        <v>32</v>
      </c>
      <c r="AD2">
        <v>-55</v>
      </c>
      <c r="AE2" t="s">
        <v>7</v>
      </c>
      <c r="AF2">
        <v>-4</v>
      </c>
      <c r="AG2" t="s">
        <v>7</v>
      </c>
      <c r="AH2">
        <v>-1</v>
      </c>
      <c r="AI2" t="s">
        <v>7</v>
      </c>
      <c r="AJ2">
        <v>468</v>
      </c>
      <c r="AK2" t="s">
        <v>7</v>
      </c>
      <c r="AL2">
        <v>9</v>
      </c>
      <c r="AM2" t="s">
        <v>7</v>
      </c>
      <c r="AN2">
        <v>3</v>
      </c>
      <c r="AO2" t="s">
        <v>7</v>
      </c>
      <c r="AP2">
        <v>53</v>
      </c>
      <c r="AQ2" t="s">
        <v>7</v>
      </c>
      <c r="AR2">
        <v>10.090820000000001</v>
      </c>
      <c r="AS2">
        <v>0.2341966</v>
      </c>
      <c r="AT2">
        <v>97</v>
      </c>
      <c r="AU2" t="s">
        <v>7</v>
      </c>
      <c r="AV2">
        <v>978490357153341</v>
      </c>
      <c r="AW2" t="s">
        <v>7</v>
      </c>
      <c r="AZ2" s="13">
        <f t="shared" ref="AZ2:AZ65" si="1">IF(X2&lt;1000,(1-(V2/X2))*100,(1-(V2/AB2))*100)</f>
        <v>-0.16447368421053099</v>
      </c>
      <c r="BA2" s="14">
        <f t="shared" ref="BA2:BA65" si="2">IF(X2&lt;1000,X2,AB2)</f>
        <v>608</v>
      </c>
      <c r="BB2" s="14">
        <f t="shared" ref="BB2:BB65" si="3">IF(X2&lt;1000,Y2,AC2)</f>
        <v>13</v>
      </c>
      <c r="BC2" s="25"/>
      <c r="BD2" s="26"/>
      <c r="BE2" s="20" t="str">
        <f t="shared" ref="BE2:BE65" si="4">A2</f>
        <v>Z_GJ1_1</v>
      </c>
      <c r="BF2" s="27">
        <f t="shared" ref="BF2:BF65" si="5">AL2</f>
        <v>9</v>
      </c>
      <c r="BG2" s="27">
        <f t="shared" ref="BG2:BG65" si="6">AJ2</f>
        <v>468</v>
      </c>
      <c r="BH2" s="27">
        <f t="shared" ref="BH2:BH65" si="7">AD2</f>
        <v>-55</v>
      </c>
      <c r="BI2" s="27">
        <f t="shared" ref="BI2:BL65" si="8">H2</f>
        <v>0.82699999999999996</v>
      </c>
      <c r="BJ2" s="27">
        <f t="shared" si="8"/>
        <v>2.4E-2</v>
      </c>
      <c r="BK2" s="27">
        <f t="shared" si="8"/>
        <v>9.9099999999999994E-2</v>
      </c>
      <c r="BL2" s="27">
        <f t="shared" si="8"/>
        <v>2.3E-3</v>
      </c>
      <c r="BM2" s="27">
        <f t="shared" ref="BM2:BN65" si="9">O2</f>
        <v>6.0690000000000001E-2</v>
      </c>
      <c r="BN2" s="27">
        <f t="shared" si="9"/>
        <v>8.9999999999999998E-4</v>
      </c>
      <c r="BO2" s="27"/>
      <c r="BP2" s="27">
        <f t="shared" ref="BP2:BS65" si="10">V2</f>
        <v>609</v>
      </c>
      <c r="BQ2" s="27">
        <f t="shared" si="10"/>
        <v>13</v>
      </c>
      <c r="BR2" s="27">
        <f t="shared" si="10"/>
        <v>608</v>
      </c>
      <c r="BS2" s="27">
        <f t="shared" si="10"/>
        <v>13</v>
      </c>
      <c r="BT2" s="27">
        <f t="shared" ref="BT2:BU65" si="11">AB2</f>
        <v>585</v>
      </c>
      <c r="BU2" s="27">
        <f t="shared" si="11"/>
        <v>32</v>
      </c>
      <c r="BV2" s="27"/>
      <c r="BW2" s="28">
        <f t="shared" ref="BW2:BW65" si="12">AZ2</f>
        <v>-0.16447368421053099</v>
      </c>
    </row>
    <row r="3" spans="1:75" x14ac:dyDescent="0.25">
      <c r="A3" t="s">
        <v>8</v>
      </c>
      <c r="B3" t="s">
        <v>3599</v>
      </c>
      <c r="C3">
        <f t="shared" si="0"/>
        <v>4</v>
      </c>
      <c r="D3" t="s">
        <v>3597</v>
      </c>
      <c r="E3" s="1">
        <v>0.47883217592592592</v>
      </c>
      <c r="F3">
        <v>19.579999999999998</v>
      </c>
      <c r="G3" t="s">
        <v>3600</v>
      </c>
      <c r="H3" s="9">
        <v>0.82399999999999995</v>
      </c>
      <c r="I3" s="9">
        <v>2.4E-2</v>
      </c>
      <c r="J3" s="9">
        <v>9.9500000000000005E-2</v>
      </c>
      <c r="K3" s="9">
        <v>2.2000000000000001E-3</v>
      </c>
      <c r="L3" s="9">
        <v>0.48204999999999998</v>
      </c>
      <c r="O3">
        <v>5.978E-2</v>
      </c>
      <c r="P3">
        <v>9.3999999999999997E-4</v>
      </c>
      <c r="Q3">
        <v>0.40436</v>
      </c>
      <c r="R3">
        <v>2.9499999999999998E-2</v>
      </c>
      <c r="S3">
        <v>2.2000000000000001E-3</v>
      </c>
      <c r="T3">
        <v>300</v>
      </c>
      <c r="U3">
        <v>220</v>
      </c>
      <c r="V3" s="10">
        <v>608</v>
      </c>
      <c r="W3">
        <v>13</v>
      </c>
      <c r="X3" s="10">
        <v>611</v>
      </c>
      <c r="Y3">
        <v>13</v>
      </c>
      <c r="Z3">
        <v>586</v>
      </c>
      <c r="AA3">
        <v>44</v>
      </c>
      <c r="AB3" s="10">
        <v>565</v>
      </c>
      <c r="AC3">
        <v>34</v>
      </c>
      <c r="AD3">
        <v>-100</v>
      </c>
      <c r="AE3" t="s">
        <v>7</v>
      </c>
      <c r="AF3">
        <v>-6</v>
      </c>
      <c r="AG3" t="s">
        <v>7</v>
      </c>
      <c r="AH3">
        <v>-1</v>
      </c>
      <c r="AI3" t="s">
        <v>7</v>
      </c>
      <c r="AJ3">
        <v>457</v>
      </c>
      <c r="AK3" t="s">
        <v>7</v>
      </c>
      <c r="AL3">
        <v>9</v>
      </c>
      <c r="AM3" t="s">
        <v>7</v>
      </c>
      <c r="AN3">
        <v>3</v>
      </c>
      <c r="AO3" t="s">
        <v>7</v>
      </c>
      <c r="AP3">
        <v>52</v>
      </c>
      <c r="AQ3" t="s">
        <v>7</v>
      </c>
      <c r="AR3">
        <v>10.05025</v>
      </c>
      <c r="AS3">
        <v>0.22221659999999999</v>
      </c>
      <c r="AT3">
        <v>3</v>
      </c>
      <c r="AU3" t="s">
        <v>7</v>
      </c>
      <c r="AV3">
        <v>966664588105934</v>
      </c>
      <c r="AW3" t="s">
        <v>7</v>
      </c>
      <c r="AZ3" s="13">
        <f t="shared" si="1"/>
        <v>0.49099836333879043</v>
      </c>
      <c r="BA3" s="14">
        <f t="shared" si="2"/>
        <v>611</v>
      </c>
      <c r="BB3" s="14">
        <f t="shared" si="3"/>
        <v>13</v>
      </c>
      <c r="BC3" s="25"/>
      <c r="BD3" s="26"/>
      <c r="BE3" s="20" t="str">
        <f t="shared" si="4"/>
        <v>Z_GJ1_2</v>
      </c>
      <c r="BF3" s="27">
        <f t="shared" si="5"/>
        <v>9</v>
      </c>
      <c r="BG3" s="27">
        <f t="shared" si="6"/>
        <v>457</v>
      </c>
      <c r="BH3" s="27">
        <f t="shared" si="7"/>
        <v>-100</v>
      </c>
      <c r="BI3" s="27">
        <f t="shared" si="8"/>
        <v>0.82399999999999995</v>
      </c>
      <c r="BJ3" s="27">
        <f t="shared" si="8"/>
        <v>2.4E-2</v>
      </c>
      <c r="BK3" s="27">
        <f t="shared" si="8"/>
        <v>9.9500000000000005E-2</v>
      </c>
      <c r="BL3" s="27">
        <f t="shared" si="8"/>
        <v>2.2000000000000001E-3</v>
      </c>
      <c r="BM3" s="27">
        <f t="shared" si="9"/>
        <v>5.978E-2</v>
      </c>
      <c r="BN3" s="27">
        <f t="shared" si="9"/>
        <v>9.3999999999999997E-4</v>
      </c>
      <c r="BO3" s="27"/>
      <c r="BP3" s="27">
        <f t="shared" si="10"/>
        <v>608</v>
      </c>
      <c r="BQ3" s="27">
        <f t="shared" si="10"/>
        <v>13</v>
      </c>
      <c r="BR3" s="27">
        <f t="shared" si="10"/>
        <v>611</v>
      </c>
      <c r="BS3" s="27">
        <f t="shared" si="10"/>
        <v>13</v>
      </c>
      <c r="BT3" s="27">
        <f t="shared" si="11"/>
        <v>565</v>
      </c>
      <c r="BU3" s="27">
        <f t="shared" si="11"/>
        <v>34</v>
      </c>
      <c r="BV3" s="27"/>
      <c r="BW3" s="28">
        <f t="shared" si="12"/>
        <v>0.49099836333879043</v>
      </c>
    </row>
    <row r="4" spans="1:75" x14ac:dyDescent="0.25">
      <c r="A4" t="s">
        <v>12</v>
      </c>
      <c r="B4" t="s">
        <v>3601</v>
      </c>
      <c r="C4">
        <f t="shared" si="0"/>
        <v>23</v>
      </c>
      <c r="D4" t="s">
        <v>3597</v>
      </c>
      <c r="E4" s="1">
        <v>0.49705416666666663</v>
      </c>
      <c r="F4">
        <v>20.879000000000001</v>
      </c>
      <c r="G4" t="s">
        <v>3602</v>
      </c>
      <c r="H4" s="9">
        <v>0.83599999999999997</v>
      </c>
      <c r="I4" s="9">
        <v>2.4E-2</v>
      </c>
      <c r="J4" s="9">
        <v>0.1007</v>
      </c>
      <c r="K4" s="9">
        <v>2.3E-3</v>
      </c>
      <c r="L4" s="9">
        <v>0.58411999999999997</v>
      </c>
      <c r="O4">
        <v>6.0130000000000003E-2</v>
      </c>
      <c r="P4">
        <v>8.4000000000000003E-4</v>
      </c>
      <c r="Q4">
        <v>0.45877000000000001</v>
      </c>
      <c r="R4">
        <v>3.0200000000000001E-2</v>
      </c>
      <c r="S4">
        <v>2.2000000000000001E-3</v>
      </c>
      <c r="T4">
        <v>380</v>
      </c>
      <c r="U4">
        <v>280</v>
      </c>
      <c r="V4" s="10">
        <v>615</v>
      </c>
      <c r="W4">
        <v>13</v>
      </c>
      <c r="X4" s="10">
        <v>618</v>
      </c>
      <c r="Y4">
        <v>13</v>
      </c>
      <c r="Z4">
        <v>597</v>
      </c>
      <c r="AA4">
        <v>43</v>
      </c>
      <c r="AB4" s="10">
        <v>579</v>
      </c>
      <c r="AC4">
        <v>31</v>
      </c>
      <c r="AD4">
        <v>-149</v>
      </c>
      <c r="AE4" t="s">
        <v>7</v>
      </c>
      <c r="AF4">
        <v>-9</v>
      </c>
      <c r="AG4" t="s">
        <v>7</v>
      </c>
      <c r="AH4">
        <v>-1</v>
      </c>
      <c r="AI4" t="s">
        <v>7</v>
      </c>
      <c r="AJ4">
        <v>460</v>
      </c>
      <c r="AK4" t="s">
        <v>7</v>
      </c>
      <c r="AL4">
        <v>9</v>
      </c>
      <c r="AM4" t="s">
        <v>7</v>
      </c>
      <c r="AN4">
        <v>3</v>
      </c>
      <c r="AO4" t="s">
        <v>7</v>
      </c>
      <c r="AP4">
        <v>51</v>
      </c>
      <c r="AQ4" t="s">
        <v>7</v>
      </c>
      <c r="AR4">
        <v>9.9304869999999994</v>
      </c>
      <c r="AS4">
        <v>0.2268135</v>
      </c>
      <c r="AT4">
        <v>-7</v>
      </c>
      <c r="AU4" t="s">
        <v>7</v>
      </c>
      <c r="AV4">
        <v>977048095143124</v>
      </c>
      <c r="AW4" t="s">
        <v>7</v>
      </c>
      <c r="AZ4" s="13">
        <f t="shared" si="1"/>
        <v>0.48543689320388328</v>
      </c>
      <c r="BA4" s="14">
        <f t="shared" si="2"/>
        <v>618</v>
      </c>
      <c r="BB4" s="14">
        <f t="shared" si="3"/>
        <v>13</v>
      </c>
      <c r="BC4" s="25"/>
      <c r="BD4" s="26"/>
      <c r="BE4" s="20" t="str">
        <f t="shared" si="4"/>
        <v>Z_GJ1_3</v>
      </c>
      <c r="BF4" s="27">
        <f t="shared" si="5"/>
        <v>9</v>
      </c>
      <c r="BG4" s="27">
        <f t="shared" si="6"/>
        <v>460</v>
      </c>
      <c r="BH4" s="27">
        <f t="shared" si="7"/>
        <v>-149</v>
      </c>
      <c r="BI4" s="27">
        <f t="shared" si="8"/>
        <v>0.83599999999999997</v>
      </c>
      <c r="BJ4" s="27">
        <f t="shared" si="8"/>
        <v>2.4E-2</v>
      </c>
      <c r="BK4" s="27">
        <f t="shared" si="8"/>
        <v>0.1007</v>
      </c>
      <c r="BL4" s="27">
        <f t="shared" si="8"/>
        <v>2.3E-3</v>
      </c>
      <c r="BM4" s="27">
        <f t="shared" si="9"/>
        <v>6.0130000000000003E-2</v>
      </c>
      <c r="BN4" s="27">
        <f t="shared" si="9"/>
        <v>8.4000000000000003E-4</v>
      </c>
      <c r="BO4" s="27"/>
      <c r="BP4" s="27">
        <f t="shared" si="10"/>
        <v>615</v>
      </c>
      <c r="BQ4" s="27">
        <f t="shared" si="10"/>
        <v>13</v>
      </c>
      <c r="BR4" s="27">
        <f t="shared" si="10"/>
        <v>618</v>
      </c>
      <c r="BS4" s="27">
        <f t="shared" si="10"/>
        <v>13</v>
      </c>
      <c r="BT4" s="27">
        <f t="shared" si="11"/>
        <v>579</v>
      </c>
      <c r="BU4" s="27">
        <f t="shared" si="11"/>
        <v>31</v>
      </c>
      <c r="BV4" s="27"/>
      <c r="BW4" s="28">
        <f t="shared" si="12"/>
        <v>0.48543689320388328</v>
      </c>
    </row>
    <row r="5" spans="1:75" x14ac:dyDescent="0.25">
      <c r="A5" t="s">
        <v>16</v>
      </c>
      <c r="B5" t="s">
        <v>3603</v>
      </c>
      <c r="C5">
        <f t="shared" si="0"/>
        <v>24</v>
      </c>
      <c r="D5" t="s">
        <v>3597</v>
      </c>
      <c r="E5" s="1">
        <v>0.49806736111111111</v>
      </c>
      <c r="F5">
        <v>18.664999999999999</v>
      </c>
      <c r="G5" t="s">
        <v>3604</v>
      </c>
      <c r="H5" s="9">
        <v>0.82499999999999996</v>
      </c>
      <c r="I5" s="9">
        <v>2.4E-2</v>
      </c>
      <c r="J5" s="9">
        <v>0.10059999999999999</v>
      </c>
      <c r="K5" s="9">
        <v>2.3E-3</v>
      </c>
      <c r="L5" s="9">
        <v>0.39801999999999998</v>
      </c>
      <c r="O5">
        <v>5.9270000000000003E-2</v>
      </c>
      <c r="P5">
        <v>8.8000000000000003E-4</v>
      </c>
      <c r="Q5">
        <v>0.42869000000000002</v>
      </c>
      <c r="R5">
        <v>2.9499999999999998E-2</v>
      </c>
      <c r="S5">
        <v>2.2000000000000001E-3</v>
      </c>
      <c r="T5">
        <v>420</v>
      </c>
      <c r="U5">
        <v>300</v>
      </c>
      <c r="V5" s="10">
        <v>608</v>
      </c>
      <c r="W5">
        <v>13</v>
      </c>
      <c r="X5" s="10">
        <v>618</v>
      </c>
      <c r="Y5">
        <v>13</v>
      </c>
      <c r="Z5">
        <v>581</v>
      </c>
      <c r="AA5">
        <v>44</v>
      </c>
      <c r="AB5" s="10">
        <v>546</v>
      </c>
      <c r="AC5">
        <v>32</v>
      </c>
      <c r="AD5">
        <v>-106</v>
      </c>
      <c r="AE5" t="s">
        <v>7</v>
      </c>
      <c r="AF5">
        <v>-6</v>
      </c>
      <c r="AG5" t="s">
        <v>7</v>
      </c>
      <c r="AH5">
        <v>-1</v>
      </c>
      <c r="AI5" t="s">
        <v>7</v>
      </c>
      <c r="AJ5">
        <v>427</v>
      </c>
      <c r="AK5" t="s">
        <v>7</v>
      </c>
      <c r="AL5">
        <v>9</v>
      </c>
      <c r="AM5" t="s">
        <v>7</v>
      </c>
      <c r="AN5">
        <v>2</v>
      </c>
      <c r="AO5" t="s">
        <v>7</v>
      </c>
      <c r="AP5">
        <v>50</v>
      </c>
      <c r="AQ5" t="s">
        <v>7</v>
      </c>
      <c r="AR5">
        <v>9.9403579999999998</v>
      </c>
      <c r="AS5">
        <v>0.22726460000000001</v>
      </c>
      <c r="AT5">
        <v>5</v>
      </c>
      <c r="AU5" t="s">
        <v>7</v>
      </c>
      <c r="AV5">
        <v>915251937722695</v>
      </c>
      <c r="AW5" t="s">
        <v>7</v>
      </c>
      <c r="AZ5" s="13">
        <f t="shared" si="1"/>
        <v>1.6181229773462813</v>
      </c>
      <c r="BA5" s="14">
        <f t="shared" si="2"/>
        <v>618</v>
      </c>
      <c r="BB5" s="14">
        <f t="shared" si="3"/>
        <v>13</v>
      </c>
      <c r="BC5" s="25"/>
      <c r="BD5" s="26"/>
      <c r="BE5" s="20" t="str">
        <f t="shared" si="4"/>
        <v>Z_GJ1_4</v>
      </c>
      <c r="BF5" s="27">
        <f t="shared" si="5"/>
        <v>9</v>
      </c>
      <c r="BG5" s="27">
        <f t="shared" si="6"/>
        <v>427</v>
      </c>
      <c r="BH5" s="27">
        <f t="shared" si="7"/>
        <v>-106</v>
      </c>
      <c r="BI5" s="27">
        <f t="shared" si="8"/>
        <v>0.82499999999999996</v>
      </c>
      <c r="BJ5" s="27">
        <f t="shared" si="8"/>
        <v>2.4E-2</v>
      </c>
      <c r="BK5" s="27">
        <f t="shared" si="8"/>
        <v>0.10059999999999999</v>
      </c>
      <c r="BL5" s="27">
        <f t="shared" si="8"/>
        <v>2.3E-3</v>
      </c>
      <c r="BM5" s="27">
        <f t="shared" si="9"/>
        <v>5.9270000000000003E-2</v>
      </c>
      <c r="BN5" s="27">
        <f t="shared" si="9"/>
        <v>8.8000000000000003E-4</v>
      </c>
      <c r="BO5" s="27"/>
      <c r="BP5" s="27">
        <f t="shared" si="10"/>
        <v>608</v>
      </c>
      <c r="BQ5" s="27">
        <f t="shared" si="10"/>
        <v>13</v>
      </c>
      <c r="BR5" s="27">
        <f t="shared" si="10"/>
        <v>618</v>
      </c>
      <c r="BS5" s="27">
        <f t="shared" si="10"/>
        <v>13</v>
      </c>
      <c r="BT5" s="27">
        <f t="shared" si="11"/>
        <v>546</v>
      </c>
      <c r="BU5" s="27">
        <f t="shared" si="11"/>
        <v>32</v>
      </c>
      <c r="BV5" s="27"/>
      <c r="BW5" s="28">
        <f t="shared" si="12"/>
        <v>1.6181229773462813</v>
      </c>
    </row>
    <row r="6" spans="1:75" x14ac:dyDescent="0.25">
      <c r="A6" t="s">
        <v>20</v>
      </c>
      <c r="B6" t="s">
        <v>3605</v>
      </c>
      <c r="C6">
        <f t="shared" si="0"/>
        <v>43</v>
      </c>
      <c r="D6" t="s">
        <v>3597</v>
      </c>
      <c r="E6" s="1">
        <v>0.51630208333333327</v>
      </c>
      <c r="F6">
        <v>20.181999999999999</v>
      </c>
      <c r="G6" t="s">
        <v>3606</v>
      </c>
      <c r="H6" s="9">
        <v>0.84199999999999997</v>
      </c>
      <c r="I6" s="9">
        <v>2.4E-2</v>
      </c>
      <c r="J6" s="9">
        <v>0.1009</v>
      </c>
      <c r="K6" s="9">
        <v>2.2000000000000001E-3</v>
      </c>
      <c r="L6" s="9">
        <v>0.44251000000000001</v>
      </c>
      <c r="O6">
        <v>6.0600000000000001E-2</v>
      </c>
      <c r="P6">
        <v>8.8000000000000003E-4</v>
      </c>
      <c r="Q6">
        <v>0.46961999999999998</v>
      </c>
      <c r="R6">
        <v>2.9499999999999998E-2</v>
      </c>
      <c r="S6">
        <v>2.3E-3</v>
      </c>
      <c r="T6">
        <v>360</v>
      </c>
      <c r="U6">
        <v>250</v>
      </c>
      <c r="V6" s="10">
        <v>618</v>
      </c>
      <c r="W6">
        <v>13</v>
      </c>
      <c r="X6" s="10">
        <v>619</v>
      </c>
      <c r="Y6">
        <v>13</v>
      </c>
      <c r="Z6">
        <v>581</v>
      </c>
      <c r="AA6">
        <v>44</v>
      </c>
      <c r="AB6" s="10">
        <v>597</v>
      </c>
      <c r="AC6">
        <v>31</v>
      </c>
      <c r="AD6">
        <v>-160</v>
      </c>
      <c r="AE6" t="s">
        <v>7</v>
      </c>
      <c r="AF6">
        <v>-9</v>
      </c>
      <c r="AG6" t="s">
        <v>7</v>
      </c>
      <c r="AH6">
        <v>-1</v>
      </c>
      <c r="AI6" t="s">
        <v>7</v>
      </c>
      <c r="AJ6">
        <v>462</v>
      </c>
      <c r="AK6" t="s">
        <v>7</v>
      </c>
      <c r="AL6">
        <v>10</v>
      </c>
      <c r="AM6" t="s">
        <v>7</v>
      </c>
      <c r="AN6">
        <v>3</v>
      </c>
      <c r="AO6" t="s">
        <v>7</v>
      </c>
      <c r="AP6">
        <v>48</v>
      </c>
      <c r="AQ6" t="s">
        <v>7</v>
      </c>
      <c r="AR6">
        <v>9.9108029999999996</v>
      </c>
      <c r="AS6">
        <v>0.2160928</v>
      </c>
      <c r="AT6">
        <v>-48</v>
      </c>
      <c r="AU6" t="s">
        <v>7</v>
      </c>
      <c r="AV6">
        <v>987198565827550</v>
      </c>
      <c r="AW6" t="s">
        <v>7</v>
      </c>
      <c r="AZ6" s="13">
        <f t="shared" si="1"/>
        <v>0.1615508885298822</v>
      </c>
      <c r="BA6" s="14">
        <f t="shared" si="2"/>
        <v>619</v>
      </c>
      <c r="BB6" s="14">
        <f t="shared" si="3"/>
        <v>13</v>
      </c>
      <c r="BC6" s="25"/>
      <c r="BD6" s="26"/>
      <c r="BE6" s="20" t="str">
        <f t="shared" si="4"/>
        <v>Z_GJ1_5</v>
      </c>
      <c r="BF6" s="27">
        <f t="shared" si="5"/>
        <v>10</v>
      </c>
      <c r="BG6" s="27">
        <f t="shared" si="6"/>
        <v>462</v>
      </c>
      <c r="BH6" s="27">
        <f t="shared" si="7"/>
        <v>-160</v>
      </c>
      <c r="BI6" s="27">
        <f t="shared" si="8"/>
        <v>0.84199999999999997</v>
      </c>
      <c r="BJ6" s="27">
        <f t="shared" si="8"/>
        <v>2.4E-2</v>
      </c>
      <c r="BK6" s="27">
        <f t="shared" si="8"/>
        <v>0.1009</v>
      </c>
      <c r="BL6" s="27">
        <f t="shared" si="8"/>
        <v>2.2000000000000001E-3</v>
      </c>
      <c r="BM6" s="27">
        <f t="shared" si="9"/>
        <v>6.0600000000000001E-2</v>
      </c>
      <c r="BN6" s="27">
        <f t="shared" si="9"/>
        <v>8.8000000000000003E-4</v>
      </c>
      <c r="BO6" s="27"/>
      <c r="BP6" s="27">
        <f t="shared" si="10"/>
        <v>618</v>
      </c>
      <c r="BQ6" s="27">
        <f t="shared" si="10"/>
        <v>13</v>
      </c>
      <c r="BR6" s="27">
        <f t="shared" si="10"/>
        <v>619</v>
      </c>
      <c r="BS6" s="27">
        <f t="shared" si="10"/>
        <v>13</v>
      </c>
      <c r="BT6" s="27">
        <f t="shared" si="11"/>
        <v>597</v>
      </c>
      <c r="BU6" s="27">
        <f t="shared" si="11"/>
        <v>31</v>
      </c>
      <c r="BV6" s="27"/>
      <c r="BW6" s="28">
        <f t="shared" si="12"/>
        <v>0.1615508885298822</v>
      </c>
    </row>
    <row r="7" spans="1:75" x14ac:dyDescent="0.25">
      <c r="A7" t="s">
        <v>24</v>
      </c>
      <c r="B7" t="s">
        <v>3607</v>
      </c>
      <c r="C7">
        <f t="shared" si="0"/>
        <v>44</v>
      </c>
      <c r="D7" t="s">
        <v>3597</v>
      </c>
      <c r="E7" s="1">
        <v>0.51719780092592593</v>
      </c>
      <c r="F7">
        <v>25.33</v>
      </c>
      <c r="G7" t="s">
        <v>3608</v>
      </c>
      <c r="H7" s="9">
        <v>0.83099999999999996</v>
      </c>
      <c r="I7" s="9">
        <v>2.4E-2</v>
      </c>
      <c r="J7" s="9">
        <v>0.1008</v>
      </c>
      <c r="K7" s="9">
        <v>2.3E-3</v>
      </c>
      <c r="L7" s="9">
        <v>0.43029000000000001</v>
      </c>
      <c r="O7">
        <v>6.0220000000000003E-2</v>
      </c>
      <c r="P7">
        <v>8.7000000000000001E-4</v>
      </c>
      <c r="Q7">
        <v>0.45502999999999999</v>
      </c>
      <c r="R7">
        <v>0.03</v>
      </c>
      <c r="S7">
        <v>2.2000000000000001E-3</v>
      </c>
      <c r="T7">
        <v>380</v>
      </c>
      <c r="U7">
        <v>280</v>
      </c>
      <c r="V7" s="10">
        <v>612</v>
      </c>
      <c r="W7">
        <v>13</v>
      </c>
      <c r="X7" s="10">
        <v>618</v>
      </c>
      <c r="Y7">
        <v>13</v>
      </c>
      <c r="Z7">
        <v>591</v>
      </c>
      <c r="AA7">
        <v>44</v>
      </c>
      <c r="AB7" s="10">
        <v>575</v>
      </c>
      <c r="AC7">
        <v>32</v>
      </c>
      <c r="AD7">
        <v>-208</v>
      </c>
      <c r="AE7" t="s">
        <v>7</v>
      </c>
      <c r="AF7">
        <v>-13</v>
      </c>
      <c r="AG7" t="s">
        <v>7</v>
      </c>
      <c r="AH7">
        <v>-1</v>
      </c>
      <c r="AI7" t="s">
        <v>7</v>
      </c>
      <c r="AJ7">
        <v>489</v>
      </c>
      <c r="AK7" t="s">
        <v>7</v>
      </c>
      <c r="AL7">
        <v>10</v>
      </c>
      <c r="AM7" t="s">
        <v>7</v>
      </c>
      <c r="AN7">
        <v>3</v>
      </c>
      <c r="AO7" t="s">
        <v>7</v>
      </c>
      <c r="AP7">
        <v>50</v>
      </c>
      <c r="AQ7" t="s">
        <v>7</v>
      </c>
      <c r="AR7">
        <v>9.9206350000000008</v>
      </c>
      <c r="AS7">
        <v>0.2263637</v>
      </c>
      <c r="AT7">
        <v>26</v>
      </c>
      <c r="AU7" t="s">
        <v>7</v>
      </c>
      <c r="AV7">
        <v>1037913313617520</v>
      </c>
      <c r="AW7" t="s">
        <v>7</v>
      </c>
      <c r="AZ7" s="13">
        <f t="shared" si="1"/>
        <v>0.97087378640776656</v>
      </c>
      <c r="BA7" s="14">
        <f t="shared" si="2"/>
        <v>618</v>
      </c>
      <c r="BB7" s="14">
        <f t="shared" si="3"/>
        <v>13</v>
      </c>
      <c r="BC7" s="25"/>
      <c r="BD7" s="26"/>
      <c r="BE7" s="20" t="str">
        <f t="shared" si="4"/>
        <v>Z_GJ1_6</v>
      </c>
      <c r="BF7" s="27">
        <f t="shared" si="5"/>
        <v>10</v>
      </c>
      <c r="BG7" s="27">
        <f t="shared" si="6"/>
        <v>489</v>
      </c>
      <c r="BH7" s="27">
        <f t="shared" si="7"/>
        <v>-208</v>
      </c>
      <c r="BI7" s="27">
        <f t="shared" si="8"/>
        <v>0.83099999999999996</v>
      </c>
      <c r="BJ7" s="27">
        <f t="shared" si="8"/>
        <v>2.4E-2</v>
      </c>
      <c r="BK7" s="27">
        <f t="shared" si="8"/>
        <v>0.1008</v>
      </c>
      <c r="BL7" s="27">
        <f t="shared" si="8"/>
        <v>2.3E-3</v>
      </c>
      <c r="BM7" s="27">
        <f t="shared" si="9"/>
        <v>6.0220000000000003E-2</v>
      </c>
      <c r="BN7" s="27">
        <f t="shared" si="9"/>
        <v>8.7000000000000001E-4</v>
      </c>
      <c r="BO7" s="27"/>
      <c r="BP7" s="27">
        <f t="shared" si="10"/>
        <v>612</v>
      </c>
      <c r="BQ7" s="27">
        <f t="shared" si="10"/>
        <v>13</v>
      </c>
      <c r="BR7" s="27">
        <f t="shared" si="10"/>
        <v>618</v>
      </c>
      <c r="BS7" s="27">
        <f t="shared" si="10"/>
        <v>13</v>
      </c>
      <c r="BT7" s="27">
        <f t="shared" si="11"/>
        <v>575</v>
      </c>
      <c r="BU7" s="27">
        <f t="shared" si="11"/>
        <v>32</v>
      </c>
      <c r="BV7" s="27"/>
      <c r="BW7" s="28">
        <f t="shared" si="12"/>
        <v>0.97087378640776656</v>
      </c>
    </row>
    <row r="8" spans="1:75" x14ac:dyDescent="0.25">
      <c r="A8" t="s">
        <v>28</v>
      </c>
      <c r="B8" t="s">
        <v>3609</v>
      </c>
      <c r="C8">
        <f t="shared" si="0"/>
        <v>63</v>
      </c>
      <c r="D8" t="s">
        <v>3597</v>
      </c>
      <c r="E8" s="1">
        <v>0.53546168981481479</v>
      </c>
      <c r="F8">
        <v>23.786999999999999</v>
      </c>
      <c r="G8" t="s">
        <v>3610</v>
      </c>
      <c r="H8" s="9">
        <v>0.82699999999999996</v>
      </c>
      <c r="I8" s="9">
        <v>2.3E-2</v>
      </c>
      <c r="J8" s="9">
        <v>0.1</v>
      </c>
      <c r="K8" s="9">
        <v>2.2000000000000001E-3</v>
      </c>
      <c r="L8" s="9">
        <v>0.46333999999999997</v>
      </c>
      <c r="O8">
        <v>5.9920000000000001E-2</v>
      </c>
      <c r="P8">
        <v>8.8999999999999995E-4</v>
      </c>
      <c r="Q8">
        <v>0.47725000000000001</v>
      </c>
      <c r="R8">
        <v>2.9000000000000001E-2</v>
      </c>
      <c r="S8">
        <v>2.5000000000000001E-3</v>
      </c>
      <c r="T8">
        <v>131</v>
      </c>
      <c r="U8">
        <v>99</v>
      </c>
      <c r="V8" s="10">
        <v>611</v>
      </c>
      <c r="W8">
        <v>13</v>
      </c>
      <c r="X8" s="10">
        <v>616</v>
      </c>
      <c r="Y8">
        <v>13</v>
      </c>
      <c r="Z8">
        <v>569</v>
      </c>
      <c r="AA8">
        <v>49</v>
      </c>
      <c r="AB8" s="10">
        <v>566</v>
      </c>
      <c r="AC8">
        <v>33</v>
      </c>
      <c r="AD8">
        <v>-191</v>
      </c>
      <c r="AE8" t="s">
        <v>7</v>
      </c>
      <c r="AF8">
        <v>-11</v>
      </c>
      <c r="AG8" t="s">
        <v>7</v>
      </c>
      <c r="AH8">
        <v>-1</v>
      </c>
      <c r="AI8" t="s">
        <v>7</v>
      </c>
      <c r="AJ8">
        <v>463</v>
      </c>
      <c r="AK8" t="s">
        <v>7</v>
      </c>
      <c r="AL8">
        <v>9</v>
      </c>
      <c r="AM8" t="s">
        <v>7</v>
      </c>
      <c r="AN8">
        <v>2</v>
      </c>
      <c r="AO8" t="s">
        <v>7</v>
      </c>
      <c r="AP8">
        <v>52</v>
      </c>
      <c r="AQ8" t="s">
        <v>7</v>
      </c>
      <c r="AR8">
        <v>10</v>
      </c>
      <c r="AS8">
        <v>0.22</v>
      </c>
      <c r="AT8">
        <v>-25</v>
      </c>
      <c r="AU8" t="s">
        <v>7</v>
      </c>
      <c r="AV8">
        <v>985384750536660</v>
      </c>
      <c r="AW8" t="s">
        <v>7</v>
      </c>
      <c r="AZ8" s="13">
        <f t="shared" si="1"/>
        <v>0.8116883116883078</v>
      </c>
      <c r="BA8" s="14">
        <f t="shared" si="2"/>
        <v>616</v>
      </c>
      <c r="BB8" s="14">
        <f t="shared" si="3"/>
        <v>13</v>
      </c>
      <c r="BC8" s="25"/>
      <c r="BD8" s="26"/>
      <c r="BE8" s="20" t="str">
        <f t="shared" si="4"/>
        <v>Z_GJ1_7</v>
      </c>
      <c r="BF8" s="27">
        <f t="shared" si="5"/>
        <v>9</v>
      </c>
      <c r="BG8" s="27">
        <f t="shared" si="6"/>
        <v>463</v>
      </c>
      <c r="BH8" s="27">
        <f t="shared" si="7"/>
        <v>-191</v>
      </c>
      <c r="BI8" s="27">
        <f t="shared" si="8"/>
        <v>0.82699999999999996</v>
      </c>
      <c r="BJ8" s="27">
        <f t="shared" si="8"/>
        <v>2.3E-2</v>
      </c>
      <c r="BK8" s="27">
        <f t="shared" si="8"/>
        <v>0.1</v>
      </c>
      <c r="BL8" s="27">
        <f t="shared" si="8"/>
        <v>2.2000000000000001E-3</v>
      </c>
      <c r="BM8" s="27">
        <f t="shared" si="9"/>
        <v>5.9920000000000001E-2</v>
      </c>
      <c r="BN8" s="27">
        <f t="shared" si="9"/>
        <v>8.8999999999999995E-4</v>
      </c>
      <c r="BO8" s="27"/>
      <c r="BP8" s="27">
        <f t="shared" si="10"/>
        <v>611</v>
      </c>
      <c r="BQ8" s="27">
        <f t="shared" si="10"/>
        <v>13</v>
      </c>
      <c r="BR8" s="27">
        <f t="shared" si="10"/>
        <v>616</v>
      </c>
      <c r="BS8" s="27">
        <f t="shared" si="10"/>
        <v>13</v>
      </c>
      <c r="BT8" s="27">
        <f t="shared" si="11"/>
        <v>566</v>
      </c>
      <c r="BU8" s="27">
        <f t="shared" si="11"/>
        <v>33</v>
      </c>
      <c r="BV8" s="27"/>
      <c r="BW8" s="28">
        <f t="shared" si="12"/>
        <v>0.8116883116883078</v>
      </c>
    </row>
    <row r="9" spans="1:75" x14ac:dyDescent="0.25">
      <c r="A9" t="s">
        <v>32</v>
      </c>
      <c r="B9" t="s">
        <v>3611</v>
      </c>
      <c r="C9">
        <f t="shared" si="0"/>
        <v>64</v>
      </c>
      <c r="D9" t="s">
        <v>3597</v>
      </c>
      <c r="E9" s="1">
        <v>0.53641342592592589</v>
      </c>
      <c r="F9">
        <v>22.463000000000001</v>
      </c>
      <c r="G9" t="s">
        <v>3612</v>
      </c>
      <c r="H9" s="9">
        <v>0.82</v>
      </c>
      <c r="I9" s="9">
        <v>2.3E-2</v>
      </c>
      <c r="J9" s="9">
        <v>0.1004</v>
      </c>
      <c r="K9" s="9">
        <v>2.3E-3</v>
      </c>
      <c r="L9" s="9">
        <v>0.51822999999999997</v>
      </c>
      <c r="O9">
        <v>5.9459999999999999E-2</v>
      </c>
      <c r="P9">
        <v>8.8000000000000003E-4</v>
      </c>
      <c r="Q9">
        <v>0.49076999999999998</v>
      </c>
      <c r="R9">
        <v>3.2300000000000002E-2</v>
      </c>
      <c r="S9">
        <v>2.3999999999999998E-3</v>
      </c>
      <c r="T9">
        <v>150</v>
      </c>
      <c r="U9">
        <v>110</v>
      </c>
      <c r="V9" s="10">
        <v>605</v>
      </c>
      <c r="W9">
        <v>13</v>
      </c>
      <c r="X9" s="10">
        <v>616</v>
      </c>
      <c r="Y9">
        <v>13</v>
      </c>
      <c r="Z9">
        <v>638</v>
      </c>
      <c r="AA9">
        <v>47</v>
      </c>
      <c r="AB9" s="10">
        <v>549</v>
      </c>
      <c r="AC9">
        <v>32</v>
      </c>
      <c r="AD9">
        <v>-208</v>
      </c>
      <c r="AE9" t="s">
        <v>7</v>
      </c>
      <c r="AF9">
        <v>-12</v>
      </c>
      <c r="AG9" t="s">
        <v>7</v>
      </c>
      <c r="AH9">
        <v>-1</v>
      </c>
      <c r="AI9" t="s">
        <v>7</v>
      </c>
      <c r="AJ9">
        <v>483</v>
      </c>
      <c r="AK9" t="s">
        <v>7</v>
      </c>
      <c r="AL9">
        <v>9</v>
      </c>
      <c r="AM9" t="s">
        <v>7</v>
      </c>
      <c r="AN9">
        <v>3</v>
      </c>
      <c r="AO9" t="s">
        <v>7</v>
      </c>
      <c r="AP9">
        <v>53</v>
      </c>
      <c r="AQ9" t="s">
        <v>7</v>
      </c>
      <c r="AR9">
        <v>9.9601590000000009</v>
      </c>
      <c r="AS9">
        <v>0.22817100000000001</v>
      </c>
      <c r="AT9">
        <v>2</v>
      </c>
      <c r="AU9" t="s">
        <v>7</v>
      </c>
      <c r="AV9">
        <v>1020244309476420</v>
      </c>
      <c r="AW9" t="s">
        <v>7</v>
      </c>
      <c r="AZ9" s="13">
        <f t="shared" si="1"/>
        <v>1.7857142857142905</v>
      </c>
      <c r="BA9" s="14">
        <f t="shared" si="2"/>
        <v>616</v>
      </c>
      <c r="BB9" s="14">
        <f t="shared" si="3"/>
        <v>13</v>
      </c>
      <c r="BC9" s="25"/>
      <c r="BD9" s="26"/>
      <c r="BE9" s="20" t="str">
        <f t="shared" si="4"/>
        <v>Z_GJ1_8</v>
      </c>
      <c r="BF9" s="27">
        <f t="shared" si="5"/>
        <v>9</v>
      </c>
      <c r="BG9" s="27">
        <f t="shared" si="6"/>
        <v>483</v>
      </c>
      <c r="BH9" s="27">
        <f t="shared" si="7"/>
        <v>-208</v>
      </c>
      <c r="BI9" s="27">
        <f t="shared" si="8"/>
        <v>0.82</v>
      </c>
      <c r="BJ9" s="27">
        <f t="shared" si="8"/>
        <v>2.3E-2</v>
      </c>
      <c r="BK9" s="27">
        <f t="shared" si="8"/>
        <v>0.1004</v>
      </c>
      <c r="BL9" s="27">
        <f t="shared" si="8"/>
        <v>2.3E-3</v>
      </c>
      <c r="BM9" s="27">
        <f t="shared" si="9"/>
        <v>5.9459999999999999E-2</v>
      </c>
      <c r="BN9" s="27">
        <f t="shared" si="9"/>
        <v>8.8000000000000003E-4</v>
      </c>
      <c r="BO9" s="27"/>
      <c r="BP9" s="27">
        <f t="shared" si="10"/>
        <v>605</v>
      </c>
      <c r="BQ9" s="27">
        <f t="shared" si="10"/>
        <v>13</v>
      </c>
      <c r="BR9" s="27">
        <f t="shared" si="10"/>
        <v>616</v>
      </c>
      <c r="BS9" s="27">
        <f t="shared" si="10"/>
        <v>13</v>
      </c>
      <c r="BT9" s="27">
        <f t="shared" si="11"/>
        <v>549</v>
      </c>
      <c r="BU9" s="27">
        <f t="shared" si="11"/>
        <v>32</v>
      </c>
      <c r="BV9" s="27"/>
      <c r="BW9" s="28">
        <f t="shared" si="12"/>
        <v>1.7857142857142905</v>
      </c>
    </row>
    <row r="10" spans="1:75" x14ac:dyDescent="0.25">
      <c r="A10" t="s">
        <v>36</v>
      </c>
      <c r="B10" t="s">
        <v>3613</v>
      </c>
      <c r="C10">
        <f t="shared" si="0"/>
        <v>83</v>
      </c>
      <c r="D10" t="s">
        <v>3597</v>
      </c>
      <c r="E10" s="1">
        <v>0.55465671296296293</v>
      </c>
      <c r="F10">
        <v>23.594000000000001</v>
      </c>
      <c r="G10" t="s">
        <v>3614</v>
      </c>
      <c r="H10" s="9">
        <v>0.81499999999999995</v>
      </c>
      <c r="I10" s="9">
        <v>2.3E-2</v>
      </c>
      <c r="J10" s="9">
        <v>0.1002</v>
      </c>
      <c r="K10" s="9">
        <v>2.2000000000000001E-3</v>
      </c>
      <c r="L10" s="9">
        <v>0.37103999999999998</v>
      </c>
      <c r="O10">
        <v>5.9339999999999997E-2</v>
      </c>
      <c r="P10">
        <v>8.8999999999999995E-4</v>
      </c>
      <c r="Q10">
        <v>0.37424000000000002</v>
      </c>
      <c r="R10">
        <v>3.1899999999999998E-2</v>
      </c>
      <c r="S10">
        <v>2.5999999999999999E-3</v>
      </c>
      <c r="T10">
        <v>-140</v>
      </c>
      <c r="U10">
        <v>130</v>
      </c>
      <c r="V10" s="10">
        <v>601</v>
      </c>
      <c r="W10">
        <v>13</v>
      </c>
      <c r="X10" s="10">
        <v>615</v>
      </c>
      <c r="Y10">
        <v>13</v>
      </c>
      <c r="Z10">
        <v>632</v>
      </c>
      <c r="AA10">
        <v>50</v>
      </c>
      <c r="AB10" s="10">
        <v>539</v>
      </c>
      <c r="AC10">
        <v>32</v>
      </c>
      <c r="AD10">
        <v>-218</v>
      </c>
      <c r="AE10" t="s">
        <v>7</v>
      </c>
      <c r="AF10">
        <v>-13</v>
      </c>
      <c r="AG10" t="s">
        <v>7</v>
      </c>
      <c r="AH10">
        <v>-1</v>
      </c>
      <c r="AI10" t="s">
        <v>7</v>
      </c>
      <c r="AJ10">
        <v>459</v>
      </c>
      <c r="AK10" t="s">
        <v>7</v>
      </c>
      <c r="AL10">
        <v>9</v>
      </c>
      <c r="AM10" t="s">
        <v>7</v>
      </c>
      <c r="AN10">
        <v>3</v>
      </c>
      <c r="AO10" t="s">
        <v>7</v>
      </c>
      <c r="AP10">
        <v>54</v>
      </c>
      <c r="AQ10" t="s">
        <v>7</v>
      </c>
      <c r="AR10">
        <v>9.9800400000000007</v>
      </c>
      <c r="AS10">
        <v>0.2191226</v>
      </c>
      <c r="AT10">
        <v>-25</v>
      </c>
      <c r="AU10" t="s">
        <v>7</v>
      </c>
      <c r="AV10">
        <v>967777819623708</v>
      </c>
      <c r="AW10" t="s">
        <v>7</v>
      </c>
      <c r="AZ10" s="13">
        <f t="shared" si="1"/>
        <v>2.2764227642276369</v>
      </c>
      <c r="BA10" s="14">
        <f t="shared" si="2"/>
        <v>615</v>
      </c>
      <c r="BB10" s="14">
        <f t="shared" si="3"/>
        <v>13</v>
      </c>
      <c r="BC10" s="25"/>
      <c r="BD10" s="26"/>
      <c r="BE10" s="20" t="str">
        <f t="shared" si="4"/>
        <v>Z_GJ1_9</v>
      </c>
      <c r="BF10" s="27">
        <f t="shared" si="5"/>
        <v>9</v>
      </c>
      <c r="BG10" s="27">
        <f t="shared" si="6"/>
        <v>459</v>
      </c>
      <c r="BH10" s="27">
        <f t="shared" si="7"/>
        <v>-218</v>
      </c>
      <c r="BI10" s="27">
        <f t="shared" si="8"/>
        <v>0.81499999999999995</v>
      </c>
      <c r="BJ10" s="27">
        <f t="shared" si="8"/>
        <v>2.3E-2</v>
      </c>
      <c r="BK10" s="27">
        <f t="shared" si="8"/>
        <v>0.1002</v>
      </c>
      <c r="BL10" s="27">
        <f t="shared" si="8"/>
        <v>2.2000000000000001E-3</v>
      </c>
      <c r="BM10" s="27">
        <f t="shared" si="9"/>
        <v>5.9339999999999997E-2</v>
      </c>
      <c r="BN10" s="27">
        <f t="shared" si="9"/>
        <v>8.8999999999999995E-4</v>
      </c>
      <c r="BO10" s="27"/>
      <c r="BP10" s="27">
        <f t="shared" si="10"/>
        <v>601</v>
      </c>
      <c r="BQ10" s="27">
        <f t="shared" si="10"/>
        <v>13</v>
      </c>
      <c r="BR10" s="27">
        <f t="shared" si="10"/>
        <v>615</v>
      </c>
      <c r="BS10" s="27">
        <f t="shared" si="10"/>
        <v>13</v>
      </c>
      <c r="BT10" s="27">
        <f t="shared" si="11"/>
        <v>539</v>
      </c>
      <c r="BU10" s="27">
        <f t="shared" si="11"/>
        <v>32</v>
      </c>
      <c r="BV10" s="27"/>
      <c r="BW10" s="28">
        <f t="shared" si="12"/>
        <v>2.2764227642276369</v>
      </c>
    </row>
    <row r="11" spans="1:75" x14ac:dyDescent="0.25">
      <c r="A11" t="s">
        <v>40</v>
      </c>
      <c r="B11" t="s">
        <v>3615</v>
      </c>
      <c r="C11">
        <f t="shared" si="0"/>
        <v>84</v>
      </c>
      <c r="D11" t="s">
        <v>3597</v>
      </c>
      <c r="E11" s="1">
        <v>0.55565416666666667</v>
      </c>
      <c r="F11">
        <v>21.163</v>
      </c>
      <c r="G11" t="s">
        <v>3616</v>
      </c>
      <c r="H11" s="9">
        <v>0.82599999999999996</v>
      </c>
      <c r="I11" s="9">
        <v>2.4E-2</v>
      </c>
      <c r="J11" s="9">
        <v>0.1004</v>
      </c>
      <c r="K11" s="9">
        <v>2.2000000000000001E-3</v>
      </c>
      <c r="L11" s="9">
        <v>0.38468999999999998</v>
      </c>
      <c r="O11">
        <v>5.987E-2</v>
      </c>
      <c r="P11">
        <v>8.9999999999999998E-4</v>
      </c>
      <c r="Q11">
        <v>0.38486999999999999</v>
      </c>
      <c r="R11">
        <v>2.8000000000000001E-2</v>
      </c>
      <c r="S11">
        <v>2.5000000000000001E-3</v>
      </c>
      <c r="T11">
        <v>-170</v>
      </c>
      <c r="U11">
        <v>120</v>
      </c>
      <c r="V11" s="10">
        <v>609</v>
      </c>
      <c r="W11">
        <v>13</v>
      </c>
      <c r="X11" s="10">
        <v>616</v>
      </c>
      <c r="Y11">
        <v>13</v>
      </c>
      <c r="Z11">
        <v>552</v>
      </c>
      <c r="AA11">
        <v>48</v>
      </c>
      <c r="AB11" s="10">
        <v>561</v>
      </c>
      <c r="AC11">
        <v>32</v>
      </c>
      <c r="AD11">
        <v>-213</v>
      </c>
      <c r="AE11" t="s">
        <v>7</v>
      </c>
      <c r="AF11">
        <v>-13</v>
      </c>
      <c r="AG11" t="s">
        <v>7</v>
      </c>
      <c r="AH11">
        <v>-1</v>
      </c>
      <c r="AI11" t="s">
        <v>7</v>
      </c>
      <c r="AJ11">
        <v>447</v>
      </c>
      <c r="AK11" t="s">
        <v>7</v>
      </c>
      <c r="AL11">
        <v>9</v>
      </c>
      <c r="AM11" t="s">
        <v>7</v>
      </c>
      <c r="AN11">
        <v>2</v>
      </c>
      <c r="AO11" t="s">
        <v>7</v>
      </c>
      <c r="AP11">
        <v>52</v>
      </c>
      <c r="AQ11" t="s">
        <v>7</v>
      </c>
      <c r="AR11">
        <v>9.9601590000000009</v>
      </c>
      <c r="AS11">
        <v>0.21825049999999999</v>
      </c>
      <c r="AT11">
        <v>-54</v>
      </c>
      <c r="AU11" t="s">
        <v>7</v>
      </c>
      <c r="AV11">
        <v>949671356412450</v>
      </c>
      <c r="AW11" t="s">
        <v>7</v>
      </c>
      <c r="AZ11" s="13">
        <f t="shared" si="1"/>
        <v>1.1363636363636354</v>
      </c>
      <c r="BA11" s="14">
        <f t="shared" si="2"/>
        <v>616</v>
      </c>
      <c r="BB11" s="14">
        <f t="shared" si="3"/>
        <v>13</v>
      </c>
      <c r="BC11" s="25"/>
      <c r="BD11" s="26"/>
      <c r="BE11" s="20" t="str">
        <f t="shared" si="4"/>
        <v>Z_GJ1_10</v>
      </c>
      <c r="BF11" s="27">
        <f t="shared" si="5"/>
        <v>9</v>
      </c>
      <c r="BG11" s="27">
        <f t="shared" si="6"/>
        <v>447</v>
      </c>
      <c r="BH11" s="27">
        <f t="shared" si="7"/>
        <v>-213</v>
      </c>
      <c r="BI11" s="27">
        <f t="shared" si="8"/>
        <v>0.82599999999999996</v>
      </c>
      <c r="BJ11" s="27">
        <f t="shared" si="8"/>
        <v>2.4E-2</v>
      </c>
      <c r="BK11" s="27">
        <f t="shared" si="8"/>
        <v>0.1004</v>
      </c>
      <c r="BL11" s="27">
        <f t="shared" si="8"/>
        <v>2.2000000000000001E-3</v>
      </c>
      <c r="BM11" s="27">
        <f t="shared" si="9"/>
        <v>5.987E-2</v>
      </c>
      <c r="BN11" s="27">
        <f t="shared" si="9"/>
        <v>8.9999999999999998E-4</v>
      </c>
      <c r="BO11" s="27"/>
      <c r="BP11" s="27">
        <f t="shared" si="10"/>
        <v>609</v>
      </c>
      <c r="BQ11" s="27">
        <f t="shared" si="10"/>
        <v>13</v>
      </c>
      <c r="BR11" s="27">
        <f t="shared" si="10"/>
        <v>616</v>
      </c>
      <c r="BS11" s="27">
        <f t="shared" si="10"/>
        <v>13</v>
      </c>
      <c r="BT11" s="27">
        <f t="shared" si="11"/>
        <v>561</v>
      </c>
      <c r="BU11" s="27">
        <f t="shared" si="11"/>
        <v>32</v>
      </c>
      <c r="BV11" s="27"/>
      <c r="BW11" s="28">
        <f t="shared" si="12"/>
        <v>1.1363636363636354</v>
      </c>
    </row>
    <row r="12" spans="1:75" x14ac:dyDescent="0.25">
      <c r="A12" t="s">
        <v>44</v>
      </c>
      <c r="B12" t="s">
        <v>3617</v>
      </c>
      <c r="C12">
        <f t="shared" si="0"/>
        <v>103</v>
      </c>
      <c r="D12" t="s">
        <v>3597</v>
      </c>
      <c r="E12" s="1">
        <v>0.57391597222222224</v>
      </c>
      <c r="F12">
        <v>20.538</v>
      </c>
      <c r="G12" t="s">
        <v>3618</v>
      </c>
      <c r="H12" s="9">
        <v>0.82299999999999995</v>
      </c>
      <c r="I12" s="9">
        <v>2.4E-2</v>
      </c>
      <c r="J12" s="9">
        <v>9.9000000000000005E-2</v>
      </c>
      <c r="K12" s="9">
        <v>2.2000000000000001E-3</v>
      </c>
      <c r="L12" s="9">
        <v>1.7427000000000002E-2</v>
      </c>
      <c r="O12">
        <v>6.0429999999999998E-2</v>
      </c>
      <c r="P12">
        <v>9.1E-4</v>
      </c>
      <c r="Q12">
        <v>8.4846000000000005E-2</v>
      </c>
      <c r="R12">
        <v>2.9899999999999999E-2</v>
      </c>
      <c r="S12">
        <v>2.5000000000000001E-3</v>
      </c>
      <c r="T12">
        <v>230</v>
      </c>
      <c r="U12">
        <v>170</v>
      </c>
      <c r="V12" s="10">
        <v>607</v>
      </c>
      <c r="W12">
        <v>13</v>
      </c>
      <c r="X12" s="10">
        <v>608</v>
      </c>
      <c r="Y12">
        <v>13</v>
      </c>
      <c r="Z12">
        <v>587</v>
      </c>
      <c r="AA12">
        <v>49</v>
      </c>
      <c r="AB12" s="10">
        <v>578</v>
      </c>
      <c r="AC12">
        <v>32</v>
      </c>
      <c r="AD12">
        <v>-207</v>
      </c>
      <c r="AE12" t="s">
        <v>7</v>
      </c>
      <c r="AF12">
        <v>-13</v>
      </c>
      <c r="AG12" t="s">
        <v>7</v>
      </c>
      <c r="AH12">
        <v>-1</v>
      </c>
      <c r="AI12" t="s">
        <v>7</v>
      </c>
      <c r="AJ12">
        <v>435</v>
      </c>
      <c r="AK12" t="s">
        <v>7</v>
      </c>
      <c r="AL12">
        <v>9</v>
      </c>
      <c r="AM12" t="s">
        <v>7</v>
      </c>
      <c r="AN12">
        <v>2</v>
      </c>
      <c r="AO12" t="s">
        <v>7</v>
      </c>
      <c r="AP12">
        <v>52</v>
      </c>
      <c r="AQ12" t="s">
        <v>7</v>
      </c>
      <c r="AR12">
        <v>10.10101</v>
      </c>
      <c r="AS12">
        <v>0.2244669</v>
      </c>
      <c r="AT12">
        <v>-22</v>
      </c>
      <c r="AU12" t="s">
        <v>7</v>
      </c>
      <c r="AV12">
        <v>908485168997692</v>
      </c>
      <c r="AW12" t="s">
        <v>7</v>
      </c>
      <c r="AZ12" s="13">
        <f t="shared" si="1"/>
        <v>0.16447368421053099</v>
      </c>
      <c r="BA12" s="14">
        <f t="shared" si="2"/>
        <v>608</v>
      </c>
      <c r="BB12" s="14">
        <f t="shared" si="3"/>
        <v>13</v>
      </c>
      <c r="BC12" s="25"/>
      <c r="BD12" s="26"/>
      <c r="BE12" s="20" t="str">
        <f t="shared" si="4"/>
        <v>Z_GJ1_11</v>
      </c>
      <c r="BF12" s="27">
        <f t="shared" si="5"/>
        <v>9</v>
      </c>
      <c r="BG12" s="27">
        <f t="shared" si="6"/>
        <v>435</v>
      </c>
      <c r="BH12" s="27">
        <f t="shared" si="7"/>
        <v>-207</v>
      </c>
      <c r="BI12" s="27">
        <f t="shared" si="8"/>
        <v>0.82299999999999995</v>
      </c>
      <c r="BJ12" s="27">
        <f t="shared" si="8"/>
        <v>2.4E-2</v>
      </c>
      <c r="BK12" s="27">
        <f t="shared" si="8"/>
        <v>9.9000000000000005E-2</v>
      </c>
      <c r="BL12" s="27">
        <f t="shared" si="8"/>
        <v>2.2000000000000001E-3</v>
      </c>
      <c r="BM12" s="27">
        <f t="shared" si="9"/>
        <v>6.0429999999999998E-2</v>
      </c>
      <c r="BN12" s="27">
        <f t="shared" si="9"/>
        <v>9.1E-4</v>
      </c>
      <c r="BO12" s="27"/>
      <c r="BP12" s="27">
        <f t="shared" si="10"/>
        <v>607</v>
      </c>
      <c r="BQ12" s="27">
        <f t="shared" si="10"/>
        <v>13</v>
      </c>
      <c r="BR12" s="27">
        <f t="shared" si="10"/>
        <v>608</v>
      </c>
      <c r="BS12" s="27">
        <f t="shared" si="10"/>
        <v>13</v>
      </c>
      <c r="BT12" s="27">
        <f t="shared" si="11"/>
        <v>578</v>
      </c>
      <c r="BU12" s="27">
        <f t="shared" si="11"/>
        <v>32</v>
      </c>
      <c r="BV12" s="27"/>
      <c r="BW12" s="28">
        <f t="shared" si="12"/>
        <v>0.16447368421053099</v>
      </c>
    </row>
    <row r="13" spans="1:75" x14ac:dyDescent="0.25">
      <c r="A13" t="s">
        <v>48</v>
      </c>
      <c r="B13" t="s">
        <v>3619</v>
      </c>
      <c r="C13">
        <f t="shared" si="0"/>
        <v>104</v>
      </c>
      <c r="D13" t="s">
        <v>3597</v>
      </c>
      <c r="E13" s="1">
        <v>0.5748523148148148</v>
      </c>
      <c r="F13">
        <v>22.006</v>
      </c>
      <c r="G13" t="s">
        <v>3620</v>
      </c>
      <c r="H13" s="9">
        <v>0.84799999999999998</v>
      </c>
      <c r="I13" s="9">
        <v>2.4E-2</v>
      </c>
      <c r="J13" s="9">
        <v>0.1017</v>
      </c>
      <c r="K13" s="9">
        <v>2.2000000000000001E-3</v>
      </c>
      <c r="L13" s="9">
        <v>0.42185</v>
      </c>
      <c r="O13">
        <v>6.0560000000000003E-2</v>
      </c>
      <c r="P13">
        <v>9.1E-4</v>
      </c>
      <c r="Q13">
        <v>0.47617999999999999</v>
      </c>
      <c r="R13">
        <v>3.1199999999999999E-2</v>
      </c>
      <c r="S13">
        <v>2.5999999999999999E-3</v>
      </c>
      <c r="T13">
        <v>160</v>
      </c>
      <c r="U13">
        <v>130</v>
      </c>
      <c r="V13" s="10">
        <v>621</v>
      </c>
      <c r="W13">
        <v>13</v>
      </c>
      <c r="X13" s="10">
        <v>624</v>
      </c>
      <c r="Y13">
        <v>13</v>
      </c>
      <c r="Z13">
        <v>612</v>
      </c>
      <c r="AA13">
        <v>51</v>
      </c>
      <c r="AB13" s="10">
        <v>585</v>
      </c>
      <c r="AC13">
        <v>33</v>
      </c>
      <c r="AD13">
        <v>-221</v>
      </c>
      <c r="AE13" t="s">
        <v>7</v>
      </c>
      <c r="AF13">
        <v>-14</v>
      </c>
      <c r="AG13" t="s">
        <v>7</v>
      </c>
      <c r="AH13">
        <v>-1</v>
      </c>
      <c r="AI13" t="s">
        <v>7</v>
      </c>
      <c r="AJ13">
        <v>418</v>
      </c>
      <c r="AK13" t="s">
        <v>7</v>
      </c>
      <c r="AL13">
        <v>8</v>
      </c>
      <c r="AM13" t="s">
        <v>7</v>
      </c>
      <c r="AN13">
        <v>2</v>
      </c>
      <c r="AO13" t="s">
        <v>7</v>
      </c>
      <c r="AP13">
        <v>52</v>
      </c>
      <c r="AQ13" t="s">
        <v>7</v>
      </c>
      <c r="AR13">
        <v>9.8328419999999994</v>
      </c>
      <c r="AS13">
        <v>0.21270649999999999</v>
      </c>
      <c r="AT13">
        <v>6</v>
      </c>
      <c r="AU13" t="s">
        <v>7</v>
      </c>
      <c r="AV13">
        <v>903272358980300</v>
      </c>
      <c r="AW13" t="s">
        <v>7</v>
      </c>
      <c r="AZ13" s="13">
        <f t="shared" si="1"/>
        <v>0.48076923076922906</v>
      </c>
      <c r="BA13" s="14">
        <f t="shared" si="2"/>
        <v>624</v>
      </c>
      <c r="BB13" s="14">
        <f t="shared" si="3"/>
        <v>13</v>
      </c>
      <c r="BC13" s="25"/>
      <c r="BD13" s="26"/>
      <c r="BE13" s="20" t="str">
        <f t="shared" si="4"/>
        <v>Z_GJ1_12</v>
      </c>
      <c r="BF13" s="27">
        <f t="shared" si="5"/>
        <v>8</v>
      </c>
      <c r="BG13" s="27">
        <f t="shared" si="6"/>
        <v>418</v>
      </c>
      <c r="BH13" s="27">
        <f t="shared" si="7"/>
        <v>-221</v>
      </c>
      <c r="BI13" s="27">
        <f t="shared" si="8"/>
        <v>0.84799999999999998</v>
      </c>
      <c r="BJ13" s="27">
        <f t="shared" si="8"/>
        <v>2.4E-2</v>
      </c>
      <c r="BK13" s="27">
        <f t="shared" si="8"/>
        <v>0.1017</v>
      </c>
      <c r="BL13" s="27">
        <f t="shared" si="8"/>
        <v>2.2000000000000001E-3</v>
      </c>
      <c r="BM13" s="27">
        <f t="shared" si="9"/>
        <v>6.0560000000000003E-2</v>
      </c>
      <c r="BN13" s="27">
        <f t="shared" si="9"/>
        <v>9.1E-4</v>
      </c>
      <c r="BO13" s="27"/>
      <c r="BP13" s="27">
        <f t="shared" si="10"/>
        <v>621</v>
      </c>
      <c r="BQ13" s="27">
        <f t="shared" si="10"/>
        <v>13</v>
      </c>
      <c r="BR13" s="27">
        <f t="shared" si="10"/>
        <v>624</v>
      </c>
      <c r="BS13" s="27">
        <f t="shared" si="10"/>
        <v>13</v>
      </c>
      <c r="BT13" s="27">
        <f t="shared" si="11"/>
        <v>585</v>
      </c>
      <c r="BU13" s="27">
        <f t="shared" si="11"/>
        <v>33</v>
      </c>
      <c r="BV13" s="27"/>
      <c r="BW13" s="28">
        <f t="shared" si="12"/>
        <v>0.48076923076922906</v>
      </c>
    </row>
    <row r="14" spans="1:75" x14ac:dyDescent="0.25">
      <c r="A14" t="s">
        <v>52</v>
      </c>
      <c r="B14" t="s">
        <v>3621</v>
      </c>
      <c r="C14">
        <f t="shared" si="0"/>
        <v>123</v>
      </c>
      <c r="D14" t="s">
        <v>3597</v>
      </c>
      <c r="E14" s="1">
        <v>0.59311828703703706</v>
      </c>
      <c r="F14">
        <v>23.946000000000002</v>
      </c>
      <c r="G14" t="s">
        <v>3622</v>
      </c>
      <c r="H14" s="9">
        <v>0.83799999999999997</v>
      </c>
      <c r="I14" s="9">
        <v>2.4E-2</v>
      </c>
      <c r="J14" s="9">
        <v>0.10100000000000001</v>
      </c>
      <c r="K14" s="9">
        <v>2.2000000000000001E-3</v>
      </c>
      <c r="L14" s="9">
        <v>5.1534999999999997E-2</v>
      </c>
      <c r="O14">
        <v>5.9970000000000002E-2</v>
      </c>
      <c r="P14">
        <v>8.9999999999999998E-4</v>
      </c>
      <c r="Q14">
        <v>0.10358000000000001</v>
      </c>
      <c r="R14">
        <v>3.0499999999999999E-2</v>
      </c>
      <c r="S14">
        <v>2.5000000000000001E-3</v>
      </c>
      <c r="T14">
        <v>-12</v>
      </c>
      <c r="U14">
        <v>43</v>
      </c>
      <c r="V14" s="10">
        <v>615</v>
      </c>
      <c r="W14">
        <v>13</v>
      </c>
      <c r="X14" s="10">
        <v>620</v>
      </c>
      <c r="Y14">
        <v>13</v>
      </c>
      <c r="Z14">
        <v>599</v>
      </c>
      <c r="AA14">
        <v>48</v>
      </c>
      <c r="AB14" s="10">
        <v>558</v>
      </c>
      <c r="AC14">
        <v>32</v>
      </c>
      <c r="AD14">
        <v>-240</v>
      </c>
      <c r="AE14" t="s">
        <v>7</v>
      </c>
      <c r="AF14">
        <v>-14</v>
      </c>
      <c r="AG14" t="s">
        <v>7</v>
      </c>
      <c r="AH14">
        <v>-1</v>
      </c>
      <c r="AI14" t="s">
        <v>7</v>
      </c>
      <c r="AJ14">
        <v>446</v>
      </c>
      <c r="AK14" t="s">
        <v>7</v>
      </c>
      <c r="AL14">
        <v>9</v>
      </c>
      <c r="AM14" t="s">
        <v>7</v>
      </c>
      <c r="AN14">
        <v>2</v>
      </c>
      <c r="AO14" t="s">
        <v>7</v>
      </c>
      <c r="AP14">
        <v>53</v>
      </c>
      <c r="AQ14" t="s">
        <v>7</v>
      </c>
      <c r="AR14">
        <v>9.9009900000000002</v>
      </c>
      <c r="AS14">
        <v>0.2156651</v>
      </c>
      <c r="AT14">
        <v>-13</v>
      </c>
      <c r="AU14" t="s">
        <v>7</v>
      </c>
      <c r="AV14">
        <v>951127303022145</v>
      </c>
      <c r="AW14" t="s">
        <v>7</v>
      </c>
      <c r="AZ14" s="13">
        <f t="shared" si="1"/>
        <v>0.80645161290322509</v>
      </c>
      <c r="BA14" s="14">
        <f t="shared" si="2"/>
        <v>620</v>
      </c>
      <c r="BB14" s="14">
        <f t="shared" si="3"/>
        <v>13</v>
      </c>
      <c r="BC14" s="25"/>
      <c r="BD14" s="26"/>
      <c r="BE14" s="20" t="str">
        <f t="shared" si="4"/>
        <v>Z_GJ1_13</v>
      </c>
      <c r="BF14" s="27">
        <f t="shared" si="5"/>
        <v>9</v>
      </c>
      <c r="BG14" s="27">
        <f t="shared" si="6"/>
        <v>446</v>
      </c>
      <c r="BH14" s="27">
        <f t="shared" si="7"/>
        <v>-240</v>
      </c>
      <c r="BI14" s="27">
        <f t="shared" si="8"/>
        <v>0.83799999999999997</v>
      </c>
      <c r="BJ14" s="27">
        <f t="shared" si="8"/>
        <v>2.4E-2</v>
      </c>
      <c r="BK14" s="27">
        <f t="shared" si="8"/>
        <v>0.10100000000000001</v>
      </c>
      <c r="BL14" s="27">
        <f t="shared" si="8"/>
        <v>2.2000000000000001E-3</v>
      </c>
      <c r="BM14" s="27">
        <f t="shared" si="9"/>
        <v>5.9970000000000002E-2</v>
      </c>
      <c r="BN14" s="27">
        <f t="shared" si="9"/>
        <v>8.9999999999999998E-4</v>
      </c>
      <c r="BO14" s="27"/>
      <c r="BP14" s="27">
        <f t="shared" si="10"/>
        <v>615</v>
      </c>
      <c r="BQ14" s="27">
        <f t="shared" si="10"/>
        <v>13</v>
      </c>
      <c r="BR14" s="27">
        <f t="shared" si="10"/>
        <v>620</v>
      </c>
      <c r="BS14" s="27">
        <f t="shared" si="10"/>
        <v>13</v>
      </c>
      <c r="BT14" s="27">
        <f t="shared" si="11"/>
        <v>558</v>
      </c>
      <c r="BU14" s="27">
        <f t="shared" si="11"/>
        <v>32</v>
      </c>
      <c r="BV14" s="27"/>
      <c r="BW14" s="28">
        <f t="shared" si="12"/>
        <v>0.80645161290322509</v>
      </c>
    </row>
    <row r="15" spans="1:75" x14ac:dyDescent="0.25">
      <c r="A15" t="s">
        <v>56</v>
      </c>
      <c r="B15" t="s">
        <v>3623</v>
      </c>
      <c r="C15">
        <f t="shared" si="0"/>
        <v>124</v>
      </c>
      <c r="D15" t="s">
        <v>3597</v>
      </c>
      <c r="E15" s="1">
        <v>0.59405960648148148</v>
      </c>
      <c r="F15">
        <v>24.93</v>
      </c>
      <c r="G15" t="s">
        <v>3624</v>
      </c>
      <c r="H15" s="9">
        <v>0.82699999999999996</v>
      </c>
      <c r="I15" s="9">
        <v>2.4E-2</v>
      </c>
      <c r="J15" s="9">
        <v>0.10050000000000001</v>
      </c>
      <c r="K15" s="9">
        <v>2.3E-3</v>
      </c>
      <c r="L15" s="9">
        <v>0.30632999999999999</v>
      </c>
      <c r="O15">
        <v>5.9979999999999999E-2</v>
      </c>
      <c r="P15">
        <v>9.1E-4</v>
      </c>
      <c r="Q15">
        <v>0.46333999999999997</v>
      </c>
      <c r="R15">
        <v>3.0200000000000001E-2</v>
      </c>
      <c r="S15">
        <v>2.3999999999999998E-3</v>
      </c>
      <c r="T15">
        <v>-114</v>
      </c>
      <c r="U15">
        <v>99</v>
      </c>
      <c r="V15" s="10">
        <v>611</v>
      </c>
      <c r="W15">
        <v>13</v>
      </c>
      <c r="X15" s="10">
        <v>616</v>
      </c>
      <c r="Y15">
        <v>13</v>
      </c>
      <c r="Z15">
        <v>594</v>
      </c>
      <c r="AA15">
        <v>47</v>
      </c>
      <c r="AB15" s="10">
        <v>562</v>
      </c>
      <c r="AC15">
        <v>33</v>
      </c>
      <c r="AD15">
        <v>-283</v>
      </c>
      <c r="AE15" t="s">
        <v>7</v>
      </c>
      <c r="AF15">
        <v>-17</v>
      </c>
      <c r="AG15" t="s">
        <v>7</v>
      </c>
      <c r="AH15">
        <v>-1</v>
      </c>
      <c r="AI15" t="s">
        <v>7</v>
      </c>
      <c r="AJ15">
        <v>459</v>
      </c>
      <c r="AK15" t="s">
        <v>7</v>
      </c>
      <c r="AL15">
        <v>9</v>
      </c>
      <c r="AM15" t="s">
        <v>7</v>
      </c>
      <c r="AN15">
        <v>2</v>
      </c>
      <c r="AO15" t="s">
        <v>7</v>
      </c>
      <c r="AP15">
        <v>54</v>
      </c>
      <c r="AQ15" t="s">
        <v>7</v>
      </c>
      <c r="AR15">
        <v>9.9502489999999995</v>
      </c>
      <c r="AS15">
        <v>0.22771710000000001</v>
      </c>
      <c r="AT15">
        <v>51</v>
      </c>
      <c r="AU15" t="s">
        <v>7</v>
      </c>
      <c r="AV15">
        <v>971230847899040</v>
      </c>
      <c r="AW15" t="s">
        <v>7</v>
      </c>
      <c r="AZ15" s="13">
        <f t="shared" si="1"/>
        <v>0.8116883116883078</v>
      </c>
      <c r="BA15" s="14">
        <f t="shared" si="2"/>
        <v>616</v>
      </c>
      <c r="BB15" s="14">
        <f t="shared" si="3"/>
        <v>13</v>
      </c>
      <c r="BC15" s="25"/>
      <c r="BD15" s="26"/>
      <c r="BE15" s="20" t="str">
        <f t="shared" si="4"/>
        <v>Z_GJ1_14</v>
      </c>
      <c r="BF15" s="27">
        <f t="shared" si="5"/>
        <v>9</v>
      </c>
      <c r="BG15" s="27">
        <f t="shared" si="6"/>
        <v>459</v>
      </c>
      <c r="BH15" s="27">
        <f t="shared" si="7"/>
        <v>-283</v>
      </c>
      <c r="BI15" s="27">
        <f t="shared" si="8"/>
        <v>0.82699999999999996</v>
      </c>
      <c r="BJ15" s="27">
        <f t="shared" si="8"/>
        <v>2.4E-2</v>
      </c>
      <c r="BK15" s="27">
        <f t="shared" si="8"/>
        <v>0.10050000000000001</v>
      </c>
      <c r="BL15" s="27">
        <f t="shared" si="8"/>
        <v>2.3E-3</v>
      </c>
      <c r="BM15" s="27">
        <f t="shared" si="9"/>
        <v>5.9979999999999999E-2</v>
      </c>
      <c r="BN15" s="27">
        <f t="shared" si="9"/>
        <v>9.1E-4</v>
      </c>
      <c r="BO15" s="27"/>
      <c r="BP15" s="27">
        <f t="shared" si="10"/>
        <v>611</v>
      </c>
      <c r="BQ15" s="27">
        <f t="shared" si="10"/>
        <v>13</v>
      </c>
      <c r="BR15" s="27">
        <f t="shared" si="10"/>
        <v>616</v>
      </c>
      <c r="BS15" s="27">
        <f t="shared" si="10"/>
        <v>13</v>
      </c>
      <c r="BT15" s="27">
        <f t="shared" si="11"/>
        <v>562</v>
      </c>
      <c r="BU15" s="27">
        <f t="shared" si="11"/>
        <v>33</v>
      </c>
      <c r="BV15" s="27"/>
      <c r="BW15" s="28">
        <f t="shared" si="12"/>
        <v>0.8116883116883078</v>
      </c>
    </row>
    <row r="16" spans="1:75" x14ac:dyDescent="0.25">
      <c r="A16" t="s">
        <v>60</v>
      </c>
      <c r="B16" t="s">
        <v>3625</v>
      </c>
      <c r="C16">
        <f t="shared" si="0"/>
        <v>143</v>
      </c>
      <c r="D16" t="s">
        <v>3597</v>
      </c>
      <c r="E16" s="1">
        <v>0.61231504629629629</v>
      </c>
      <c r="F16">
        <v>24.661000000000001</v>
      </c>
      <c r="G16" t="s">
        <v>3626</v>
      </c>
      <c r="H16" s="9">
        <v>0.82699999999999996</v>
      </c>
      <c r="I16" s="9">
        <v>2.4E-2</v>
      </c>
      <c r="J16" s="9">
        <v>0.1003</v>
      </c>
      <c r="K16" s="9">
        <v>2.3E-3</v>
      </c>
      <c r="L16" s="9">
        <v>0.53339000000000003</v>
      </c>
      <c r="O16">
        <v>5.9889999999999999E-2</v>
      </c>
      <c r="P16">
        <v>8.8999999999999995E-4</v>
      </c>
      <c r="Q16">
        <v>0.47132000000000002</v>
      </c>
      <c r="R16">
        <v>3.0200000000000001E-2</v>
      </c>
      <c r="S16">
        <v>2.5999999999999999E-3</v>
      </c>
      <c r="T16">
        <v>380</v>
      </c>
      <c r="U16">
        <v>280</v>
      </c>
      <c r="V16" s="10">
        <v>610</v>
      </c>
      <c r="W16">
        <v>13</v>
      </c>
      <c r="X16" s="10">
        <v>616</v>
      </c>
      <c r="Y16">
        <v>13</v>
      </c>
      <c r="Z16">
        <v>595</v>
      </c>
      <c r="AA16">
        <v>51</v>
      </c>
      <c r="AB16" s="10">
        <v>563</v>
      </c>
      <c r="AC16">
        <v>33</v>
      </c>
      <c r="AD16">
        <v>-313</v>
      </c>
      <c r="AE16" t="s">
        <v>7</v>
      </c>
      <c r="AF16">
        <v>-19</v>
      </c>
      <c r="AG16" t="s">
        <v>7</v>
      </c>
      <c r="AH16">
        <v>-1</v>
      </c>
      <c r="AI16" t="s">
        <v>7</v>
      </c>
      <c r="AJ16">
        <v>509</v>
      </c>
      <c r="AK16" t="s">
        <v>7</v>
      </c>
      <c r="AL16">
        <v>11</v>
      </c>
      <c r="AM16" t="s">
        <v>7</v>
      </c>
      <c r="AN16">
        <v>3</v>
      </c>
      <c r="AO16" t="s">
        <v>7</v>
      </c>
      <c r="AP16">
        <v>49</v>
      </c>
      <c r="AQ16" t="s">
        <v>7</v>
      </c>
      <c r="AR16">
        <v>9.9700900000000008</v>
      </c>
      <c r="AS16">
        <v>0.2286262</v>
      </c>
      <c r="AT16">
        <v>-2</v>
      </c>
      <c r="AU16" t="s">
        <v>7</v>
      </c>
      <c r="AV16">
        <v>1074655250173500</v>
      </c>
      <c r="AW16" t="s">
        <v>7</v>
      </c>
      <c r="AZ16" s="13">
        <f t="shared" si="1"/>
        <v>0.97402597402597157</v>
      </c>
      <c r="BA16" s="14">
        <f t="shared" si="2"/>
        <v>616</v>
      </c>
      <c r="BB16" s="14">
        <f t="shared" si="3"/>
        <v>13</v>
      </c>
      <c r="BC16" s="25"/>
      <c r="BD16" s="26"/>
      <c r="BE16" s="20" t="str">
        <f t="shared" si="4"/>
        <v>Z_GJ1_15</v>
      </c>
      <c r="BF16" s="27">
        <f t="shared" si="5"/>
        <v>11</v>
      </c>
      <c r="BG16" s="27">
        <f t="shared" si="6"/>
        <v>509</v>
      </c>
      <c r="BH16" s="27">
        <f t="shared" si="7"/>
        <v>-313</v>
      </c>
      <c r="BI16" s="27">
        <f t="shared" si="8"/>
        <v>0.82699999999999996</v>
      </c>
      <c r="BJ16" s="27">
        <f t="shared" si="8"/>
        <v>2.4E-2</v>
      </c>
      <c r="BK16" s="27">
        <f t="shared" si="8"/>
        <v>0.1003</v>
      </c>
      <c r="BL16" s="27">
        <f t="shared" si="8"/>
        <v>2.3E-3</v>
      </c>
      <c r="BM16" s="27">
        <f t="shared" si="9"/>
        <v>5.9889999999999999E-2</v>
      </c>
      <c r="BN16" s="27">
        <f t="shared" si="9"/>
        <v>8.8999999999999995E-4</v>
      </c>
      <c r="BO16" s="27"/>
      <c r="BP16" s="27">
        <f t="shared" si="10"/>
        <v>610</v>
      </c>
      <c r="BQ16" s="27">
        <f t="shared" si="10"/>
        <v>13</v>
      </c>
      <c r="BR16" s="27">
        <f t="shared" si="10"/>
        <v>616</v>
      </c>
      <c r="BS16" s="27">
        <f t="shared" si="10"/>
        <v>13</v>
      </c>
      <c r="BT16" s="27">
        <f t="shared" si="11"/>
        <v>563</v>
      </c>
      <c r="BU16" s="27">
        <f t="shared" si="11"/>
        <v>33</v>
      </c>
      <c r="BV16" s="27"/>
      <c r="BW16" s="28">
        <f t="shared" si="12"/>
        <v>0.97402597402597157</v>
      </c>
    </row>
    <row r="17" spans="1:75" x14ac:dyDescent="0.25">
      <c r="A17" t="s">
        <v>64</v>
      </c>
      <c r="B17" t="s">
        <v>3627</v>
      </c>
      <c r="C17">
        <f t="shared" si="0"/>
        <v>144</v>
      </c>
      <c r="D17" t="s">
        <v>3597</v>
      </c>
      <c r="E17" s="1">
        <v>0.61327141203703706</v>
      </c>
      <c r="F17">
        <v>25.03</v>
      </c>
      <c r="G17" t="s">
        <v>3628</v>
      </c>
      <c r="H17" s="9">
        <v>0.83199999999999996</v>
      </c>
      <c r="I17" s="9">
        <v>2.3E-2</v>
      </c>
      <c r="J17" s="9">
        <v>0.1008</v>
      </c>
      <c r="K17" s="9">
        <v>2.3E-3</v>
      </c>
      <c r="L17" s="9">
        <v>0.54878000000000005</v>
      </c>
      <c r="O17">
        <v>5.9909999999999998E-2</v>
      </c>
      <c r="P17">
        <v>8.5999999999999998E-4</v>
      </c>
      <c r="Q17">
        <v>0.48870000000000002</v>
      </c>
      <c r="R17">
        <v>3.2399999999999998E-2</v>
      </c>
      <c r="S17">
        <v>2.5999999999999999E-3</v>
      </c>
      <c r="T17">
        <v>250</v>
      </c>
      <c r="U17">
        <v>180</v>
      </c>
      <c r="V17" s="10">
        <v>613</v>
      </c>
      <c r="W17">
        <v>13</v>
      </c>
      <c r="X17" s="10">
        <v>619</v>
      </c>
      <c r="Y17">
        <v>13</v>
      </c>
      <c r="Z17">
        <v>638</v>
      </c>
      <c r="AA17">
        <v>51</v>
      </c>
      <c r="AB17" s="10">
        <v>566</v>
      </c>
      <c r="AC17">
        <v>31</v>
      </c>
      <c r="AD17">
        <v>-293</v>
      </c>
      <c r="AE17" t="s">
        <v>7</v>
      </c>
      <c r="AF17">
        <v>-18</v>
      </c>
      <c r="AG17" t="s">
        <v>7</v>
      </c>
      <c r="AH17">
        <v>-1</v>
      </c>
      <c r="AI17" t="s">
        <v>7</v>
      </c>
      <c r="AJ17">
        <v>499</v>
      </c>
      <c r="AK17" t="s">
        <v>7</v>
      </c>
      <c r="AL17">
        <v>11</v>
      </c>
      <c r="AM17" t="s">
        <v>7</v>
      </c>
      <c r="AN17">
        <v>3</v>
      </c>
      <c r="AO17" t="s">
        <v>7</v>
      </c>
      <c r="AP17">
        <v>49</v>
      </c>
      <c r="AQ17" t="s">
        <v>7</v>
      </c>
      <c r="AR17">
        <v>9.9206350000000008</v>
      </c>
      <c r="AS17">
        <v>0.2263637</v>
      </c>
      <c r="AT17">
        <v>-50</v>
      </c>
      <c r="AU17" t="s">
        <v>7</v>
      </c>
      <c r="AV17">
        <v>1062642082260390</v>
      </c>
      <c r="AW17" t="s">
        <v>7</v>
      </c>
      <c r="AZ17" s="13">
        <f t="shared" si="1"/>
        <v>0.96930533117932649</v>
      </c>
      <c r="BA17" s="14">
        <f t="shared" si="2"/>
        <v>619</v>
      </c>
      <c r="BB17" s="14">
        <f t="shared" si="3"/>
        <v>13</v>
      </c>
      <c r="BC17" s="25"/>
      <c r="BD17" s="26"/>
      <c r="BE17" s="20" t="str">
        <f t="shared" si="4"/>
        <v>Z_GJ1_16</v>
      </c>
      <c r="BF17" s="27">
        <f t="shared" si="5"/>
        <v>11</v>
      </c>
      <c r="BG17" s="27">
        <f t="shared" si="6"/>
        <v>499</v>
      </c>
      <c r="BH17" s="27">
        <f t="shared" si="7"/>
        <v>-293</v>
      </c>
      <c r="BI17" s="27">
        <f t="shared" si="8"/>
        <v>0.83199999999999996</v>
      </c>
      <c r="BJ17" s="27">
        <f t="shared" si="8"/>
        <v>2.3E-2</v>
      </c>
      <c r="BK17" s="27">
        <f t="shared" si="8"/>
        <v>0.1008</v>
      </c>
      <c r="BL17" s="27">
        <f t="shared" si="8"/>
        <v>2.3E-3</v>
      </c>
      <c r="BM17" s="27">
        <f t="shared" si="9"/>
        <v>5.9909999999999998E-2</v>
      </c>
      <c r="BN17" s="27">
        <f t="shared" si="9"/>
        <v>8.5999999999999998E-4</v>
      </c>
      <c r="BO17" s="27"/>
      <c r="BP17" s="27">
        <f t="shared" si="10"/>
        <v>613</v>
      </c>
      <c r="BQ17" s="27">
        <f t="shared" si="10"/>
        <v>13</v>
      </c>
      <c r="BR17" s="27">
        <f t="shared" si="10"/>
        <v>619</v>
      </c>
      <c r="BS17" s="27">
        <f t="shared" si="10"/>
        <v>13</v>
      </c>
      <c r="BT17" s="27">
        <f t="shared" si="11"/>
        <v>566</v>
      </c>
      <c r="BU17" s="27">
        <f t="shared" si="11"/>
        <v>31</v>
      </c>
      <c r="BV17" s="27"/>
      <c r="BW17" s="28">
        <f t="shared" si="12"/>
        <v>0.96930533117932649</v>
      </c>
    </row>
    <row r="18" spans="1:75" x14ac:dyDescent="0.25">
      <c r="A18" t="s">
        <v>68</v>
      </c>
      <c r="B18" t="s">
        <v>3629</v>
      </c>
      <c r="C18">
        <f t="shared" si="0"/>
        <v>163</v>
      </c>
      <c r="D18" t="s">
        <v>3597</v>
      </c>
      <c r="E18" s="1">
        <v>0.63158414351851855</v>
      </c>
      <c r="F18">
        <v>18.113</v>
      </c>
      <c r="G18" t="s">
        <v>3630</v>
      </c>
      <c r="H18" s="9">
        <v>0.81499999999999995</v>
      </c>
      <c r="I18" s="9">
        <v>2.3E-2</v>
      </c>
      <c r="J18" s="9">
        <v>9.9500000000000005E-2</v>
      </c>
      <c r="K18" s="9">
        <v>2.2000000000000001E-3</v>
      </c>
      <c r="L18" s="9">
        <v>0.4466</v>
      </c>
      <c r="O18">
        <v>5.9270000000000003E-2</v>
      </c>
      <c r="P18">
        <v>9.1E-4</v>
      </c>
      <c r="Q18">
        <v>0.48121999999999998</v>
      </c>
      <c r="R18">
        <v>0.03</v>
      </c>
      <c r="S18">
        <v>2.5000000000000001E-3</v>
      </c>
      <c r="T18">
        <v>62</v>
      </c>
      <c r="U18">
        <v>63</v>
      </c>
      <c r="V18" s="10">
        <v>603</v>
      </c>
      <c r="W18">
        <v>13</v>
      </c>
      <c r="X18" s="10">
        <v>611</v>
      </c>
      <c r="Y18">
        <v>13</v>
      </c>
      <c r="Z18">
        <v>590</v>
      </c>
      <c r="AA18">
        <v>48</v>
      </c>
      <c r="AB18" s="10">
        <v>543</v>
      </c>
      <c r="AC18">
        <v>33</v>
      </c>
      <c r="AD18">
        <v>-308</v>
      </c>
      <c r="AE18" t="s">
        <v>7</v>
      </c>
      <c r="AF18">
        <v>-19</v>
      </c>
      <c r="AG18" t="s">
        <v>7</v>
      </c>
      <c r="AH18">
        <v>-1</v>
      </c>
      <c r="AI18" t="s">
        <v>7</v>
      </c>
      <c r="AJ18">
        <v>442</v>
      </c>
      <c r="AK18" t="s">
        <v>7</v>
      </c>
      <c r="AL18">
        <v>8</v>
      </c>
      <c r="AM18" t="s">
        <v>7</v>
      </c>
      <c r="AN18">
        <v>2</v>
      </c>
      <c r="AO18" t="s">
        <v>7</v>
      </c>
      <c r="AP18">
        <v>53</v>
      </c>
      <c r="AQ18" t="s">
        <v>7</v>
      </c>
      <c r="AR18">
        <v>10.05025</v>
      </c>
      <c r="AS18">
        <v>0.22221659999999999</v>
      </c>
      <c r="AT18">
        <v>-17</v>
      </c>
      <c r="AU18" t="s">
        <v>7</v>
      </c>
      <c r="AV18">
        <v>937546462853182</v>
      </c>
      <c r="AW18" t="s">
        <v>7</v>
      </c>
      <c r="AZ18" s="13">
        <f t="shared" si="1"/>
        <v>1.3093289689034338</v>
      </c>
      <c r="BA18" s="14">
        <f t="shared" si="2"/>
        <v>611</v>
      </c>
      <c r="BB18" s="14">
        <f t="shared" si="3"/>
        <v>13</v>
      </c>
      <c r="BC18" s="25"/>
      <c r="BD18" s="26"/>
      <c r="BE18" s="20" t="str">
        <f t="shared" si="4"/>
        <v>Z_GJ1_17</v>
      </c>
      <c r="BF18" s="27">
        <f t="shared" si="5"/>
        <v>8</v>
      </c>
      <c r="BG18" s="27">
        <f t="shared" si="6"/>
        <v>442</v>
      </c>
      <c r="BH18" s="27">
        <f t="shared" si="7"/>
        <v>-308</v>
      </c>
      <c r="BI18" s="27">
        <f t="shared" si="8"/>
        <v>0.81499999999999995</v>
      </c>
      <c r="BJ18" s="27">
        <f t="shared" si="8"/>
        <v>2.3E-2</v>
      </c>
      <c r="BK18" s="27">
        <f t="shared" si="8"/>
        <v>9.9500000000000005E-2</v>
      </c>
      <c r="BL18" s="27">
        <f t="shared" si="8"/>
        <v>2.2000000000000001E-3</v>
      </c>
      <c r="BM18" s="27">
        <f t="shared" si="9"/>
        <v>5.9270000000000003E-2</v>
      </c>
      <c r="BN18" s="27">
        <f t="shared" si="9"/>
        <v>9.1E-4</v>
      </c>
      <c r="BO18" s="27"/>
      <c r="BP18" s="27">
        <f t="shared" si="10"/>
        <v>603</v>
      </c>
      <c r="BQ18" s="27">
        <f t="shared" si="10"/>
        <v>13</v>
      </c>
      <c r="BR18" s="27">
        <f t="shared" si="10"/>
        <v>611</v>
      </c>
      <c r="BS18" s="27">
        <f t="shared" si="10"/>
        <v>13</v>
      </c>
      <c r="BT18" s="27">
        <f t="shared" si="11"/>
        <v>543</v>
      </c>
      <c r="BU18" s="27">
        <f t="shared" si="11"/>
        <v>33</v>
      </c>
      <c r="BV18" s="27"/>
      <c r="BW18" s="28">
        <f t="shared" si="12"/>
        <v>1.3093289689034338</v>
      </c>
    </row>
    <row r="19" spans="1:75" x14ac:dyDescent="0.25">
      <c r="A19" t="s">
        <v>72</v>
      </c>
      <c r="B19" t="s">
        <v>3631</v>
      </c>
      <c r="C19">
        <f t="shared" si="0"/>
        <v>164</v>
      </c>
      <c r="D19" t="s">
        <v>3597</v>
      </c>
      <c r="E19" s="1">
        <v>0.6324805555555556</v>
      </c>
      <c r="F19">
        <v>24.364000000000001</v>
      </c>
      <c r="G19" t="s">
        <v>3632</v>
      </c>
      <c r="H19" s="9">
        <v>0.83099999999999996</v>
      </c>
      <c r="I19" s="9">
        <v>2.4E-2</v>
      </c>
      <c r="J19" s="9">
        <v>0.1024</v>
      </c>
      <c r="K19" s="9">
        <v>2.3999999999999998E-3</v>
      </c>
      <c r="L19" s="9">
        <v>0.15060999999999999</v>
      </c>
      <c r="O19">
        <v>5.9369999999999999E-2</v>
      </c>
      <c r="P19">
        <v>8.9999999999999998E-4</v>
      </c>
      <c r="Q19">
        <v>0.36913000000000001</v>
      </c>
      <c r="R19">
        <v>2.8199999999999999E-2</v>
      </c>
      <c r="S19">
        <v>2.3E-3</v>
      </c>
      <c r="T19">
        <v>68</v>
      </c>
      <c r="U19">
        <v>60</v>
      </c>
      <c r="V19" s="10">
        <v>611</v>
      </c>
      <c r="W19">
        <v>13</v>
      </c>
      <c r="X19" s="10">
        <v>627</v>
      </c>
      <c r="Y19">
        <v>14</v>
      </c>
      <c r="Z19">
        <v>556</v>
      </c>
      <c r="AA19">
        <v>45</v>
      </c>
      <c r="AB19" s="10">
        <v>542</v>
      </c>
      <c r="AC19">
        <v>32</v>
      </c>
      <c r="AD19">
        <v>-380</v>
      </c>
      <c r="AE19" t="s">
        <v>7</v>
      </c>
      <c r="AF19">
        <v>-22</v>
      </c>
      <c r="AG19" t="s">
        <v>7</v>
      </c>
      <c r="AH19">
        <v>-2</v>
      </c>
      <c r="AI19" t="s">
        <v>7</v>
      </c>
      <c r="AJ19">
        <v>463</v>
      </c>
      <c r="AK19" t="s">
        <v>7</v>
      </c>
      <c r="AL19">
        <v>8</v>
      </c>
      <c r="AM19" t="s">
        <v>7</v>
      </c>
      <c r="AN19">
        <v>2</v>
      </c>
      <c r="AO19" t="s">
        <v>7</v>
      </c>
      <c r="AP19">
        <v>54</v>
      </c>
      <c r="AQ19" t="s">
        <v>7</v>
      </c>
      <c r="AR19">
        <v>9.765625</v>
      </c>
      <c r="AS19">
        <v>0.2288818</v>
      </c>
      <c r="AT19">
        <v>-16</v>
      </c>
      <c r="AU19" t="s">
        <v>7</v>
      </c>
      <c r="AV19">
        <v>1003875101259930</v>
      </c>
      <c r="AW19" t="s">
        <v>7</v>
      </c>
      <c r="AZ19" s="13">
        <f t="shared" si="1"/>
        <v>2.551834130781494</v>
      </c>
      <c r="BA19" s="14">
        <f t="shared" si="2"/>
        <v>627</v>
      </c>
      <c r="BB19" s="14">
        <f t="shared" si="3"/>
        <v>14</v>
      </c>
      <c r="BC19" s="25"/>
      <c r="BD19" s="26"/>
      <c r="BE19" s="20" t="str">
        <f t="shared" si="4"/>
        <v>Z_GJ1_18</v>
      </c>
      <c r="BF19" s="27">
        <f t="shared" si="5"/>
        <v>8</v>
      </c>
      <c r="BG19" s="27">
        <f t="shared" si="6"/>
        <v>463</v>
      </c>
      <c r="BH19" s="27">
        <f t="shared" si="7"/>
        <v>-380</v>
      </c>
      <c r="BI19" s="27">
        <f t="shared" si="8"/>
        <v>0.83099999999999996</v>
      </c>
      <c r="BJ19" s="27">
        <f t="shared" si="8"/>
        <v>2.4E-2</v>
      </c>
      <c r="BK19" s="27">
        <f t="shared" si="8"/>
        <v>0.1024</v>
      </c>
      <c r="BL19" s="27">
        <f t="shared" si="8"/>
        <v>2.3999999999999998E-3</v>
      </c>
      <c r="BM19" s="27">
        <f t="shared" si="9"/>
        <v>5.9369999999999999E-2</v>
      </c>
      <c r="BN19" s="27">
        <f t="shared" si="9"/>
        <v>8.9999999999999998E-4</v>
      </c>
      <c r="BO19" s="27"/>
      <c r="BP19" s="27">
        <f t="shared" si="10"/>
        <v>611</v>
      </c>
      <c r="BQ19" s="27">
        <f t="shared" si="10"/>
        <v>13</v>
      </c>
      <c r="BR19" s="27">
        <f t="shared" si="10"/>
        <v>627</v>
      </c>
      <c r="BS19" s="27">
        <f t="shared" si="10"/>
        <v>14</v>
      </c>
      <c r="BT19" s="27">
        <f t="shared" si="11"/>
        <v>542</v>
      </c>
      <c r="BU19" s="27">
        <f t="shared" si="11"/>
        <v>32</v>
      </c>
      <c r="BV19" s="27"/>
      <c r="BW19" s="28">
        <f t="shared" si="12"/>
        <v>2.551834130781494</v>
      </c>
    </row>
    <row r="20" spans="1:75" x14ac:dyDescent="0.25">
      <c r="A20" t="s">
        <v>76</v>
      </c>
      <c r="B20" t="s">
        <v>3633</v>
      </c>
      <c r="C20">
        <f t="shared" si="0"/>
        <v>183</v>
      </c>
      <c r="D20" t="s">
        <v>3597</v>
      </c>
      <c r="E20" s="1">
        <v>0.65075474537037037</v>
      </c>
      <c r="F20">
        <v>22.382000000000001</v>
      </c>
      <c r="G20" t="s">
        <v>3634</v>
      </c>
      <c r="H20" s="9">
        <v>0.84099999999999997</v>
      </c>
      <c r="I20" s="9">
        <v>2.4E-2</v>
      </c>
      <c r="J20" s="9">
        <v>0.10050000000000001</v>
      </c>
      <c r="K20" s="9">
        <v>2.2000000000000001E-3</v>
      </c>
      <c r="L20" s="9">
        <v>0.20533999999999999</v>
      </c>
      <c r="O20">
        <v>6.0780000000000001E-2</v>
      </c>
      <c r="P20">
        <v>9.2000000000000003E-4</v>
      </c>
      <c r="Q20">
        <v>0.17716999999999999</v>
      </c>
      <c r="R20">
        <v>3.1300000000000001E-2</v>
      </c>
      <c r="S20">
        <v>2.5999999999999999E-3</v>
      </c>
      <c r="T20">
        <v>-31</v>
      </c>
      <c r="U20">
        <v>49</v>
      </c>
      <c r="V20" s="10">
        <v>616</v>
      </c>
      <c r="W20">
        <v>13</v>
      </c>
      <c r="X20" s="10">
        <v>617</v>
      </c>
      <c r="Y20">
        <v>13</v>
      </c>
      <c r="Z20">
        <v>617</v>
      </c>
      <c r="AA20">
        <v>50</v>
      </c>
      <c r="AB20" s="10">
        <v>588</v>
      </c>
      <c r="AC20">
        <v>31</v>
      </c>
      <c r="AD20">
        <v>-365</v>
      </c>
      <c r="AE20" t="s">
        <v>7</v>
      </c>
      <c r="AF20">
        <v>-23</v>
      </c>
      <c r="AG20" t="s">
        <v>7</v>
      </c>
      <c r="AH20">
        <v>-2</v>
      </c>
      <c r="AI20" t="s">
        <v>7</v>
      </c>
      <c r="AJ20">
        <v>431</v>
      </c>
      <c r="AK20" t="s">
        <v>7</v>
      </c>
      <c r="AL20">
        <v>8</v>
      </c>
      <c r="AM20" t="s">
        <v>7</v>
      </c>
      <c r="AN20">
        <v>2</v>
      </c>
      <c r="AO20" t="s">
        <v>7</v>
      </c>
      <c r="AP20">
        <v>54</v>
      </c>
      <c r="AQ20" t="s">
        <v>7</v>
      </c>
      <c r="AR20">
        <v>9.9502489999999995</v>
      </c>
      <c r="AS20">
        <v>0.21781639999999999</v>
      </c>
      <c r="AT20">
        <v>1</v>
      </c>
      <c r="AU20" t="s">
        <v>7</v>
      </c>
      <c r="AV20">
        <v>919934795342134</v>
      </c>
      <c r="AW20" t="s">
        <v>7</v>
      </c>
      <c r="AZ20" s="13">
        <f t="shared" si="1"/>
        <v>0.16207455429497752</v>
      </c>
      <c r="BA20" s="14">
        <f t="shared" si="2"/>
        <v>617</v>
      </c>
      <c r="BB20" s="14">
        <f t="shared" si="3"/>
        <v>13</v>
      </c>
      <c r="BC20" s="25"/>
      <c r="BD20" s="26"/>
      <c r="BE20" s="20" t="str">
        <f t="shared" si="4"/>
        <v>Z_GJ1_19</v>
      </c>
      <c r="BF20" s="27">
        <f t="shared" si="5"/>
        <v>8</v>
      </c>
      <c r="BG20" s="27">
        <f t="shared" si="6"/>
        <v>431</v>
      </c>
      <c r="BH20" s="27">
        <f t="shared" si="7"/>
        <v>-365</v>
      </c>
      <c r="BI20" s="27">
        <f t="shared" si="8"/>
        <v>0.84099999999999997</v>
      </c>
      <c r="BJ20" s="27">
        <f t="shared" si="8"/>
        <v>2.4E-2</v>
      </c>
      <c r="BK20" s="27">
        <f t="shared" si="8"/>
        <v>0.10050000000000001</v>
      </c>
      <c r="BL20" s="27">
        <f t="shared" si="8"/>
        <v>2.2000000000000001E-3</v>
      </c>
      <c r="BM20" s="27">
        <f t="shared" si="9"/>
        <v>6.0780000000000001E-2</v>
      </c>
      <c r="BN20" s="27">
        <f t="shared" si="9"/>
        <v>9.2000000000000003E-4</v>
      </c>
      <c r="BO20" s="27"/>
      <c r="BP20" s="27">
        <f t="shared" si="10"/>
        <v>616</v>
      </c>
      <c r="BQ20" s="27">
        <f t="shared" si="10"/>
        <v>13</v>
      </c>
      <c r="BR20" s="27">
        <f t="shared" si="10"/>
        <v>617</v>
      </c>
      <c r="BS20" s="27">
        <f t="shared" si="10"/>
        <v>13</v>
      </c>
      <c r="BT20" s="27">
        <f t="shared" si="11"/>
        <v>588</v>
      </c>
      <c r="BU20" s="27">
        <f t="shared" si="11"/>
        <v>31</v>
      </c>
      <c r="BV20" s="27"/>
      <c r="BW20" s="28">
        <f t="shared" si="12"/>
        <v>0.16207455429497752</v>
      </c>
    </row>
    <row r="21" spans="1:75" x14ac:dyDescent="0.25">
      <c r="A21" t="s">
        <v>80</v>
      </c>
      <c r="B21" t="s">
        <v>3635</v>
      </c>
      <c r="C21">
        <f t="shared" si="0"/>
        <v>184</v>
      </c>
      <c r="D21" t="s">
        <v>3597</v>
      </c>
      <c r="E21" s="1">
        <v>0.65168807870370371</v>
      </c>
      <c r="F21">
        <v>23.431999999999999</v>
      </c>
      <c r="G21" t="s">
        <v>3636</v>
      </c>
      <c r="H21" s="9">
        <v>0.82499999999999996</v>
      </c>
      <c r="I21" s="9">
        <v>2.4E-2</v>
      </c>
      <c r="J21" s="9">
        <v>0.1017</v>
      </c>
      <c r="K21" s="9">
        <v>2.3E-3</v>
      </c>
      <c r="L21" s="9">
        <v>0.48837999999999998</v>
      </c>
      <c r="O21">
        <v>5.8810000000000001E-2</v>
      </c>
      <c r="P21">
        <v>8.8999999999999995E-4</v>
      </c>
      <c r="Q21">
        <v>0.49053999999999998</v>
      </c>
      <c r="R21">
        <v>3.1199999999999999E-2</v>
      </c>
      <c r="S21">
        <v>2.5999999999999999E-3</v>
      </c>
      <c r="T21">
        <v>48</v>
      </c>
      <c r="U21">
        <v>48</v>
      </c>
      <c r="V21" s="10">
        <v>607</v>
      </c>
      <c r="W21">
        <v>13</v>
      </c>
      <c r="X21" s="10">
        <v>623</v>
      </c>
      <c r="Y21">
        <v>13</v>
      </c>
      <c r="Z21">
        <v>613</v>
      </c>
      <c r="AA21">
        <v>50</v>
      </c>
      <c r="AB21" s="10">
        <v>525</v>
      </c>
      <c r="AC21">
        <v>33</v>
      </c>
      <c r="AD21">
        <v>-310</v>
      </c>
      <c r="AE21" t="s">
        <v>7</v>
      </c>
      <c r="AF21">
        <v>-19</v>
      </c>
      <c r="AG21" t="s">
        <v>7</v>
      </c>
      <c r="AH21">
        <v>-2</v>
      </c>
      <c r="AI21" t="s">
        <v>7</v>
      </c>
      <c r="AJ21">
        <v>427</v>
      </c>
      <c r="AK21" t="s">
        <v>7</v>
      </c>
      <c r="AL21">
        <v>8</v>
      </c>
      <c r="AM21" t="s">
        <v>7</v>
      </c>
      <c r="AN21">
        <v>2</v>
      </c>
      <c r="AO21" t="s">
        <v>7</v>
      </c>
      <c r="AP21">
        <v>56</v>
      </c>
      <c r="AQ21" t="s">
        <v>7</v>
      </c>
      <c r="AR21">
        <v>9.8328419999999994</v>
      </c>
      <c r="AS21">
        <v>0.22237499999999999</v>
      </c>
      <c r="AT21">
        <v>-21</v>
      </c>
      <c r="AU21" t="s">
        <v>7</v>
      </c>
      <c r="AV21">
        <v>919980806267342</v>
      </c>
      <c r="AW21" t="s">
        <v>7</v>
      </c>
      <c r="AZ21" s="13">
        <f t="shared" si="1"/>
        <v>2.5682182985553803</v>
      </c>
      <c r="BA21" s="14">
        <f t="shared" si="2"/>
        <v>623</v>
      </c>
      <c r="BB21" s="14">
        <f t="shared" si="3"/>
        <v>13</v>
      </c>
      <c r="BC21" s="25"/>
      <c r="BD21" s="26"/>
      <c r="BE21" s="20" t="str">
        <f t="shared" si="4"/>
        <v>Z_GJ1_20</v>
      </c>
      <c r="BF21" s="27">
        <f t="shared" si="5"/>
        <v>8</v>
      </c>
      <c r="BG21" s="27">
        <f t="shared" si="6"/>
        <v>427</v>
      </c>
      <c r="BH21" s="27">
        <f t="shared" si="7"/>
        <v>-310</v>
      </c>
      <c r="BI21" s="27">
        <f t="shared" si="8"/>
        <v>0.82499999999999996</v>
      </c>
      <c r="BJ21" s="27">
        <f t="shared" si="8"/>
        <v>2.4E-2</v>
      </c>
      <c r="BK21" s="27">
        <f t="shared" si="8"/>
        <v>0.1017</v>
      </c>
      <c r="BL21" s="27">
        <f t="shared" si="8"/>
        <v>2.3E-3</v>
      </c>
      <c r="BM21" s="27">
        <f t="shared" si="9"/>
        <v>5.8810000000000001E-2</v>
      </c>
      <c r="BN21" s="27">
        <f t="shared" si="9"/>
        <v>8.8999999999999995E-4</v>
      </c>
      <c r="BO21" s="27"/>
      <c r="BP21" s="27">
        <f t="shared" si="10"/>
        <v>607</v>
      </c>
      <c r="BQ21" s="27">
        <f t="shared" si="10"/>
        <v>13</v>
      </c>
      <c r="BR21" s="27">
        <f t="shared" si="10"/>
        <v>623</v>
      </c>
      <c r="BS21" s="27">
        <f t="shared" si="10"/>
        <v>13</v>
      </c>
      <c r="BT21" s="27">
        <f t="shared" si="11"/>
        <v>525</v>
      </c>
      <c r="BU21" s="27">
        <f t="shared" si="11"/>
        <v>33</v>
      </c>
      <c r="BV21" s="27"/>
      <c r="BW21" s="28">
        <f t="shared" si="12"/>
        <v>2.5682182985553803</v>
      </c>
    </row>
    <row r="22" spans="1:75" x14ac:dyDescent="0.25">
      <c r="A22" t="s">
        <v>84</v>
      </c>
      <c r="B22" t="s">
        <v>3637</v>
      </c>
      <c r="C22">
        <f t="shared" si="0"/>
        <v>203</v>
      </c>
      <c r="D22" t="s">
        <v>3597</v>
      </c>
      <c r="E22" s="1">
        <v>0.66999050925925918</v>
      </c>
      <c r="F22">
        <v>25.501000000000001</v>
      </c>
      <c r="G22" t="s">
        <v>3638</v>
      </c>
      <c r="H22" s="9">
        <v>0.82899999999999996</v>
      </c>
      <c r="I22" s="9">
        <v>2.4E-2</v>
      </c>
      <c r="J22" s="9">
        <v>0.1002</v>
      </c>
      <c r="K22" s="9">
        <v>2.2000000000000001E-3</v>
      </c>
      <c r="L22" s="9">
        <v>0.32567000000000002</v>
      </c>
      <c r="O22">
        <v>5.9909999999999998E-2</v>
      </c>
      <c r="P22">
        <v>8.8999999999999995E-4</v>
      </c>
      <c r="Q22">
        <v>0.26602999999999999</v>
      </c>
      <c r="R22">
        <v>2.92E-2</v>
      </c>
      <c r="S22">
        <v>2.3E-3</v>
      </c>
      <c r="T22">
        <v>-1190</v>
      </c>
      <c r="U22">
        <v>890</v>
      </c>
      <c r="V22" s="10">
        <v>610</v>
      </c>
      <c r="W22">
        <v>13</v>
      </c>
      <c r="X22" s="10">
        <v>615</v>
      </c>
      <c r="Y22">
        <v>13</v>
      </c>
      <c r="Z22">
        <v>576</v>
      </c>
      <c r="AA22">
        <v>46</v>
      </c>
      <c r="AB22" s="10">
        <v>554</v>
      </c>
      <c r="AC22">
        <v>32</v>
      </c>
      <c r="AD22">
        <v>-434</v>
      </c>
      <c r="AE22" t="s">
        <v>7</v>
      </c>
      <c r="AF22">
        <v>-26</v>
      </c>
      <c r="AG22" t="s">
        <v>7</v>
      </c>
      <c r="AH22">
        <v>-2</v>
      </c>
      <c r="AI22" t="s">
        <v>7</v>
      </c>
      <c r="AJ22">
        <v>421</v>
      </c>
      <c r="AK22" t="s">
        <v>7</v>
      </c>
      <c r="AL22">
        <v>8</v>
      </c>
      <c r="AM22" t="s">
        <v>7</v>
      </c>
      <c r="AN22">
        <v>2</v>
      </c>
      <c r="AO22" t="s">
        <v>7</v>
      </c>
      <c r="AP22">
        <v>55</v>
      </c>
      <c r="AQ22" t="s">
        <v>7</v>
      </c>
      <c r="AR22">
        <v>9.9800400000000007</v>
      </c>
      <c r="AS22">
        <v>0.2191226</v>
      </c>
      <c r="AT22">
        <v>-14</v>
      </c>
      <c r="AU22" t="s">
        <v>7</v>
      </c>
      <c r="AV22">
        <v>892496476325456</v>
      </c>
      <c r="AW22" t="s">
        <v>7</v>
      </c>
      <c r="AZ22" s="13">
        <f t="shared" si="1"/>
        <v>0.81300813008130524</v>
      </c>
      <c r="BA22" s="14">
        <f t="shared" si="2"/>
        <v>615</v>
      </c>
      <c r="BB22" s="14">
        <f t="shared" si="3"/>
        <v>13</v>
      </c>
      <c r="BC22" s="25"/>
      <c r="BD22" s="26"/>
      <c r="BE22" s="20" t="str">
        <f t="shared" si="4"/>
        <v>Z_GJ1_21</v>
      </c>
      <c r="BF22" s="27">
        <f t="shared" si="5"/>
        <v>8</v>
      </c>
      <c r="BG22" s="27">
        <f t="shared" si="6"/>
        <v>421</v>
      </c>
      <c r="BH22" s="27">
        <f t="shared" si="7"/>
        <v>-434</v>
      </c>
      <c r="BI22" s="27">
        <f t="shared" si="8"/>
        <v>0.82899999999999996</v>
      </c>
      <c r="BJ22" s="27">
        <f t="shared" si="8"/>
        <v>2.4E-2</v>
      </c>
      <c r="BK22" s="27">
        <f t="shared" si="8"/>
        <v>0.1002</v>
      </c>
      <c r="BL22" s="27">
        <f t="shared" si="8"/>
        <v>2.2000000000000001E-3</v>
      </c>
      <c r="BM22" s="27">
        <f t="shared" si="9"/>
        <v>5.9909999999999998E-2</v>
      </c>
      <c r="BN22" s="27">
        <f t="shared" si="9"/>
        <v>8.8999999999999995E-4</v>
      </c>
      <c r="BO22" s="27"/>
      <c r="BP22" s="27">
        <f t="shared" si="10"/>
        <v>610</v>
      </c>
      <c r="BQ22" s="27">
        <f t="shared" si="10"/>
        <v>13</v>
      </c>
      <c r="BR22" s="27">
        <f t="shared" si="10"/>
        <v>615</v>
      </c>
      <c r="BS22" s="27">
        <f t="shared" si="10"/>
        <v>13</v>
      </c>
      <c r="BT22" s="27">
        <f t="shared" si="11"/>
        <v>554</v>
      </c>
      <c r="BU22" s="27">
        <f t="shared" si="11"/>
        <v>32</v>
      </c>
      <c r="BV22" s="27"/>
      <c r="BW22" s="28">
        <f t="shared" si="12"/>
        <v>0.81300813008130524</v>
      </c>
    </row>
    <row r="23" spans="1:75" x14ac:dyDescent="0.25">
      <c r="A23" t="s">
        <v>88</v>
      </c>
      <c r="B23" t="s">
        <v>3639</v>
      </c>
      <c r="C23">
        <f t="shared" si="0"/>
        <v>204</v>
      </c>
      <c r="D23" t="s">
        <v>3597</v>
      </c>
      <c r="E23" s="1">
        <v>0.67093611111111118</v>
      </c>
      <c r="F23">
        <v>23.015000000000001</v>
      </c>
      <c r="G23" t="s">
        <v>3640</v>
      </c>
      <c r="H23" s="9">
        <v>0.82399999999999995</v>
      </c>
      <c r="I23" s="9">
        <v>2.4E-2</v>
      </c>
      <c r="J23" s="9">
        <v>0.1003</v>
      </c>
      <c r="K23" s="9">
        <v>2.2000000000000001E-3</v>
      </c>
      <c r="L23" s="9">
        <v>0.60412999999999994</v>
      </c>
      <c r="O23">
        <v>5.9240000000000001E-2</v>
      </c>
      <c r="P23">
        <v>8.4000000000000003E-4</v>
      </c>
      <c r="Q23">
        <v>0.37845000000000001</v>
      </c>
      <c r="R23">
        <v>2.8799999999999999E-2</v>
      </c>
      <c r="S23">
        <v>2.3999999999999998E-3</v>
      </c>
      <c r="T23">
        <v>-970</v>
      </c>
      <c r="U23">
        <v>720</v>
      </c>
      <c r="V23" s="10">
        <v>607</v>
      </c>
      <c r="W23">
        <v>13</v>
      </c>
      <c r="X23" s="10">
        <v>617</v>
      </c>
      <c r="Y23">
        <v>13</v>
      </c>
      <c r="Z23">
        <v>570</v>
      </c>
      <c r="AA23">
        <v>46</v>
      </c>
      <c r="AB23" s="10">
        <v>539</v>
      </c>
      <c r="AC23">
        <v>31</v>
      </c>
      <c r="AD23">
        <v>-384</v>
      </c>
      <c r="AE23" t="s">
        <v>7</v>
      </c>
      <c r="AF23">
        <v>-23</v>
      </c>
      <c r="AG23" t="s">
        <v>7</v>
      </c>
      <c r="AH23">
        <v>-2</v>
      </c>
      <c r="AI23" t="s">
        <v>7</v>
      </c>
      <c r="AJ23">
        <v>433</v>
      </c>
      <c r="AK23" t="s">
        <v>7</v>
      </c>
      <c r="AL23">
        <v>8</v>
      </c>
      <c r="AM23" t="s">
        <v>7</v>
      </c>
      <c r="AN23">
        <v>2</v>
      </c>
      <c r="AO23" t="s">
        <v>7</v>
      </c>
      <c r="AP23">
        <v>54</v>
      </c>
      <c r="AQ23" t="s">
        <v>7</v>
      </c>
      <c r="AR23">
        <v>9.9700900000000008</v>
      </c>
      <c r="AS23">
        <v>0.21868589999999999</v>
      </c>
      <c r="AT23">
        <v>-31</v>
      </c>
      <c r="AU23" t="s">
        <v>7</v>
      </c>
      <c r="AV23">
        <v>920352275328356</v>
      </c>
      <c r="AW23" t="s">
        <v>7</v>
      </c>
      <c r="AZ23" s="13">
        <f t="shared" si="1"/>
        <v>1.620745542949753</v>
      </c>
      <c r="BA23" s="14">
        <f t="shared" si="2"/>
        <v>617</v>
      </c>
      <c r="BB23" s="14">
        <f t="shared" si="3"/>
        <v>13</v>
      </c>
      <c r="BC23" s="25"/>
      <c r="BD23" s="26"/>
      <c r="BE23" s="20" t="str">
        <f t="shared" si="4"/>
        <v>Z_GJ1_22</v>
      </c>
      <c r="BF23" s="27">
        <f t="shared" si="5"/>
        <v>8</v>
      </c>
      <c r="BG23" s="27">
        <f t="shared" si="6"/>
        <v>433</v>
      </c>
      <c r="BH23" s="27">
        <f t="shared" si="7"/>
        <v>-384</v>
      </c>
      <c r="BI23" s="27">
        <f t="shared" si="8"/>
        <v>0.82399999999999995</v>
      </c>
      <c r="BJ23" s="27">
        <f t="shared" si="8"/>
        <v>2.4E-2</v>
      </c>
      <c r="BK23" s="27">
        <f t="shared" si="8"/>
        <v>0.1003</v>
      </c>
      <c r="BL23" s="27">
        <f t="shared" si="8"/>
        <v>2.2000000000000001E-3</v>
      </c>
      <c r="BM23" s="27">
        <f t="shared" si="9"/>
        <v>5.9240000000000001E-2</v>
      </c>
      <c r="BN23" s="27">
        <f t="shared" si="9"/>
        <v>8.4000000000000003E-4</v>
      </c>
      <c r="BO23" s="27"/>
      <c r="BP23" s="27">
        <f t="shared" si="10"/>
        <v>607</v>
      </c>
      <c r="BQ23" s="27">
        <f t="shared" si="10"/>
        <v>13</v>
      </c>
      <c r="BR23" s="27">
        <f t="shared" si="10"/>
        <v>617</v>
      </c>
      <c r="BS23" s="27">
        <f t="shared" si="10"/>
        <v>13</v>
      </c>
      <c r="BT23" s="27">
        <f t="shared" si="11"/>
        <v>539</v>
      </c>
      <c r="BU23" s="27">
        <f t="shared" si="11"/>
        <v>31</v>
      </c>
      <c r="BV23" s="27"/>
      <c r="BW23" s="28">
        <f t="shared" si="12"/>
        <v>1.620745542949753</v>
      </c>
    </row>
    <row r="24" spans="1:75" x14ac:dyDescent="0.25">
      <c r="C24" t="e">
        <f t="shared" si="0"/>
        <v>#VALUE!</v>
      </c>
      <c r="H24" s="9"/>
      <c r="I24" s="9"/>
      <c r="J24" s="9"/>
      <c r="K24" s="9"/>
      <c r="L24" s="9"/>
      <c r="V24" s="10"/>
      <c r="X24" s="10"/>
      <c r="AB24" s="10"/>
      <c r="AZ24" s="13" t="e">
        <f t="shared" si="1"/>
        <v>#DIV/0!</v>
      </c>
      <c r="BA24" s="14">
        <f t="shared" si="2"/>
        <v>0</v>
      </c>
      <c r="BB24" s="14">
        <f t="shared" si="3"/>
        <v>0</v>
      </c>
      <c r="BC24" s="25"/>
      <c r="BD24" s="26"/>
      <c r="BE24" s="20">
        <f t="shared" si="4"/>
        <v>0</v>
      </c>
      <c r="BF24" s="27">
        <f t="shared" si="5"/>
        <v>0</v>
      </c>
      <c r="BG24" s="27">
        <f t="shared" si="6"/>
        <v>0</v>
      </c>
      <c r="BH24" s="27">
        <f t="shared" si="7"/>
        <v>0</v>
      </c>
      <c r="BI24" s="27">
        <f t="shared" si="8"/>
        <v>0</v>
      </c>
      <c r="BJ24" s="27">
        <f t="shared" si="8"/>
        <v>0</v>
      </c>
      <c r="BK24" s="27">
        <f t="shared" si="8"/>
        <v>0</v>
      </c>
      <c r="BL24" s="27">
        <f t="shared" si="8"/>
        <v>0</v>
      </c>
      <c r="BM24" s="27">
        <f t="shared" si="9"/>
        <v>0</v>
      </c>
      <c r="BN24" s="27">
        <f t="shared" si="9"/>
        <v>0</v>
      </c>
      <c r="BO24" s="27"/>
      <c r="BP24" s="27">
        <f t="shared" si="10"/>
        <v>0</v>
      </c>
      <c r="BQ24" s="27">
        <f t="shared" si="10"/>
        <v>0</v>
      </c>
      <c r="BR24" s="27">
        <f t="shared" si="10"/>
        <v>0</v>
      </c>
      <c r="BS24" s="27">
        <f t="shared" si="10"/>
        <v>0</v>
      </c>
      <c r="BT24" s="27">
        <f t="shared" si="11"/>
        <v>0</v>
      </c>
      <c r="BU24" s="27">
        <f t="shared" si="11"/>
        <v>0</v>
      </c>
      <c r="BV24" s="27"/>
      <c r="BW24" s="28" t="e">
        <f t="shared" si="12"/>
        <v>#DIV/0!</v>
      </c>
    </row>
    <row r="25" spans="1:75" x14ac:dyDescent="0.25">
      <c r="A25" t="s">
        <v>237</v>
      </c>
      <c r="B25" t="s">
        <v>3641</v>
      </c>
      <c r="C25">
        <f t="shared" si="0"/>
        <v>5</v>
      </c>
      <c r="D25" t="s">
        <v>3597</v>
      </c>
      <c r="E25" s="1">
        <v>0.47979953703703698</v>
      </c>
      <c r="F25">
        <v>21.548999999999999</v>
      </c>
      <c r="G25" t="s">
        <v>3642</v>
      </c>
      <c r="H25" s="9">
        <v>0.38500000000000001</v>
      </c>
      <c r="I25" s="9">
        <v>0.01</v>
      </c>
      <c r="J25" s="9">
        <v>5.2400000000000002E-2</v>
      </c>
      <c r="K25" s="9">
        <v>1E-3</v>
      </c>
      <c r="L25" s="9">
        <v>0.52173999999999998</v>
      </c>
      <c r="O25">
        <v>5.2949999999999997E-2</v>
      </c>
      <c r="P25">
        <v>6.2E-4</v>
      </c>
      <c r="Q25">
        <v>0.32833000000000001</v>
      </c>
      <c r="R25">
        <v>1.5219999999999999E-2</v>
      </c>
      <c r="S25">
        <v>6.8000000000000005E-4</v>
      </c>
      <c r="T25">
        <v>30</v>
      </c>
      <c r="U25">
        <v>21</v>
      </c>
      <c r="V25" s="10">
        <v>330.1</v>
      </c>
      <c r="W25">
        <v>7.7</v>
      </c>
      <c r="X25" s="10">
        <v>329.1</v>
      </c>
      <c r="Y25">
        <v>6.4</v>
      </c>
      <c r="Z25">
        <v>305</v>
      </c>
      <c r="AA25">
        <v>14</v>
      </c>
      <c r="AB25" s="10">
        <v>310</v>
      </c>
      <c r="AC25">
        <v>26</v>
      </c>
      <c r="AD25">
        <v>-141</v>
      </c>
      <c r="AE25" t="s">
        <v>7</v>
      </c>
      <c r="AF25">
        <v>-8</v>
      </c>
      <c r="AG25" t="s">
        <v>7</v>
      </c>
      <c r="AH25">
        <v>-5</v>
      </c>
      <c r="AI25" t="s">
        <v>7</v>
      </c>
      <c r="AJ25">
        <v>932</v>
      </c>
      <c r="AK25" t="s">
        <v>7</v>
      </c>
      <c r="AL25">
        <v>103</v>
      </c>
      <c r="AM25" t="s">
        <v>7</v>
      </c>
      <c r="AN25">
        <v>15</v>
      </c>
      <c r="AO25" t="s">
        <v>7</v>
      </c>
      <c r="AP25">
        <v>9</v>
      </c>
      <c r="AQ25" t="s">
        <v>7</v>
      </c>
      <c r="AR25">
        <v>19.083970000000001</v>
      </c>
      <c r="AS25">
        <v>0.36419790000000002</v>
      </c>
      <c r="AT25">
        <v>70</v>
      </c>
      <c r="AU25" t="s">
        <v>7</v>
      </c>
      <c r="AV25">
        <v>1050358262473720</v>
      </c>
      <c r="AW25" t="s">
        <v>7</v>
      </c>
      <c r="AZ25" s="13">
        <f t="shared" si="1"/>
        <v>-0.30385900941962696</v>
      </c>
      <c r="BA25" s="14">
        <f t="shared" si="2"/>
        <v>329.1</v>
      </c>
      <c r="BB25" s="14">
        <f t="shared" si="3"/>
        <v>6.4</v>
      </c>
      <c r="BC25" s="25"/>
      <c r="BD25" s="26"/>
      <c r="BE25" s="20" t="str">
        <f t="shared" si="4"/>
        <v>Z_Plesovice_1</v>
      </c>
      <c r="BF25" s="27">
        <f t="shared" si="5"/>
        <v>103</v>
      </c>
      <c r="BG25" s="27">
        <f t="shared" si="6"/>
        <v>932</v>
      </c>
      <c r="BH25" s="27">
        <f t="shared" si="7"/>
        <v>-141</v>
      </c>
      <c r="BI25" s="27">
        <f t="shared" si="8"/>
        <v>0.38500000000000001</v>
      </c>
      <c r="BJ25" s="27">
        <f t="shared" si="8"/>
        <v>0.01</v>
      </c>
      <c r="BK25" s="27">
        <f t="shared" si="8"/>
        <v>5.2400000000000002E-2</v>
      </c>
      <c r="BL25" s="27">
        <f t="shared" si="8"/>
        <v>1E-3</v>
      </c>
      <c r="BM25" s="27">
        <f t="shared" si="9"/>
        <v>5.2949999999999997E-2</v>
      </c>
      <c r="BN25" s="27">
        <f t="shared" si="9"/>
        <v>6.2E-4</v>
      </c>
      <c r="BO25" s="27"/>
      <c r="BP25" s="27">
        <f t="shared" si="10"/>
        <v>330.1</v>
      </c>
      <c r="BQ25" s="27">
        <f t="shared" si="10"/>
        <v>7.7</v>
      </c>
      <c r="BR25" s="27">
        <f t="shared" si="10"/>
        <v>329.1</v>
      </c>
      <c r="BS25" s="27">
        <f t="shared" si="10"/>
        <v>6.4</v>
      </c>
      <c r="BT25" s="27">
        <f t="shared" si="11"/>
        <v>310</v>
      </c>
      <c r="BU25" s="27">
        <f t="shared" si="11"/>
        <v>26</v>
      </c>
      <c r="BV25" s="27"/>
      <c r="BW25" s="28">
        <f t="shared" si="12"/>
        <v>-0.30385900941962696</v>
      </c>
    </row>
    <row r="26" spans="1:75" x14ac:dyDescent="0.25">
      <c r="A26" t="s">
        <v>241</v>
      </c>
      <c r="B26" t="s">
        <v>3643</v>
      </c>
      <c r="C26">
        <f t="shared" si="0"/>
        <v>6</v>
      </c>
      <c r="D26" t="s">
        <v>3597</v>
      </c>
      <c r="E26" s="1">
        <v>0.48072268518518518</v>
      </c>
      <c r="F26">
        <v>26.24</v>
      </c>
      <c r="G26" t="s">
        <v>3644</v>
      </c>
      <c r="H26" s="9">
        <v>0.38600000000000001</v>
      </c>
      <c r="I26" s="9">
        <v>0.01</v>
      </c>
      <c r="J26" s="9">
        <v>5.2900000000000003E-2</v>
      </c>
      <c r="K26" s="9">
        <v>1.1000000000000001E-3</v>
      </c>
      <c r="L26" s="9">
        <v>0.49508000000000002</v>
      </c>
      <c r="O26">
        <v>5.2449999999999997E-2</v>
      </c>
      <c r="P26">
        <v>6.2E-4</v>
      </c>
      <c r="Q26">
        <v>0.32623000000000002</v>
      </c>
      <c r="R26">
        <v>1.5299999999999999E-2</v>
      </c>
      <c r="S26">
        <v>6.8999999999999997E-4</v>
      </c>
      <c r="T26">
        <v>28</v>
      </c>
      <c r="U26">
        <v>20</v>
      </c>
      <c r="V26" s="10">
        <v>330.8</v>
      </c>
      <c r="W26">
        <v>7.7</v>
      </c>
      <c r="X26" s="10">
        <v>332.2</v>
      </c>
      <c r="Y26">
        <v>6.5</v>
      </c>
      <c r="Z26">
        <v>307</v>
      </c>
      <c r="AA26">
        <v>14</v>
      </c>
      <c r="AB26" s="10">
        <v>288</v>
      </c>
      <c r="AC26">
        <v>26</v>
      </c>
      <c r="AD26">
        <v>-69</v>
      </c>
      <c r="AE26" t="s">
        <v>7</v>
      </c>
      <c r="AF26">
        <v>-4</v>
      </c>
      <c r="AG26" t="s">
        <v>7</v>
      </c>
      <c r="AH26">
        <v>-2</v>
      </c>
      <c r="AI26" t="s">
        <v>7</v>
      </c>
      <c r="AJ26">
        <v>943</v>
      </c>
      <c r="AK26" t="s">
        <v>7</v>
      </c>
      <c r="AL26">
        <v>114</v>
      </c>
      <c r="AM26" t="s">
        <v>7</v>
      </c>
      <c r="AN26">
        <v>17</v>
      </c>
      <c r="AO26" t="s">
        <v>7</v>
      </c>
      <c r="AP26">
        <v>9</v>
      </c>
      <c r="AQ26" t="s">
        <v>7</v>
      </c>
      <c r="AR26">
        <v>18.903590000000001</v>
      </c>
      <c r="AS26">
        <v>0.3930804</v>
      </c>
      <c r="AT26">
        <v>147</v>
      </c>
      <c r="AU26" t="s">
        <v>7</v>
      </c>
      <c r="AV26">
        <v>1078087512605590</v>
      </c>
      <c r="AW26" t="s">
        <v>7</v>
      </c>
      <c r="AZ26" s="13">
        <f t="shared" si="1"/>
        <v>0.42143287176399369</v>
      </c>
      <c r="BA26" s="14">
        <f t="shared" si="2"/>
        <v>332.2</v>
      </c>
      <c r="BB26" s="14">
        <f t="shared" si="3"/>
        <v>6.5</v>
      </c>
      <c r="BC26" s="25"/>
      <c r="BD26" s="26"/>
      <c r="BE26" s="20" t="str">
        <f t="shared" si="4"/>
        <v>Z_Plesovice_2</v>
      </c>
      <c r="BF26" s="27">
        <f t="shared" si="5"/>
        <v>114</v>
      </c>
      <c r="BG26" s="27">
        <f t="shared" si="6"/>
        <v>943</v>
      </c>
      <c r="BH26" s="27">
        <f t="shared" si="7"/>
        <v>-69</v>
      </c>
      <c r="BI26" s="27">
        <f t="shared" si="8"/>
        <v>0.38600000000000001</v>
      </c>
      <c r="BJ26" s="27">
        <f t="shared" si="8"/>
        <v>0.01</v>
      </c>
      <c r="BK26" s="27">
        <f t="shared" si="8"/>
        <v>5.2900000000000003E-2</v>
      </c>
      <c r="BL26" s="27">
        <f t="shared" si="8"/>
        <v>1.1000000000000001E-3</v>
      </c>
      <c r="BM26" s="27">
        <f t="shared" si="9"/>
        <v>5.2449999999999997E-2</v>
      </c>
      <c r="BN26" s="27">
        <f t="shared" si="9"/>
        <v>6.2E-4</v>
      </c>
      <c r="BO26" s="27"/>
      <c r="BP26" s="27">
        <f t="shared" si="10"/>
        <v>330.8</v>
      </c>
      <c r="BQ26" s="27">
        <f t="shared" si="10"/>
        <v>7.7</v>
      </c>
      <c r="BR26" s="27">
        <f t="shared" si="10"/>
        <v>332.2</v>
      </c>
      <c r="BS26" s="27">
        <f t="shared" si="10"/>
        <v>6.5</v>
      </c>
      <c r="BT26" s="27">
        <f t="shared" si="11"/>
        <v>288</v>
      </c>
      <c r="BU26" s="27">
        <f t="shared" si="11"/>
        <v>26</v>
      </c>
      <c r="BV26" s="27"/>
      <c r="BW26" s="28">
        <f t="shared" si="12"/>
        <v>0.42143287176399369</v>
      </c>
    </row>
    <row r="27" spans="1:75" x14ac:dyDescent="0.25">
      <c r="A27" t="s">
        <v>245</v>
      </c>
      <c r="B27" t="s">
        <v>3645</v>
      </c>
      <c r="C27">
        <f t="shared" si="0"/>
        <v>25</v>
      </c>
      <c r="D27" t="s">
        <v>3597</v>
      </c>
      <c r="E27" s="1">
        <v>0.49900347222222224</v>
      </c>
      <c r="F27">
        <v>20.375</v>
      </c>
      <c r="G27" t="s">
        <v>3646</v>
      </c>
      <c r="H27" s="9">
        <v>0.38800000000000001</v>
      </c>
      <c r="I27" s="9">
        <v>1.0999999999999999E-2</v>
      </c>
      <c r="J27" s="9">
        <v>5.3199999999999997E-2</v>
      </c>
      <c r="K27" s="9">
        <v>1.1000000000000001E-3</v>
      </c>
      <c r="L27" s="9">
        <v>0.49981999999999999</v>
      </c>
      <c r="O27">
        <v>5.2589999999999998E-2</v>
      </c>
      <c r="P27">
        <v>6.4999999999999997E-4</v>
      </c>
      <c r="Q27">
        <v>0.39073000000000002</v>
      </c>
      <c r="R27">
        <v>1.5900000000000001E-2</v>
      </c>
      <c r="S27">
        <v>7.5000000000000002E-4</v>
      </c>
      <c r="T27">
        <v>37</v>
      </c>
      <c r="U27">
        <v>27</v>
      </c>
      <c r="V27" s="10">
        <v>331.9</v>
      </c>
      <c r="W27">
        <v>7.8</v>
      </c>
      <c r="X27" s="10">
        <v>333.9</v>
      </c>
      <c r="Y27">
        <v>6.7</v>
      </c>
      <c r="Z27">
        <v>319</v>
      </c>
      <c r="AA27">
        <v>15</v>
      </c>
      <c r="AB27" s="10">
        <v>295</v>
      </c>
      <c r="AC27">
        <v>28</v>
      </c>
      <c r="AD27">
        <v>-146</v>
      </c>
      <c r="AE27" t="s">
        <v>7</v>
      </c>
      <c r="AF27">
        <v>-8</v>
      </c>
      <c r="AG27" t="s">
        <v>7</v>
      </c>
      <c r="AH27">
        <v>-4</v>
      </c>
      <c r="AI27" t="s">
        <v>7</v>
      </c>
      <c r="AJ27">
        <v>849</v>
      </c>
      <c r="AK27" t="s">
        <v>7</v>
      </c>
      <c r="AL27">
        <v>91</v>
      </c>
      <c r="AM27" t="s">
        <v>7</v>
      </c>
      <c r="AN27">
        <v>14</v>
      </c>
      <c r="AO27" t="s">
        <v>7</v>
      </c>
      <c r="AP27">
        <v>9</v>
      </c>
      <c r="AQ27" t="s">
        <v>7</v>
      </c>
      <c r="AR27">
        <v>18.796990000000001</v>
      </c>
      <c r="AS27">
        <v>0.38865959999999999</v>
      </c>
      <c r="AT27">
        <v>46</v>
      </c>
      <c r="AU27" t="s">
        <v>7</v>
      </c>
      <c r="AV27">
        <v>974627430556413</v>
      </c>
      <c r="AW27" t="s">
        <v>7</v>
      </c>
      <c r="AZ27" s="13">
        <f t="shared" si="1"/>
        <v>0.59898173105720209</v>
      </c>
      <c r="BA27" s="14">
        <f t="shared" si="2"/>
        <v>333.9</v>
      </c>
      <c r="BB27" s="14">
        <f t="shared" si="3"/>
        <v>6.7</v>
      </c>
      <c r="BC27" s="25"/>
      <c r="BD27" s="26"/>
      <c r="BE27" s="20" t="str">
        <f t="shared" si="4"/>
        <v>Z_Plesovice_3</v>
      </c>
      <c r="BF27" s="27">
        <f t="shared" si="5"/>
        <v>91</v>
      </c>
      <c r="BG27" s="27">
        <f t="shared" si="6"/>
        <v>849</v>
      </c>
      <c r="BH27" s="27">
        <f t="shared" si="7"/>
        <v>-146</v>
      </c>
      <c r="BI27" s="27">
        <f t="shared" si="8"/>
        <v>0.38800000000000001</v>
      </c>
      <c r="BJ27" s="27">
        <f t="shared" si="8"/>
        <v>1.0999999999999999E-2</v>
      </c>
      <c r="BK27" s="27">
        <f t="shared" si="8"/>
        <v>5.3199999999999997E-2</v>
      </c>
      <c r="BL27" s="27">
        <f t="shared" si="8"/>
        <v>1.1000000000000001E-3</v>
      </c>
      <c r="BM27" s="27">
        <f t="shared" si="9"/>
        <v>5.2589999999999998E-2</v>
      </c>
      <c r="BN27" s="27">
        <f t="shared" si="9"/>
        <v>6.4999999999999997E-4</v>
      </c>
      <c r="BO27" s="27"/>
      <c r="BP27" s="27">
        <f t="shared" si="10"/>
        <v>331.9</v>
      </c>
      <c r="BQ27" s="27">
        <f t="shared" si="10"/>
        <v>7.8</v>
      </c>
      <c r="BR27" s="27">
        <f t="shared" si="10"/>
        <v>333.9</v>
      </c>
      <c r="BS27" s="27">
        <f t="shared" si="10"/>
        <v>6.7</v>
      </c>
      <c r="BT27" s="27">
        <f t="shared" si="11"/>
        <v>295</v>
      </c>
      <c r="BU27" s="27">
        <f t="shared" si="11"/>
        <v>28</v>
      </c>
      <c r="BV27" s="27"/>
      <c r="BW27" s="28">
        <f t="shared" si="12"/>
        <v>0.59898173105720209</v>
      </c>
    </row>
    <row r="28" spans="1:75" x14ac:dyDescent="0.25">
      <c r="A28" t="s">
        <v>249</v>
      </c>
      <c r="B28" t="s">
        <v>3647</v>
      </c>
      <c r="C28">
        <f t="shared" si="0"/>
        <v>26</v>
      </c>
      <c r="D28" t="s">
        <v>3597</v>
      </c>
      <c r="E28" s="1">
        <v>0.49992395833333331</v>
      </c>
      <c r="F28">
        <v>22.846</v>
      </c>
      <c r="G28" t="s">
        <v>3648</v>
      </c>
      <c r="H28" s="9">
        <v>0.38900000000000001</v>
      </c>
      <c r="I28" s="9">
        <v>1.0999999999999999E-2</v>
      </c>
      <c r="J28" s="9">
        <v>5.33E-2</v>
      </c>
      <c r="K28" s="9">
        <v>1.1000000000000001E-3</v>
      </c>
      <c r="L28" s="9">
        <v>0.42391000000000001</v>
      </c>
      <c r="O28">
        <v>5.2650000000000002E-2</v>
      </c>
      <c r="P28">
        <v>6.8000000000000005E-4</v>
      </c>
      <c r="Q28">
        <v>0.23449</v>
      </c>
      <c r="R28">
        <v>1.5679999999999999E-2</v>
      </c>
      <c r="S28">
        <v>7.2000000000000005E-4</v>
      </c>
      <c r="T28">
        <v>35</v>
      </c>
      <c r="U28">
        <v>25</v>
      </c>
      <c r="V28" s="10">
        <v>332.7</v>
      </c>
      <c r="W28">
        <v>7.9</v>
      </c>
      <c r="X28" s="10">
        <v>334.4</v>
      </c>
      <c r="Y28">
        <v>6.6</v>
      </c>
      <c r="Z28">
        <v>314</v>
      </c>
      <c r="AA28">
        <v>14</v>
      </c>
      <c r="AB28" s="10">
        <v>289</v>
      </c>
      <c r="AC28">
        <v>28</v>
      </c>
      <c r="AD28">
        <v>-153</v>
      </c>
      <c r="AE28" t="s">
        <v>7</v>
      </c>
      <c r="AF28">
        <v>-8</v>
      </c>
      <c r="AG28" t="s">
        <v>7</v>
      </c>
      <c r="AH28">
        <v>-4</v>
      </c>
      <c r="AI28" t="s">
        <v>7</v>
      </c>
      <c r="AJ28">
        <v>938</v>
      </c>
      <c r="AK28" t="s">
        <v>7</v>
      </c>
      <c r="AL28">
        <v>110</v>
      </c>
      <c r="AM28" t="s">
        <v>7</v>
      </c>
      <c r="AN28">
        <v>16</v>
      </c>
      <c r="AO28" t="s">
        <v>7</v>
      </c>
      <c r="AP28">
        <v>9</v>
      </c>
      <c r="AQ28" t="s">
        <v>7</v>
      </c>
      <c r="AR28">
        <v>18.76173</v>
      </c>
      <c r="AS28">
        <v>0.38720260000000001</v>
      </c>
      <c r="AT28">
        <v>39</v>
      </c>
      <c r="AU28" t="s">
        <v>7</v>
      </c>
      <c r="AV28">
        <v>1077636366640220</v>
      </c>
      <c r="AW28" t="s">
        <v>7</v>
      </c>
      <c r="AZ28" s="13">
        <f t="shared" si="1"/>
        <v>0.50837320574161904</v>
      </c>
      <c r="BA28" s="14">
        <f t="shared" si="2"/>
        <v>334.4</v>
      </c>
      <c r="BB28" s="14">
        <f t="shared" si="3"/>
        <v>6.6</v>
      </c>
      <c r="BC28" s="25"/>
      <c r="BD28" s="26"/>
      <c r="BE28" s="20" t="str">
        <f t="shared" si="4"/>
        <v>Z_Plesovice_4</v>
      </c>
      <c r="BF28" s="27">
        <f t="shared" si="5"/>
        <v>110</v>
      </c>
      <c r="BG28" s="27">
        <f t="shared" si="6"/>
        <v>938</v>
      </c>
      <c r="BH28" s="27">
        <f t="shared" si="7"/>
        <v>-153</v>
      </c>
      <c r="BI28" s="27">
        <f t="shared" si="8"/>
        <v>0.38900000000000001</v>
      </c>
      <c r="BJ28" s="27">
        <f t="shared" si="8"/>
        <v>1.0999999999999999E-2</v>
      </c>
      <c r="BK28" s="27">
        <f t="shared" si="8"/>
        <v>5.33E-2</v>
      </c>
      <c r="BL28" s="27">
        <f t="shared" si="8"/>
        <v>1.1000000000000001E-3</v>
      </c>
      <c r="BM28" s="27">
        <f t="shared" si="9"/>
        <v>5.2650000000000002E-2</v>
      </c>
      <c r="BN28" s="27">
        <f t="shared" si="9"/>
        <v>6.8000000000000005E-4</v>
      </c>
      <c r="BO28" s="27"/>
      <c r="BP28" s="27">
        <f t="shared" si="10"/>
        <v>332.7</v>
      </c>
      <c r="BQ28" s="27">
        <f t="shared" si="10"/>
        <v>7.9</v>
      </c>
      <c r="BR28" s="27">
        <f t="shared" si="10"/>
        <v>334.4</v>
      </c>
      <c r="BS28" s="27">
        <f t="shared" si="10"/>
        <v>6.6</v>
      </c>
      <c r="BT28" s="27">
        <f t="shared" si="11"/>
        <v>289</v>
      </c>
      <c r="BU28" s="27">
        <f t="shared" si="11"/>
        <v>28</v>
      </c>
      <c r="BV28" s="27"/>
      <c r="BW28" s="28">
        <f t="shared" si="12"/>
        <v>0.50837320574161904</v>
      </c>
    </row>
    <row r="29" spans="1:75" x14ac:dyDescent="0.25">
      <c r="A29" t="s">
        <v>253</v>
      </c>
      <c r="B29" t="s">
        <v>3649</v>
      </c>
      <c r="C29">
        <f t="shared" si="0"/>
        <v>45</v>
      </c>
      <c r="D29" t="s">
        <v>3597</v>
      </c>
      <c r="E29" s="1">
        <v>0.51822025462962962</v>
      </c>
      <c r="F29">
        <v>18.792000000000002</v>
      </c>
      <c r="G29" t="s">
        <v>3650</v>
      </c>
      <c r="H29" s="9">
        <v>0.38800000000000001</v>
      </c>
      <c r="I29" s="9">
        <v>1.0999999999999999E-2</v>
      </c>
      <c r="J29" s="9">
        <v>5.3499999999999999E-2</v>
      </c>
      <c r="K29" s="9">
        <v>1.1000000000000001E-3</v>
      </c>
      <c r="L29" s="9">
        <v>0.53178000000000003</v>
      </c>
      <c r="O29">
        <v>5.2420000000000001E-2</v>
      </c>
      <c r="P29">
        <v>6.7000000000000002E-4</v>
      </c>
      <c r="Q29">
        <v>0.32718999999999998</v>
      </c>
      <c r="R29">
        <v>1.5980000000000001E-2</v>
      </c>
      <c r="S29">
        <v>7.5000000000000002E-4</v>
      </c>
      <c r="T29">
        <v>31</v>
      </c>
      <c r="U29">
        <v>22</v>
      </c>
      <c r="V29" s="10">
        <v>332</v>
      </c>
      <c r="W29">
        <v>7.8</v>
      </c>
      <c r="X29" s="10">
        <v>336</v>
      </c>
      <c r="Y29">
        <v>6.7</v>
      </c>
      <c r="Z29">
        <v>320</v>
      </c>
      <c r="AA29">
        <v>15</v>
      </c>
      <c r="AB29" s="10">
        <v>280</v>
      </c>
      <c r="AC29">
        <v>28</v>
      </c>
      <c r="AD29">
        <v>-168</v>
      </c>
      <c r="AE29" t="s">
        <v>7</v>
      </c>
      <c r="AF29">
        <v>-9</v>
      </c>
      <c r="AG29" t="s">
        <v>7</v>
      </c>
      <c r="AH29">
        <v>-5</v>
      </c>
      <c r="AI29" t="s">
        <v>7</v>
      </c>
      <c r="AJ29">
        <v>905</v>
      </c>
      <c r="AK29" t="s">
        <v>7</v>
      </c>
      <c r="AL29">
        <v>99</v>
      </c>
      <c r="AM29" t="s">
        <v>7</v>
      </c>
      <c r="AN29">
        <v>15</v>
      </c>
      <c r="AO29" t="s">
        <v>7</v>
      </c>
      <c r="AP29">
        <v>9</v>
      </c>
      <c r="AQ29" t="s">
        <v>7</v>
      </c>
      <c r="AR29">
        <v>18.691590000000001</v>
      </c>
      <c r="AS29">
        <v>0.38431300000000002</v>
      </c>
      <c r="AT29">
        <v>39</v>
      </c>
      <c r="AU29" t="s">
        <v>7</v>
      </c>
      <c r="AV29">
        <v>1045279671154910</v>
      </c>
      <c r="AW29" t="s">
        <v>7</v>
      </c>
      <c r="AZ29" s="13">
        <f t="shared" si="1"/>
        <v>1.1904761904761862</v>
      </c>
      <c r="BA29" s="14">
        <f t="shared" si="2"/>
        <v>336</v>
      </c>
      <c r="BB29" s="14">
        <f t="shared" si="3"/>
        <v>6.7</v>
      </c>
      <c r="BC29" s="25"/>
      <c r="BD29" s="26"/>
      <c r="BE29" s="20" t="str">
        <f t="shared" si="4"/>
        <v>Z_Plesovice_5</v>
      </c>
      <c r="BF29" s="27">
        <f t="shared" si="5"/>
        <v>99</v>
      </c>
      <c r="BG29" s="27">
        <f t="shared" si="6"/>
        <v>905</v>
      </c>
      <c r="BH29" s="27">
        <f t="shared" si="7"/>
        <v>-168</v>
      </c>
      <c r="BI29" s="27">
        <f t="shared" si="8"/>
        <v>0.38800000000000001</v>
      </c>
      <c r="BJ29" s="27">
        <f t="shared" si="8"/>
        <v>1.0999999999999999E-2</v>
      </c>
      <c r="BK29" s="27">
        <f t="shared" si="8"/>
        <v>5.3499999999999999E-2</v>
      </c>
      <c r="BL29" s="27">
        <f t="shared" si="8"/>
        <v>1.1000000000000001E-3</v>
      </c>
      <c r="BM29" s="27">
        <f t="shared" si="9"/>
        <v>5.2420000000000001E-2</v>
      </c>
      <c r="BN29" s="27">
        <f t="shared" si="9"/>
        <v>6.7000000000000002E-4</v>
      </c>
      <c r="BO29" s="27"/>
      <c r="BP29" s="27">
        <f t="shared" si="10"/>
        <v>332</v>
      </c>
      <c r="BQ29" s="27">
        <f t="shared" si="10"/>
        <v>7.8</v>
      </c>
      <c r="BR29" s="27">
        <f t="shared" si="10"/>
        <v>336</v>
      </c>
      <c r="BS29" s="27">
        <f t="shared" si="10"/>
        <v>6.7</v>
      </c>
      <c r="BT29" s="27">
        <f t="shared" si="11"/>
        <v>280</v>
      </c>
      <c r="BU29" s="27">
        <f t="shared" si="11"/>
        <v>28</v>
      </c>
      <c r="BV29" s="27"/>
      <c r="BW29" s="28">
        <f t="shared" si="12"/>
        <v>1.1904761904761862</v>
      </c>
    </row>
    <row r="30" spans="1:75" x14ac:dyDescent="0.25">
      <c r="A30" t="s">
        <v>257</v>
      </c>
      <c r="B30" t="s">
        <v>3651</v>
      </c>
      <c r="C30">
        <f t="shared" si="0"/>
        <v>46</v>
      </c>
      <c r="D30" t="s">
        <v>3597</v>
      </c>
      <c r="E30" s="1">
        <v>0.51913171296296301</v>
      </c>
      <c r="F30">
        <v>22.733000000000001</v>
      </c>
      <c r="G30" t="s">
        <v>3652</v>
      </c>
      <c r="H30" s="9">
        <v>0.38600000000000001</v>
      </c>
      <c r="I30" s="9">
        <v>1.0999999999999999E-2</v>
      </c>
      <c r="J30" s="9">
        <v>5.3199999999999997E-2</v>
      </c>
      <c r="K30" s="9">
        <v>1.1000000000000001E-3</v>
      </c>
      <c r="L30" s="9">
        <v>0.47169</v>
      </c>
      <c r="O30">
        <v>5.2240000000000002E-2</v>
      </c>
      <c r="P30">
        <v>6.4000000000000005E-4</v>
      </c>
      <c r="Q30">
        <v>0.34693000000000002</v>
      </c>
      <c r="R30">
        <v>1.5910000000000001E-2</v>
      </c>
      <c r="S30">
        <v>7.3999999999999999E-4</v>
      </c>
      <c r="T30">
        <v>29</v>
      </c>
      <c r="U30">
        <v>20</v>
      </c>
      <c r="V30" s="10">
        <v>330.7</v>
      </c>
      <c r="W30">
        <v>7.8</v>
      </c>
      <c r="X30" s="10">
        <v>334.3</v>
      </c>
      <c r="Y30">
        <v>6.6</v>
      </c>
      <c r="Z30">
        <v>319</v>
      </c>
      <c r="AA30">
        <v>15</v>
      </c>
      <c r="AB30" s="10">
        <v>276</v>
      </c>
      <c r="AC30">
        <v>27</v>
      </c>
      <c r="AD30">
        <v>-223</v>
      </c>
      <c r="AE30" t="s">
        <v>7</v>
      </c>
      <c r="AF30">
        <v>-12</v>
      </c>
      <c r="AG30" t="s">
        <v>7</v>
      </c>
      <c r="AH30">
        <v>-7</v>
      </c>
      <c r="AI30" t="s">
        <v>7</v>
      </c>
      <c r="AJ30">
        <v>993</v>
      </c>
      <c r="AK30" t="s">
        <v>7</v>
      </c>
      <c r="AL30">
        <v>115</v>
      </c>
      <c r="AM30" t="s">
        <v>7</v>
      </c>
      <c r="AN30">
        <v>17</v>
      </c>
      <c r="AO30" t="s">
        <v>7</v>
      </c>
      <c r="AP30">
        <v>9</v>
      </c>
      <c r="AQ30" t="s">
        <v>7</v>
      </c>
      <c r="AR30">
        <v>18.796990000000001</v>
      </c>
      <c r="AS30">
        <v>0.38865959999999999</v>
      </c>
      <c r="AT30">
        <v>13</v>
      </c>
      <c r="AU30" t="s">
        <v>7</v>
      </c>
      <c r="AV30">
        <v>1137527916461690</v>
      </c>
      <c r="AW30" t="s">
        <v>7</v>
      </c>
      <c r="AZ30" s="13">
        <f t="shared" si="1"/>
        <v>1.0768770565360519</v>
      </c>
      <c r="BA30" s="14">
        <f t="shared" si="2"/>
        <v>334.3</v>
      </c>
      <c r="BB30" s="14">
        <f t="shared" si="3"/>
        <v>6.6</v>
      </c>
      <c r="BC30" s="25"/>
      <c r="BD30" s="26"/>
      <c r="BE30" s="20" t="str">
        <f t="shared" si="4"/>
        <v>Z_Plesovice_6</v>
      </c>
      <c r="BF30" s="27">
        <f t="shared" si="5"/>
        <v>115</v>
      </c>
      <c r="BG30" s="27">
        <f t="shared" si="6"/>
        <v>993</v>
      </c>
      <c r="BH30" s="27">
        <f t="shared" si="7"/>
        <v>-223</v>
      </c>
      <c r="BI30" s="27">
        <f t="shared" si="8"/>
        <v>0.38600000000000001</v>
      </c>
      <c r="BJ30" s="27">
        <f t="shared" si="8"/>
        <v>1.0999999999999999E-2</v>
      </c>
      <c r="BK30" s="27">
        <f t="shared" si="8"/>
        <v>5.3199999999999997E-2</v>
      </c>
      <c r="BL30" s="27">
        <f t="shared" si="8"/>
        <v>1.1000000000000001E-3</v>
      </c>
      <c r="BM30" s="27">
        <f t="shared" si="9"/>
        <v>5.2240000000000002E-2</v>
      </c>
      <c r="BN30" s="27">
        <f t="shared" si="9"/>
        <v>6.4000000000000005E-4</v>
      </c>
      <c r="BO30" s="27"/>
      <c r="BP30" s="27">
        <f t="shared" si="10"/>
        <v>330.7</v>
      </c>
      <c r="BQ30" s="27">
        <f t="shared" si="10"/>
        <v>7.8</v>
      </c>
      <c r="BR30" s="27">
        <f t="shared" si="10"/>
        <v>334.3</v>
      </c>
      <c r="BS30" s="27">
        <f t="shared" si="10"/>
        <v>6.6</v>
      </c>
      <c r="BT30" s="27">
        <f t="shared" si="11"/>
        <v>276</v>
      </c>
      <c r="BU30" s="27">
        <f t="shared" si="11"/>
        <v>27</v>
      </c>
      <c r="BV30" s="27"/>
      <c r="BW30" s="28">
        <f t="shared" si="12"/>
        <v>1.0768770565360519</v>
      </c>
    </row>
    <row r="31" spans="1:75" x14ac:dyDescent="0.25">
      <c r="A31" t="s">
        <v>261</v>
      </c>
      <c r="B31" t="s">
        <v>3653</v>
      </c>
      <c r="C31">
        <f t="shared" si="0"/>
        <v>65</v>
      </c>
      <c r="D31" t="s">
        <v>3597</v>
      </c>
      <c r="E31" s="1">
        <v>0.53738703703703705</v>
      </c>
      <c r="F31">
        <v>21.387</v>
      </c>
      <c r="G31" t="s">
        <v>3654</v>
      </c>
      <c r="H31" s="9">
        <v>0.39200000000000002</v>
      </c>
      <c r="I31" s="9">
        <v>1.0999999999999999E-2</v>
      </c>
      <c r="J31" s="9">
        <v>5.2499999999999998E-2</v>
      </c>
      <c r="K31" s="9">
        <v>1.1000000000000001E-3</v>
      </c>
      <c r="L31" s="9">
        <v>0.53158000000000005</v>
      </c>
      <c r="O31">
        <v>5.3679999999999999E-2</v>
      </c>
      <c r="P31">
        <v>7.1000000000000002E-4</v>
      </c>
      <c r="Q31">
        <v>0.39707999999999999</v>
      </c>
      <c r="R31">
        <v>1.6E-2</v>
      </c>
      <c r="S31">
        <v>7.7999999999999999E-4</v>
      </c>
      <c r="T31">
        <v>31</v>
      </c>
      <c r="U31">
        <v>22</v>
      </c>
      <c r="V31" s="10">
        <v>334.9</v>
      </c>
      <c r="W31">
        <v>8.1</v>
      </c>
      <c r="X31" s="10">
        <v>330</v>
      </c>
      <c r="Y31">
        <v>7</v>
      </c>
      <c r="Z31">
        <v>321</v>
      </c>
      <c r="AA31">
        <v>15</v>
      </c>
      <c r="AB31" s="10">
        <v>332</v>
      </c>
      <c r="AC31">
        <v>29</v>
      </c>
      <c r="AD31">
        <v>-166</v>
      </c>
      <c r="AE31" t="s">
        <v>7</v>
      </c>
      <c r="AF31">
        <v>-9</v>
      </c>
      <c r="AG31" t="s">
        <v>7</v>
      </c>
      <c r="AH31">
        <v>-5</v>
      </c>
      <c r="AI31" t="s">
        <v>7</v>
      </c>
      <c r="AJ31">
        <v>855</v>
      </c>
      <c r="AK31" t="s">
        <v>7</v>
      </c>
      <c r="AL31">
        <v>89</v>
      </c>
      <c r="AM31" t="s">
        <v>7</v>
      </c>
      <c r="AN31">
        <v>14</v>
      </c>
      <c r="AO31" t="s">
        <v>7</v>
      </c>
      <c r="AP31">
        <v>10</v>
      </c>
      <c r="AQ31" t="s">
        <v>7</v>
      </c>
      <c r="AR31">
        <v>19.047619999999998</v>
      </c>
      <c r="AS31">
        <v>0.39909299999999998</v>
      </c>
      <c r="AT31">
        <v>54</v>
      </c>
      <c r="AU31" t="s">
        <v>7</v>
      </c>
      <c r="AV31">
        <v>963031548476403</v>
      </c>
      <c r="AW31" t="s">
        <v>7</v>
      </c>
      <c r="AZ31" s="13">
        <f t="shared" si="1"/>
        <v>-1.4848484848484889</v>
      </c>
      <c r="BA31" s="14">
        <f t="shared" si="2"/>
        <v>330</v>
      </c>
      <c r="BB31" s="14">
        <f t="shared" si="3"/>
        <v>7</v>
      </c>
      <c r="BC31" s="25"/>
      <c r="BD31" s="26"/>
      <c r="BE31" s="20" t="str">
        <f t="shared" si="4"/>
        <v>Z_Plesovice_7</v>
      </c>
      <c r="BF31" s="27">
        <f t="shared" si="5"/>
        <v>89</v>
      </c>
      <c r="BG31" s="27">
        <f t="shared" si="6"/>
        <v>855</v>
      </c>
      <c r="BH31" s="27">
        <f t="shared" si="7"/>
        <v>-166</v>
      </c>
      <c r="BI31" s="27">
        <f t="shared" si="8"/>
        <v>0.39200000000000002</v>
      </c>
      <c r="BJ31" s="27">
        <f t="shared" si="8"/>
        <v>1.0999999999999999E-2</v>
      </c>
      <c r="BK31" s="27">
        <f t="shared" si="8"/>
        <v>5.2499999999999998E-2</v>
      </c>
      <c r="BL31" s="27">
        <f t="shared" si="8"/>
        <v>1.1000000000000001E-3</v>
      </c>
      <c r="BM31" s="27">
        <f t="shared" si="9"/>
        <v>5.3679999999999999E-2</v>
      </c>
      <c r="BN31" s="27">
        <f t="shared" si="9"/>
        <v>7.1000000000000002E-4</v>
      </c>
      <c r="BO31" s="27"/>
      <c r="BP31" s="27">
        <f t="shared" si="10"/>
        <v>334.9</v>
      </c>
      <c r="BQ31" s="27">
        <f t="shared" si="10"/>
        <v>8.1</v>
      </c>
      <c r="BR31" s="27">
        <f t="shared" si="10"/>
        <v>330</v>
      </c>
      <c r="BS31" s="27">
        <f t="shared" si="10"/>
        <v>7</v>
      </c>
      <c r="BT31" s="27">
        <f t="shared" si="11"/>
        <v>332</v>
      </c>
      <c r="BU31" s="27">
        <f t="shared" si="11"/>
        <v>29</v>
      </c>
      <c r="BV31" s="27"/>
      <c r="BW31" s="28">
        <f t="shared" si="12"/>
        <v>-1.4848484848484889</v>
      </c>
    </row>
    <row r="32" spans="1:75" x14ac:dyDescent="0.25">
      <c r="A32" t="s">
        <v>265</v>
      </c>
      <c r="B32" t="s">
        <v>3655</v>
      </c>
      <c r="C32">
        <f t="shared" si="0"/>
        <v>66</v>
      </c>
      <c r="D32" t="s">
        <v>3597</v>
      </c>
      <c r="E32" s="1">
        <v>0.53834664351851858</v>
      </c>
      <c r="F32">
        <v>22.094000000000001</v>
      </c>
      <c r="G32" t="s">
        <v>3656</v>
      </c>
      <c r="H32" s="9">
        <v>0.39</v>
      </c>
      <c r="I32" s="9">
        <v>1.0999999999999999E-2</v>
      </c>
      <c r="J32" s="9">
        <v>5.28E-2</v>
      </c>
      <c r="K32" s="9">
        <v>1.1000000000000001E-3</v>
      </c>
      <c r="L32" s="9">
        <v>0.46703</v>
      </c>
      <c r="O32">
        <v>5.3159999999999999E-2</v>
      </c>
      <c r="P32">
        <v>6.9999999999999999E-4</v>
      </c>
      <c r="Q32">
        <v>0.33901999999999999</v>
      </c>
      <c r="R32">
        <v>1.5879999999999998E-2</v>
      </c>
      <c r="S32">
        <v>7.5000000000000002E-4</v>
      </c>
      <c r="T32">
        <v>30</v>
      </c>
      <c r="U32">
        <v>21</v>
      </c>
      <c r="V32" s="10">
        <v>333.2</v>
      </c>
      <c r="W32">
        <v>8</v>
      </c>
      <c r="X32" s="10">
        <v>332.2</v>
      </c>
      <c r="Y32">
        <v>6.6</v>
      </c>
      <c r="Z32">
        <v>318</v>
      </c>
      <c r="AA32">
        <v>15</v>
      </c>
      <c r="AB32" s="10">
        <v>309</v>
      </c>
      <c r="AC32">
        <v>29</v>
      </c>
      <c r="AD32">
        <v>-200</v>
      </c>
      <c r="AE32" t="s">
        <v>7</v>
      </c>
      <c r="AF32">
        <v>-11</v>
      </c>
      <c r="AG32" t="s">
        <v>7</v>
      </c>
      <c r="AH32">
        <v>-6</v>
      </c>
      <c r="AI32" t="s">
        <v>7</v>
      </c>
      <c r="AJ32">
        <v>898</v>
      </c>
      <c r="AK32" t="s">
        <v>7</v>
      </c>
      <c r="AL32">
        <v>98</v>
      </c>
      <c r="AM32" t="s">
        <v>7</v>
      </c>
      <c r="AN32">
        <v>15</v>
      </c>
      <c r="AO32" t="s">
        <v>7</v>
      </c>
      <c r="AP32">
        <v>9</v>
      </c>
      <c r="AQ32" t="s">
        <v>7</v>
      </c>
      <c r="AR32">
        <v>18.93939</v>
      </c>
      <c r="AS32">
        <v>0.3945707</v>
      </c>
      <c r="AT32">
        <v>60</v>
      </c>
      <c r="AU32" t="s">
        <v>7</v>
      </c>
      <c r="AV32">
        <v>1018546199213370</v>
      </c>
      <c r="AW32" t="s">
        <v>7</v>
      </c>
      <c r="AZ32" s="13">
        <f t="shared" si="1"/>
        <v>-0.30102347983143041</v>
      </c>
      <c r="BA32" s="14">
        <f t="shared" si="2"/>
        <v>332.2</v>
      </c>
      <c r="BB32" s="14">
        <f t="shared" si="3"/>
        <v>6.6</v>
      </c>
      <c r="BC32" s="25"/>
      <c r="BD32" s="26"/>
      <c r="BE32" s="20" t="str">
        <f t="shared" si="4"/>
        <v>Z_Plesovice_8</v>
      </c>
      <c r="BF32" s="27">
        <f t="shared" si="5"/>
        <v>98</v>
      </c>
      <c r="BG32" s="27">
        <f t="shared" si="6"/>
        <v>898</v>
      </c>
      <c r="BH32" s="27">
        <f t="shared" si="7"/>
        <v>-200</v>
      </c>
      <c r="BI32" s="27">
        <f t="shared" si="8"/>
        <v>0.39</v>
      </c>
      <c r="BJ32" s="27">
        <f t="shared" si="8"/>
        <v>1.0999999999999999E-2</v>
      </c>
      <c r="BK32" s="27">
        <f t="shared" si="8"/>
        <v>5.28E-2</v>
      </c>
      <c r="BL32" s="27">
        <f t="shared" si="8"/>
        <v>1.1000000000000001E-3</v>
      </c>
      <c r="BM32" s="27">
        <f t="shared" si="9"/>
        <v>5.3159999999999999E-2</v>
      </c>
      <c r="BN32" s="27">
        <f t="shared" si="9"/>
        <v>6.9999999999999999E-4</v>
      </c>
      <c r="BO32" s="27"/>
      <c r="BP32" s="27">
        <f t="shared" si="10"/>
        <v>333.2</v>
      </c>
      <c r="BQ32" s="27">
        <f t="shared" si="10"/>
        <v>8</v>
      </c>
      <c r="BR32" s="27">
        <f t="shared" si="10"/>
        <v>332.2</v>
      </c>
      <c r="BS32" s="27">
        <f t="shared" si="10"/>
        <v>6.6</v>
      </c>
      <c r="BT32" s="27">
        <f t="shared" si="11"/>
        <v>309</v>
      </c>
      <c r="BU32" s="27">
        <f t="shared" si="11"/>
        <v>29</v>
      </c>
      <c r="BV32" s="27"/>
      <c r="BW32" s="28">
        <f t="shared" si="12"/>
        <v>-0.30102347983143041</v>
      </c>
    </row>
    <row r="33" spans="1:75" x14ac:dyDescent="0.25">
      <c r="A33" t="s">
        <v>269</v>
      </c>
      <c r="B33" t="s">
        <v>3657</v>
      </c>
      <c r="C33">
        <f t="shared" si="0"/>
        <v>85</v>
      </c>
      <c r="D33" t="s">
        <v>3597</v>
      </c>
      <c r="E33" s="1">
        <v>0.55659085648148154</v>
      </c>
      <c r="F33">
        <v>21.605</v>
      </c>
      <c r="G33" t="s">
        <v>3658</v>
      </c>
      <c r="H33" s="9">
        <v>0.39500000000000002</v>
      </c>
      <c r="I33" s="9">
        <v>1.0999999999999999E-2</v>
      </c>
      <c r="J33" s="9">
        <v>5.3499999999999999E-2</v>
      </c>
      <c r="K33" s="9">
        <v>1.1000000000000001E-3</v>
      </c>
      <c r="L33" s="9">
        <v>0.37996999999999997</v>
      </c>
      <c r="O33">
        <v>5.3370000000000001E-2</v>
      </c>
      <c r="P33">
        <v>6.8999999999999997E-4</v>
      </c>
      <c r="Q33">
        <v>0.37231999999999998</v>
      </c>
      <c r="R33">
        <v>1.566E-2</v>
      </c>
      <c r="S33">
        <v>7.6000000000000004E-4</v>
      </c>
      <c r="T33">
        <v>41</v>
      </c>
      <c r="U33">
        <v>29</v>
      </c>
      <c r="V33" s="10">
        <v>337.5</v>
      </c>
      <c r="W33">
        <v>7.9</v>
      </c>
      <c r="X33" s="10">
        <v>335.9</v>
      </c>
      <c r="Y33">
        <v>6.6</v>
      </c>
      <c r="Z33">
        <v>314</v>
      </c>
      <c r="AA33">
        <v>15</v>
      </c>
      <c r="AB33" s="10">
        <v>320</v>
      </c>
      <c r="AC33">
        <v>29</v>
      </c>
      <c r="AD33">
        <v>-184</v>
      </c>
      <c r="AE33" t="s">
        <v>7</v>
      </c>
      <c r="AF33">
        <v>-10</v>
      </c>
      <c r="AG33" t="s">
        <v>7</v>
      </c>
      <c r="AH33">
        <v>-5</v>
      </c>
      <c r="AI33" t="s">
        <v>7</v>
      </c>
      <c r="AJ33">
        <v>829</v>
      </c>
      <c r="AK33" t="s">
        <v>7</v>
      </c>
      <c r="AL33">
        <v>83</v>
      </c>
      <c r="AM33" t="s">
        <v>7</v>
      </c>
      <c r="AN33">
        <v>12</v>
      </c>
      <c r="AO33" t="s">
        <v>7</v>
      </c>
      <c r="AP33">
        <v>10</v>
      </c>
      <c r="AQ33" t="s">
        <v>7</v>
      </c>
      <c r="AR33">
        <v>18.691590000000001</v>
      </c>
      <c r="AS33">
        <v>0.38431300000000002</v>
      </c>
      <c r="AT33">
        <v>47</v>
      </c>
      <c r="AU33" t="s">
        <v>7</v>
      </c>
      <c r="AV33">
        <v>958026914465789</v>
      </c>
      <c r="AW33" t="s">
        <v>7</v>
      </c>
      <c r="AZ33" s="13">
        <f t="shared" si="1"/>
        <v>-0.47633224173861954</v>
      </c>
      <c r="BA33" s="14">
        <f t="shared" si="2"/>
        <v>335.9</v>
      </c>
      <c r="BB33" s="14">
        <f t="shared" si="3"/>
        <v>6.6</v>
      </c>
      <c r="BC33" s="25"/>
      <c r="BD33" s="26"/>
      <c r="BE33" s="20" t="str">
        <f t="shared" si="4"/>
        <v>Z_Plesovice_9</v>
      </c>
      <c r="BF33" s="27">
        <f t="shared" si="5"/>
        <v>83</v>
      </c>
      <c r="BG33" s="27">
        <f t="shared" si="6"/>
        <v>829</v>
      </c>
      <c r="BH33" s="27">
        <f t="shared" si="7"/>
        <v>-184</v>
      </c>
      <c r="BI33" s="27">
        <f t="shared" si="8"/>
        <v>0.39500000000000002</v>
      </c>
      <c r="BJ33" s="27">
        <f t="shared" si="8"/>
        <v>1.0999999999999999E-2</v>
      </c>
      <c r="BK33" s="27">
        <f t="shared" si="8"/>
        <v>5.3499999999999999E-2</v>
      </c>
      <c r="BL33" s="27">
        <f t="shared" si="8"/>
        <v>1.1000000000000001E-3</v>
      </c>
      <c r="BM33" s="27">
        <f t="shared" si="9"/>
        <v>5.3370000000000001E-2</v>
      </c>
      <c r="BN33" s="27">
        <f t="shared" si="9"/>
        <v>6.8999999999999997E-4</v>
      </c>
      <c r="BO33" s="27"/>
      <c r="BP33" s="27">
        <f t="shared" si="10"/>
        <v>337.5</v>
      </c>
      <c r="BQ33" s="27">
        <f t="shared" si="10"/>
        <v>7.9</v>
      </c>
      <c r="BR33" s="27">
        <f t="shared" si="10"/>
        <v>335.9</v>
      </c>
      <c r="BS33" s="27">
        <f t="shared" si="10"/>
        <v>6.6</v>
      </c>
      <c r="BT33" s="27">
        <f t="shared" si="11"/>
        <v>320</v>
      </c>
      <c r="BU33" s="27">
        <f t="shared" si="11"/>
        <v>29</v>
      </c>
      <c r="BV33" s="27"/>
      <c r="BW33" s="28">
        <f t="shared" si="12"/>
        <v>-0.47633224173861954</v>
      </c>
    </row>
    <row r="34" spans="1:75" x14ac:dyDescent="0.25">
      <c r="A34" t="s">
        <v>273</v>
      </c>
      <c r="B34" t="s">
        <v>3659</v>
      </c>
      <c r="C34">
        <f t="shared" si="0"/>
        <v>86</v>
      </c>
      <c r="D34" t="s">
        <v>3597</v>
      </c>
      <c r="E34" s="1">
        <v>0.55753645833333332</v>
      </c>
      <c r="F34">
        <v>25.533999999999999</v>
      </c>
      <c r="G34" t="s">
        <v>3660</v>
      </c>
      <c r="H34" s="9">
        <v>0.38900000000000001</v>
      </c>
      <c r="I34" s="9">
        <v>1.0999999999999999E-2</v>
      </c>
      <c r="J34" s="9">
        <v>5.33E-2</v>
      </c>
      <c r="K34" s="9">
        <v>1.1000000000000001E-3</v>
      </c>
      <c r="L34" s="9">
        <v>0.51585999999999999</v>
      </c>
      <c r="O34">
        <v>5.2780000000000001E-2</v>
      </c>
      <c r="P34">
        <v>6.6E-4</v>
      </c>
      <c r="Q34">
        <v>0.33750000000000002</v>
      </c>
      <c r="R34">
        <v>1.5520000000000001E-2</v>
      </c>
      <c r="S34">
        <v>7.2999999999999996E-4</v>
      </c>
      <c r="T34">
        <v>42</v>
      </c>
      <c r="U34">
        <v>30</v>
      </c>
      <c r="V34" s="10">
        <v>333</v>
      </c>
      <c r="W34">
        <v>7.8</v>
      </c>
      <c r="X34" s="10">
        <v>334.6</v>
      </c>
      <c r="Y34">
        <v>6.7</v>
      </c>
      <c r="Z34">
        <v>311</v>
      </c>
      <c r="AA34">
        <v>14</v>
      </c>
      <c r="AB34" s="10">
        <v>296</v>
      </c>
      <c r="AC34">
        <v>28</v>
      </c>
      <c r="AD34">
        <v>-210</v>
      </c>
      <c r="AE34" t="s">
        <v>7</v>
      </c>
      <c r="AF34">
        <v>-11</v>
      </c>
      <c r="AG34" t="s">
        <v>7</v>
      </c>
      <c r="AH34">
        <v>-6</v>
      </c>
      <c r="AI34" t="s">
        <v>7</v>
      </c>
      <c r="AJ34">
        <v>866</v>
      </c>
      <c r="AK34" t="s">
        <v>7</v>
      </c>
      <c r="AL34">
        <v>88</v>
      </c>
      <c r="AM34" t="s">
        <v>7</v>
      </c>
      <c r="AN34">
        <v>13</v>
      </c>
      <c r="AO34" t="s">
        <v>7</v>
      </c>
      <c r="AP34">
        <v>10</v>
      </c>
      <c r="AQ34" t="s">
        <v>7</v>
      </c>
      <c r="AR34">
        <v>18.76173</v>
      </c>
      <c r="AS34">
        <v>0.38720260000000001</v>
      </c>
      <c r="AT34">
        <v>66</v>
      </c>
      <c r="AU34" t="s">
        <v>7</v>
      </c>
      <c r="AV34">
        <v>988855432144625</v>
      </c>
      <c r="AW34" t="s">
        <v>7</v>
      </c>
      <c r="AZ34" s="13">
        <f t="shared" si="1"/>
        <v>0.47818290496115523</v>
      </c>
      <c r="BA34" s="14">
        <f t="shared" si="2"/>
        <v>334.6</v>
      </c>
      <c r="BB34" s="14">
        <f t="shared" si="3"/>
        <v>6.7</v>
      </c>
      <c r="BC34" s="25"/>
      <c r="BD34" s="26"/>
      <c r="BE34" s="20" t="str">
        <f t="shared" si="4"/>
        <v>Z_Plesovice_10</v>
      </c>
      <c r="BF34" s="27">
        <f t="shared" si="5"/>
        <v>88</v>
      </c>
      <c r="BG34" s="27">
        <f t="shared" si="6"/>
        <v>866</v>
      </c>
      <c r="BH34" s="27">
        <f t="shared" si="7"/>
        <v>-210</v>
      </c>
      <c r="BI34" s="27">
        <f t="shared" si="8"/>
        <v>0.38900000000000001</v>
      </c>
      <c r="BJ34" s="27">
        <f t="shared" si="8"/>
        <v>1.0999999999999999E-2</v>
      </c>
      <c r="BK34" s="27">
        <f t="shared" si="8"/>
        <v>5.33E-2</v>
      </c>
      <c r="BL34" s="27">
        <f t="shared" si="8"/>
        <v>1.1000000000000001E-3</v>
      </c>
      <c r="BM34" s="27">
        <f t="shared" si="9"/>
        <v>5.2780000000000001E-2</v>
      </c>
      <c r="BN34" s="27">
        <f t="shared" si="9"/>
        <v>6.6E-4</v>
      </c>
      <c r="BO34" s="27"/>
      <c r="BP34" s="27">
        <f t="shared" si="10"/>
        <v>333</v>
      </c>
      <c r="BQ34" s="27">
        <f t="shared" si="10"/>
        <v>7.8</v>
      </c>
      <c r="BR34" s="27">
        <f t="shared" si="10"/>
        <v>334.6</v>
      </c>
      <c r="BS34" s="27">
        <f t="shared" si="10"/>
        <v>6.7</v>
      </c>
      <c r="BT34" s="27">
        <f t="shared" si="11"/>
        <v>296</v>
      </c>
      <c r="BU34" s="27">
        <f t="shared" si="11"/>
        <v>28</v>
      </c>
      <c r="BV34" s="27"/>
      <c r="BW34" s="28">
        <f t="shared" si="12"/>
        <v>0.47818290496115523</v>
      </c>
    </row>
    <row r="35" spans="1:75" x14ac:dyDescent="0.25">
      <c r="A35" t="s">
        <v>277</v>
      </c>
      <c r="B35" t="s">
        <v>3661</v>
      </c>
      <c r="C35">
        <f t="shared" si="0"/>
        <v>105</v>
      </c>
      <c r="D35" t="s">
        <v>3597</v>
      </c>
      <c r="E35" s="1">
        <v>0.57581261574074072</v>
      </c>
      <c r="F35">
        <v>22.391999999999999</v>
      </c>
      <c r="G35" t="s">
        <v>3662</v>
      </c>
      <c r="H35" s="9">
        <v>0.39400000000000002</v>
      </c>
      <c r="I35" s="9">
        <v>1.0999999999999999E-2</v>
      </c>
      <c r="J35" s="9">
        <v>5.3699999999999998E-2</v>
      </c>
      <c r="K35" s="9">
        <v>1.1000000000000001E-3</v>
      </c>
      <c r="L35" s="9">
        <v>0.58035000000000003</v>
      </c>
      <c r="O35">
        <v>5.2760000000000001E-2</v>
      </c>
      <c r="P35">
        <v>6.4000000000000005E-4</v>
      </c>
      <c r="Q35">
        <v>0.28710000000000002</v>
      </c>
      <c r="R35">
        <v>1.5630000000000002E-2</v>
      </c>
      <c r="S35">
        <v>7.3999999999999999E-4</v>
      </c>
      <c r="T35">
        <v>35</v>
      </c>
      <c r="U35">
        <v>25</v>
      </c>
      <c r="V35" s="10">
        <v>336.6</v>
      </c>
      <c r="W35">
        <v>7.9</v>
      </c>
      <c r="X35" s="10">
        <v>337.3</v>
      </c>
      <c r="Y35">
        <v>6.8</v>
      </c>
      <c r="Z35">
        <v>313</v>
      </c>
      <c r="AA35">
        <v>15</v>
      </c>
      <c r="AB35" s="10">
        <v>299</v>
      </c>
      <c r="AC35">
        <v>27</v>
      </c>
      <c r="AD35">
        <v>-266</v>
      </c>
      <c r="AE35" t="s">
        <v>7</v>
      </c>
      <c r="AF35">
        <v>-14</v>
      </c>
      <c r="AG35" t="s">
        <v>7</v>
      </c>
      <c r="AH35">
        <v>-7</v>
      </c>
      <c r="AI35" t="s">
        <v>7</v>
      </c>
      <c r="AJ35">
        <v>776</v>
      </c>
      <c r="AK35" t="s">
        <v>7</v>
      </c>
      <c r="AL35">
        <v>81</v>
      </c>
      <c r="AM35" t="s">
        <v>7</v>
      </c>
      <c r="AN35">
        <v>12</v>
      </c>
      <c r="AO35" t="s">
        <v>7</v>
      </c>
      <c r="AP35">
        <v>10</v>
      </c>
      <c r="AQ35" t="s">
        <v>7</v>
      </c>
      <c r="AR35">
        <v>18.621970000000001</v>
      </c>
      <c r="AS35">
        <v>0.38145570000000001</v>
      </c>
      <c r="AT35">
        <v>31</v>
      </c>
      <c r="AU35" t="s">
        <v>7</v>
      </c>
      <c r="AV35">
        <v>895973372404206</v>
      </c>
      <c r="AW35" t="s">
        <v>7</v>
      </c>
      <c r="AZ35" s="13">
        <f t="shared" si="1"/>
        <v>0.2075303883782964</v>
      </c>
      <c r="BA35" s="14">
        <f t="shared" si="2"/>
        <v>337.3</v>
      </c>
      <c r="BB35" s="14">
        <f t="shared" si="3"/>
        <v>6.8</v>
      </c>
      <c r="BC35" s="25"/>
      <c r="BD35" s="26"/>
      <c r="BE35" s="20" t="str">
        <f t="shared" si="4"/>
        <v>Z_Plesovice_11</v>
      </c>
      <c r="BF35" s="27">
        <f t="shared" si="5"/>
        <v>81</v>
      </c>
      <c r="BG35" s="27">
        <f t="shared" si="6"/>
        <v>776</v>
      </c>
      <c r="BH35" s="27">
        <f t="shared" si="7"/>
        <v>-266</v>
      </c>
      <c r="BI35" s="27">
        <f t="shared" si="8"/>
        <v>0.39400000000000002</v>
      </c>
      <c r="BJ35" s="27">
        <f t="shared" si="8"/>
        <v>1.0999999999999999E-2</v>
      </c>
      <c r="BK35" s="27">
        <f t="shared" si="8"/>
        <v>5.3699999999999998E-2</v>
      </c>
      <c r="BL35" s="27">
        <f t="shared" si="8"/>
        <v>1.1000000000000001E-3</v>
      </c>
      <c r="BM35" s="27">
        <f t="shared" si="9"/>
        <v>5.2760000000000001E-2</v>
      </c>
      <c r="BN35" s="27">
        <f t="shared" si="9"/>
        <v>6.4000000000000005E-4</v>
      </c>
      <c r="BO35" s="27"/>
      <c r="BP35" s="27">
        <f t="shared" si="10"/>
        <v>336.6</v>
      </c>
      <c r="BQ35" s="27">
        <f t="shared" si="10"/>
        <v>7.9</v>
      </c>
      <c r="BR35" s="27">
        <f t="shared" si="10"/>
        <v>337.3</v>
      </c>
      <c r="BS35" s="27">
        <f t="shared" si="10"/>
        <v>6.8</v>
      </c>
      <c r="BT35" s="27">
        <f t="shared" si="11"/>
        <v>299</v>
      </c>
      <c r="BU35" s="27">
        <f t="shared" si="11"/>
        <v>27</v>
      </c>
      <c r="BV35" s="27"/>
      <c r="BW35" s="28">
        <f t="shared" si="12"/>
        <v>0.2075303883782964</v>
      </c>
    </row>
    <row r="36" spans="1:75" x14ac:dyDescent="0.25">
      <c r="A36" t="s">
        <v>281</v>
      </c>
      <c r="B36" t="s">
        <v>3663</v>
      </c>
      <c r="C36">
        <f t="shared" si="0"/>
        <v>106</v>
      </c>
      <c r="D36" t="s">
        <v>3597</v>
      </c>
      <c r="E36" s="1">
        <v>0.57678182870370376</v>
      </c>
      <c r="F36">
        <v>20.254000000000001</v>
      </c>
      <c r="G36" t="s">
        <v>3664</v>
      </c>
      <c r="H36" s="9">
        <v>0.39300000000000002</v>
      </c>
      <c r="I36" s="9">
        <v>1.0999999999999999E-2</v>
      </c>
      <c r="J36" s="9">
        <v>5.2999999999999999E-2</v>
      </c>
      <c r="K36" s="9">
        <v>1.1000000000000001E-3</v>
      </c>
      <c r="L36" s="9">
        <v>0.49437999999999999</v>
      </c>
      <c r="O36">
        <v>5.3719999999999997E-2</v>
      </c>
      <c r="P36">
        <v>6.8999999999999997E-4</v>
      </c>
      <c r="Q36">
        <v>0.32712000000000002</v>
      </c>
      <c r="R36">
        <v>1.5509999999999999E-2</v>
      </c>
      <c r="S36">
        <v>7.5000000000000002E-4</v>
      </c>
      <c r="T36">
        <v>34</v>
      </c>
      <c r="U36">
        <v>24</v>
      </c>
      <c r="V36" s="10">
        <v>335.6</v>
      </c>
      <c r="W36">
        <v>8</v>
      </c>
      <c r="X36" s="10">
        <v>332.6</v>
      </c>
      <c r="Y36">
        <v>6.7</v>
      </c>
      <c r="Z36">
        <v>311</v>
      </c>
      <c r="AA36">
        <v>15</v>
      </c>
      <c r="AB36" s="10">
        <v>333</v>
      </c>
      <c r="AC36">
        <v>28</v>
      </c>
      <c r="AD36">
        <v>-283</v>
      </c>
      <c r="AE36" t="s">
        <v>7</v>
      </c>
      <c r="AF36">
        <v>-16</v>
      </c>
      <c r="AG36" t="s">
        <v>7</v>
      </c>
      <c r="AH36">
        <v>-8</v>
      </c>
      <c r="AI36" t="s">
        <v>7</v>
      </c>
      <c r="AJ36">
        <v>804</v>
      </c>
      <c r="AK36" t="s">
        <v>7</v>
      </c>
      <c r="AL36">
        <v>87</v>
      </c>
      <c r="AM36" t="s">
        <v>7</v>
      </c>
      <c r="AN36">
        <v>13</v>
      </c>
      <c r="AO36" t="s">
        <v>7</v>
      </c>
      <c r="AP36">
        <v>10</v>
      </c>
      <c r="AQ36" t="s">
        <v>7</v>
      </c>
      <c r="AR36">
        <v>18.867920000000002</v>
      </c>
      <c r="AS36">
        <v>0.39159840000000001</v>
      </c>
      <c r="AT36">
        <v>174</v>
      </c>
      <c r="AU36" t="s">
        <v>7</v>
      </c>
      <c r="AV36">
        <v>915041694689963</v>
      </c>
      <c r="AW36" t="s">
        <v>7</v>
      </c>
      <c r="AZ36" s="13">
        <f t="shared" si="1"/>
        <v>-0.90198436560433581</v>
      </c>
      <c r="BA36" s="14">
        <f t="shared" si="2"/>
        <v>332.6</v>
      </c>
      <c r="BB36" s="14">
        <f t="shared" si="3"/>
        <v>6.7</v>
      </c>
      <c r="BC36" s="25"/>
      <c r="BD36" s="26"/>
      <c r="BE36" s="20" t="str">
        <f t="shared" si="4"/>
        <v>Z_Plesovice_12</v>
      </c>
      <c r="BF36" s="27">
        <f t="shared" si="5"/>
        <v>87</v>
      </c>
      <c r="BG36" s="27">
        <f t="shared" si="6"/>
        <v>804</v>
      </c>
      <c r="BH36" s="27">
        <f t="shared" si="7"/>
        <v>-283</v>
      </c>
      <c r="BI36" s="27">
        <f t="shared" si="8"/>
        <v>0.39300000000000002</v>
      </c>
      <c r="BJ36" s="27">
        <f t="shared" si="8"/>
        <v>1.0999999999999999E-2</v>
      </c>
      <c r="BK36" s="27">
        <f t="shared" si="8"/>
        <v>5.2999999999999999E-2</v>
      </c>
      <c r="BL36" s="27">
        <f t="shared" si="8"/>
        <v>1.1000000000000001E-3</v>
      </c>
      <c r="BM36" s="27">
        <f t="shared" si="9"/>
        <v>5.3719999999999997E-2</v>
      </c>
      <c r="BN36" s="27">
        <f t="shared" si="9"/>
        <v>6.8999999999999997E-4</v>
      </c>
      <c r="BO36" s="27"/>
      <c r="BP36" s="27">
        <f t="shared" si="10"/>
        <v>335.6</v>
      </c>
      <c r="BQ36" s="27">
        <f t="shared" si="10"/>
        <v>8</v>
      </c>
      <c r="BR36" s="27">
        <f t="shared" si="10"/>
        <v>332.6</v>
      </c>
      <c r="BS36" s="27">
        <f t="shared" si="10"/>
        <v>6.7</v>
      </c>
      <c r="BT36" s="27">
        <f t="shared" si="11"/>
        <v>333</v>
      </c>
      <c r="BU36" s="27">
        <f t="shared" si="11"/>
        <v>28</v>
      </c>
      <c r="BV36" s="27"/>
      <c r="BW36" s="28">
        <f t="shared" si="12"/>
        <v>-0.90198436560433581</v>
      </c>
    </row>
    <row r="37" spans="1:75" x14ac:dyDescent="0.25">
      <c r="A37" t="s">
        <v>285</v>
      </c>
      <c r="B37" t="s">
        <v>3665</v>
      </c>
      <c r="C37">
        <f t="shared" si="0"/>
        <v>125</v>
      </c>
      <c r="D37" t="s">
        <v>3597</v>
      </c>
      <c r="E37" s="1">
        <v>0.5950375</v>
      </c>
      <c r="F37">
        <v>19.233000000000001</v>
      </c>
      <c r="G37" t="s">
        <v>3666</v>
      </c>
      <c r="H37" s="9">
        <v>0.39300000000000002</v>
      </c>
      <c r="I37" s="9">
        <v>1.0999999999999999E-2</v>
      </c>
      <c r="J37" s="9">
        <v>5.3400000000000003E-2</v>
      </c>
      <c r="K37" s="9">
        <v>1.1000000000000001E-3</v>
      </c>
      <c r="L37" s="9">
        <v>0.41963</v>
      </c>
      <c r="O37">
        <v>5.3170000000000002E-2</v>
      </c>
      <c r="P37">
        <v>6.8000000000000005E-4</v>
      </c>
      <c r="Q37">
        <v>0.37905</v>
      </c>
      <c r="R37">
        <v>1.5630000000000002E-2</v>
      </c>
      <c r="S37">
        <v>7.3999999999999999E-4</v>
      </c>
      <c r="T37">
        <v>35</v>
      </c>
      <c r="U37">
        <v>24</v>
      </c>
      <c r="V37" s="10">
        <v>335.5</v>
      </c>
      <c r="W37">
        <v>7.9</v>
      </c>
      <c r="X37" s="10">
        <v>335.7</v>
      </c>
      <c r="Y37">
        <v>6.6</v>
      </c>
      <c r="Z37">
        <v>313</v>
      </c>
      <c r="AA37">
        <v>15</v>
      </c>
      <c r="AB37" s="10">
        <v>309</v>
      </c>
      <c r="AC37">
        <v>29</v>
      </c>
      <c r="AD37">
        <v>-280</v>
      </c>
      <c r="AE37" t="s">
        <v>7</v>
      </c>
      <c r="AF37">
        <v>-15</v>
      </c>
      <c r="AG37" t="s">
        <v>7</v>
      </c>
      <c r="AH37">
        <v>-8</v>
      </c>
      <c r="AI37" t="s">
        <v>7</v>
      </c>
      <c r="AJ37">
        <v>858</v>
      </c>
      <c r="AK37" t="s">
        <v>7</v>
      </c>
      <c r="AL37">
        <v>87</v>
      </c>
      <c r="AM37" t="s">
        <v>7</v>
      </c>
      <c r="AN37">
        <v>13</v>
      </c>
      <c r="AO37" t="s">
        <v>7</v>
      </c>
      <c r="AP37">
        <v>10</v>
      </c>
      <c r="AQ37" t="s">
        <v>7</v>
      </c>
      <c r="AR37">
        <v>18.726590000000002</v>
      </c>
      <c r="AS37">
        <v>0.38575379999999998</v>
      </c>
      <c r="AT37">
        <v>60</v>
      </c>
      <c r="AU37" t="s">
        <v>7</v>
      </c>
      <c r="AV37">
        <v>988843814266873</v>
      </c>
      <c r="AW37" t="s">
        <v>7</v>
      </c>
      <c r="AZ37" s="13">
        <f t="shared" si="1"/>
        <v>5.9577003276733986E-2</v>
      </c>
      <c r="BA37" s="14">
        <f t="shared" si="2"/>
        <v>335.7</v>
      </c>
      <c r="BB37" s="14">
        <f t="shared" si="3"/>
        <v>6.6</v>
      </c>
      <c r="BC37" s="25"/>
      <c r="BD37" s="26"/>
      <c r="BE37" s="20" t="str">
        <f t="shared" si="4"/>
        <v>Z_Plesovice_13</v>
      </c>
      <c r="BF37" s="27">
        <f t="shared" si="5"/>
        <v>87</v>
      </c>
      <c r="BG37" s="27">
        <f t="shared" si="6"/>
        <v>858</v>
      </c>
      <c r="BH37" s="27">
        <f t="shared" si="7"/>
        <v>-280</v>
      </c>
      <c r="BI37" s="27">
        <f t="shared" si="8"/>
        <v>0.39300000000000002</v>
      </c>
      <c r="BJ37" s="27">
        <f t="shared" si="8"/>
        <v>1.0999999999999999E-2</v>
      </c>
      <c r="BK37" s="27">
        <f t="shared" si="8"/>
        <v>5.3400000000000003E-2</v>
      </c>
      <c r="BL37" s="27">
        <f t="shared" si="8"/>
        <v>1.1000000000000001E-3</v>
      </c>
      <c r="BM37" s="27">
        <f t="shared" si="9"/>
        <v>5.3170000000000002E-2</v>
      </c>
      <c r="BN37" s="27">
        <f t="shared" si="9"/>
        <v>6.8000000000000005E-4</v>
      </c>
      <c r="BO37" s="27"/>
      <c r="BP37" s="27">
        <f t="shared" si="10"/>
        <v>335.5</v>
      </c>
      <c r="BQ37" s="27">
        <f t="shared" si="10"/>
        <v>7.9</v>
      </c>
      <c r="BR37" s="27">
        <f t="shared" si="10"/>
        <v>335.7</v>
      </c>
      <c r="BS37" s="27">
        <f t="shared" si="10"/>
        <v>6.6</v>
      </c>
      <c r="BT37" s="27">
        <f t="shared" si="11"/>
        <v>309</v>
      </c>
      <c r="BU37" s="27">
        <f t="shared" si="11"/>
        <v>29</v>
      </c>
      <c r="BV37" s="27"/>
      <c r="BW37" s="28">
        <f t="shared" si="12"/>
        <v>5.9577003276733986E-2</v>
      </c>
    </row>
    <row r="38" spans="1:75" x14ac:dyDescent="0.25">
      <c r="A38" t="s">
        <v>289</v>
      </c>
      <c r="B38" t="s">
        <v>3667</v>
      </c>
      <c r="C38">
        <f t="shared" si="0"/>
        <v>126</v>
      </c>
      <c r="D38" t="s">
        <v>3597</v>
      </c>
      <c r="E38" s="1">
        <v>0.59598553240740737</v>
      </c>
      <c r="F38">
        <v>21.085999999999999</v>
      </c>
      <c r="G38" t="s">
        <v>3668</v>
      </c>
      <c r="H38" s="9">
        <v>0.39200000000000002</v>
      </c>
      <c r="I38" s="9">
        <v>1.0999999999999999E-2</v>
      </c>
      <c r="J38" s="9">
        <v>5.3600000000000002E-2</v>
      </c>
      <c r="K38" s="9">
        <v>1.1000000000000001E-3</v>
      </c>
      <c r="L38" s="9">
        <v>0.49158000000000002</v>
      </c>
      <c r="O38">
        <v>5.2720000000000003E-2</v>
      </c>
      <c r="P38">
        <v>6.6E-4</v>
      </c>
      <c r="Q38">
        <v>0.39493</v>
      </c>
      <c r="R38">
        <v>1.5859999999999999E-2</v>
      </c>
      <c r="S38">
        <v>7.5000000000000002E-4</v>
      </c>
      <c r="T38">
        <v>33</v>
      </c>
      <c r="U38">
        <v>23</v>
      </c>
      <c r="V38" s="10">
        <v>334.8</v>
      </c>
      <c r="W38">
        <v>7.9</v>
      </c>
      <c r="X38" s="10">
        <v>336.6</v>
      </c>
      <c r="Y38">
        <v>6.8</v>
      </c>
      <c r="Z38">
        <v>318</v>
      </c>
      <c r="AA38">
        <v>15</v>
      </c>
      <c r="AB38" s="10">
        <v>293</v>
      </c>
      <c r="AC38">
        <v>28</v>
      </c>
      <c r="AD38">
        <v>-321</v>
      </c>
      <c r="AE38" t="s">
        <v>7</v>
      </c>
      <c r="AF38">
        <v>-17</v>
      </c>
      <c r="AG38" t="s">
        <v>7</v>
      </c>
      <c r="AH38">
        <v>-9</v>
      </c>
      <c r="AI38" t="s">
        <v>7</v>
      </c>
      <c r="AJ38">
        <v>896</v>
      </c>
      <c r="AK38" t="s">
        <v>7</v>
      </c>
      <c r="AL38">
        <v>91</v>
      </c>
      <c r="AM38" t="s">
        <v>7</v>
      </c>
      <c r="AN38">
        <v>13</v>
      </c>
      <c r="AO38" t="s">
        <v>7</v>
      </c>
      <c r="AP38">
        <v>9</v>
      </c>
      <c r="AQ38" t="s">
        <v>7</v>
      </c>
      <c r="AR38">
        <v>18.65672</v>
      </c>
      <c r="AS38">
        <v>0.38288040000000001</v>
      </c>
      <c r="AT38">
        <v>22</v>
      </c>
      <c r="AU38" t="s">
        <v>7</v>
      </c>
      <c r="AV38">
        <v>1031834337524520</v>
      </c>
      <c r="AW38" t="s">
        <v>7</v>
      </c>
      <c r="AZ38" s="13">
        <f t="shared" si="1"/>
        <v>0.53475935828877219</v>
      </c>
      <c r="BA38" s="14">
        <f t="shared" si="2"/>
        <v>336.6</v>
      </c>
      <c r="BB38" s="14">
        <f t="shared" si="3"/>
        <v>6.8</v>
      </c>
      <c r="BC38" s="25"/>
      <c r="BD38" s="26"/>
      <c r="BE38" s="20" t="str">
        <f t="shared" si="4"/>
        <v>Z_Plesovice_14</v>
      </c>
      <c r="BF38" s="27">
        <f t="shared" si="5"/>
        <v>91</v>
      </c>
      <c r="BG38" s="27">
        <f t="shared" si="6"/>
        <v>896</v>
      </c>
      <c r="BH38" s="27">
        <f t="shared" si="7"/>
        <v>-321</v>
      </c>
      <c r="BI38" s="27">
        <f t="shared" si="8"/>
        <v>0.39200000000000002</v>
      </c>
      <c r="BJ38" s="27">
        <f t="shared" si="8"/>
        <v>1.0999999999999999E-2</v>
      </c>
      <c r="BK38" s="27">
        <f t="shared" si="8"/>
        <v>5.3600000000000002E-2</v>
      </c>
      <c r="BL38" s="27">
        <f t="shared" si="8"/>
        <v>1.1000000000000001E-3</v>
      </c>
      <c r="BM38" s="27">
        <f t="shared" si="9"/>
        <v>5.2720000000000003E-2</v>
      </c>
      <c r="BN38" s="27">
        <f t="shared" si="9"/>
        <v>6.6E-4</v>
      </c>
      <c r="BO38" s="27"/>
      <c r="BP38" s="27">
        <f t="shared" si="10"/>
        <v>334.8</v>
      </c>
      <c r="BQ38" s="27">
        <f t="shared" si="10"/>
        <v>7.9</v>
      </c>
      <c r="BR38" s="27">
        <f t="shared" si="10"/>
        <v>336.6</v>
      </c>
      <c r="BS38" s="27">
        <f t="shared" si="10"/>
        <v>6.8</v>
      </c>
      <c r="BT38" s="27">
        <f t="shared" si="11"/>
        <v>293</v>
      </c>
      <c r="BU38" s="27">
        <f t="shared" si="11"/>
        <v>28</v>
      </c>
      <c r="BV38" s="27"/>
      <c r="BW38" s="28">
        <f t="shared" si="12"/>
        <v>0.53475935828877219</v>
      </c>
    </row>
    <row r="39" spans="1:75" x14ac:dyDescent="0.25">
      <c r="A39" t="s">
        <v>293</v>
      </c>
      <c r="B39" t="s">
        <v>3669</v>
      </c>
      <c r="C39">
        <f t="shared" si="0"/>
        <v>145</v>
      </c>
      <c r="D39" t="s">
        <v>3597</v>
      </c>
      <c r="E39" s="1">
        <v>0.61424756944444447</v>
      </c>
      <c r="F39">
        <v>19.177</v>
      </c>
      <c r="G39" t="s">
        <v>3670</v>
      </c>
      <c r="H39" s="9">
        <v>0.39300000000000002</v>
      </c>
      <c r="I39" s="9">
        <v>1.0999999999999999E-2</v>
      </c>
      <c r="J39" s="9">
        <v>5.3699999999999998E-2</v>
      </c>
      <c r="K39" s="9">
        <v>1.1000000000000001E-3</v>
      </c>
      <c r="L39" s="9">
        <v>0.34137000000000001</v>
      </c>
      <c r="O39">
        <v>5.2810000000000003E-2</v>
      </c>
      <c r="P39">
        <v>6.9999999999999999E-4</v>
      </c>
      <c r="Q39">
        <v>0.43591999999999997</v>
      </c>
      <c r="R39">
        <v>1.6140000000000002E-2</v>
      </c>
      <c r="S39">
        <v>7.6999999999999996E-4</v>
      </c>
      <c r="T39">
        <v>29</v>
      </c>
      <c r="U39">
        <v>20</v>
      </c>
      <c r="V39" s="10">
        <v>336</v>
      </c>
      <c r="W39">
        <v>7.8</v>
      </c>
      <c r="X39" s="10">
        <v>337.2</v>
      </c>
      <c r="Y39">
        <v>6.6</v>
      </c>
      <c r="Z39">
        <v>323</v>
      </c>
      <c r="AA39">
        <v>15</v>
      </c>
      <c r="AB39" s="10">
        <v>296</v>
      </c>
      <c r="AC39">
        <v>29</v>
      </c>
      <c r="AD39">
        <v>-311</v>
      </c>
      <c r="AE39" t="s">
        <v>7</v>
      </c>
      <c r="AF39">
        <v>-17</v>
      </c>
      <c r="AG39" t="s">
        <v>7</v>
      </c>
      <c r="AH39">
        <v>-9</v>
      </c>
      <c r="AI39" t="s">
        <v>7</v>
      </c>
      <c r="AJ39">
        <v>922</v>
      </c>
      <c r="AK39" t="s">
        <v>7</v>
      </c>
      <c r="AL39">
        <v>108</v>
      </c>
      <c r="AM39" t="s">
        <v>7</v>
      </c>
      <c r="AN39">
        <v>17</v>
      </c>
      <c r="AO39" t="s">
        <v>7</v>
      </c>
      <c r="AP39">
        <v>9</v>
      </c>
      <c r="AQ39" t="s">
        <v>7</v>
      </c>
      <c r="AR39">
        <v>18.621970000000001</v>
      </c>
      <c r="AS39">
        <v>0.38145570000000001</v>
      </c>
      <c r="AT39">
        <v>-3</v>
      </c>
      <c r="AU39" t="s">
        <v>7</v>
      </c>
      <c r="AV39">
        <v>1072781101537130</v>
      </c>
      <c r="AW39" t="s">
        <v>7</v>
      </c>
      <c r="AZ39" s="13">
        <f t="shared" si="1"/>
        <v>0.3558718861209953</v>
      </c>
      <c r="BA39" s="14">
        <f t="shared" si="2"/>
        <v>337.2</v>
      </c>
      <c r="BB39" s="14">
        <f t="shared" si="3"/>
        <v>6.6</v>
      </c>
      <c r="BC39" s="25"/>
      <c r="BD39" s="26"/>
      <c r="BE39" s="20" t="str">
        <f t="shared" si="4"/>
        <v>Z_Plesovice_15</v>
      </c>
      <c r="BF39" s="27">
        <f t="shared" si="5"/>
        <v>108</v>
      </c>
      <c r="BG39" s="27">
        <f t="shared" si="6"/>
        <v>922</v>
      </c>
      <c r="BH39" s="27">
        <f t="shared" si="7"/>
        <v>-311</v>
      </c>
      <c r="BI39" s="27">
        <f t="shared" si="8"/>
        <v>0.39300000000000002</v>
      </c>
      <c r="BJ39" s="27">
        <f t="shared" si="8"/>
        <v>1.0999999999999999E-2</v>
      </c>
      <c r="BK39" s="27">
        <f t="shared" si="8"/>
        <v>5.3699999999999998E-2</v>
      </c>
      <c r="BL39" s="27">
        <f t="shared" si="8"/>
        <v>1.1000000000000001E-3</v>
      </c>
      <c r="BM39" s="27">
        <f t="shared" si="9"/>
        <v>5.2810000000000003E-2</v>
      </c>
      <c r="BN39" s="27">
        <f t="shared" si="9"/>
        <v>6.9999999999999999E-4</v>
      </c>
      <c r="BO39" s="27"/>
      <c r="BP39" s="27">
        <f t="shared" si="10"/>
        <v>336</v>
      </c>
      <c r="BQ39" s="27">
        <f t="shared" si="10"/>
        <v>7.8</v>
      </c>
      <c r="BR39" s="27">
        <f t="shared" si="10"/>
        <v>337.2</v>
      </c>
      <c r="BS39" s="27">
        <f t="shared" si="10"/>
        <v>6.6</v>
      </c>
      <c r="BT39" s="27">
        <f t="shared" si="11"/>
        <v>296</v>
      </c>
      <c r="BU39" s="27">
        <f t="shared" si="11"/>
        <v>29</v>
      </c>
      <c r="BV39" s="27"/>
      <c r="BW39" s="28">
        <f t="shared" si="12"/>
        <v>0.3558718861209953</v>
      </c>
    </row>
    <row r="40" spans="1:75" x14ac:dyDescent="0.25">
      <c r="A40" t="s">
        <v>297</v>
      </c>
      <c r="B40" t="s">
        <v>3671</v>
      </c>
      <c r="C40">
        <f t="shared" si="0"/>
        <v>146</v>
      </c>
      <c r="D40" t="s">
        <v>3597</v>
      </c>
      <c r="E40" s="1">
        <v>0.61525289351851853</v>
      </c>
      <c r="F40">
        <v>17.477</v>
      </c>
      <c r="G40" t="s">
        <v>3672</v>
      </c>
      <c r="H40" s="9">
        <v>0.39600000000000002</v>
      </c>
      <c r="I40" s="9">
        <v>1.0999999999999999E-2</v>
      </c>
      <c r="J40" s="9">
        <v>5.3900000000000003E-2</v>
      </c>
      <c r="K40" s="9">
        <v>1.1000000000000001E-3</v>
      </c>
      <c r="L40" s="9">
        <v>0.47681000000000001</v>
      </c>
      <c r="O40">
        <v>5.289E-2</v>
      </c>
      <c r="P40">
        <v>6.9999999999999999E-4</v>
      </c>
      <c r="Q40">
        <v>0.31501000000000001</v>
      </c>
      <c r="R40">
        <v>1.6750000000000001E-2</v>
      </c>
      <c r="S40">
        <v>8.0000000000000004E-4</v>
      </c>
      <c r="T40">
        <v>26</v>
      </c>
      <c r="U40">
        <v>18</v>
      </c>
      <c r="V40" s="10">
        <v>337.5</v>
      </c>
      <c r="W40">
        <v>8.1</v>
      </c>
      <c r="X40" s="10">
        <v>338.3</v>
      </c>
      <c r="Y40">
        <v>6.9</v>
      </c>
      <c r="Z40">
        <v>335</v>
      </c>
      <c r="AA40">
        <v>16</v>
      </c>
      <c r="AB40" s="10">
        <v>302</v>
      </c>
      <c r="AC40">
        <v>30</v>
      </c>
      <c r="AD40">
        <v>-306</v>
      </c>
      <c r="AE40" t="s">
        <v>7</v>
      </c>
      <c r="AF40">
        <v>-16</v>
      </c>
      <c r="AG40" t="s">
        <v>7</v>
      </c>
      <c r="AH40">
        <v>-10</v>
      </c>
      <c r="AI40" t="s">
        <v>7</v>
      </c>
      <c r="AJ40">
        <v>900</v>
      </c>
      <c r="AK40" t="s">
        <v>7</v>
      </c>
      <c r="AL40">
        <v>110</v>
      </c>
      <c r="AM40" t="s">
        <v>7</v>
      </c>
      <c r="AN40">
        <v>18</v>
      </c>
      <c r="AO40" t="s">
        <v>7</v>
      </c>
      <c r="AP40">
        <v>8</v>
      </c>
      <c r="AQ40" t="s">
        <v>7</v>
      </c>
      <c r="AR40">
        <v>18.552879999999998</v>
      </c>
      <c r="AS40">
        <v>0.37863010000000002</v>
      </c>
      <c r="AT40">
        <v>54</v>
      </c>
      <c r="AU40" t="s">
        <v>7</v>
      </c>
      <c r="AV40">
        <v>1050545033693400</v>
      </c>
      <c r="AW40" t="s">
        <v>7</v>
      </c>
      <c r="AZ40" s="13">
        <f t="shared" si="1"/>
        <v>0.23647650014779753</v>
      </c>
      <c r="BA40" s="14">
        <f t="shared" si="2"/>
        <v>338.3</v>
      </c>
      <c r="BB40" s="14">
        <f t="shared" si="3"/>
        <v>6.9</v>
      </c>
      <c r="BC40" s="25"/>
      <c r="BD40" s="26"/>
      <c r="BE40" s="20" t="str">
        <f t="shared" si="4"/>
        <v>Z_Plesovice_16</v>
      </c>
      <c r="BF40" s="27">
        <f t="shared" si="5"/>
        <v>110</v>
      </c>
      <c r="BG40" s="27">
        <f t="shared" si="6"/>
        <v>900</v>
      </c>
      <c r="BH40" s="27">
        <f t="shared" si="7"/>
        <v>-306</v>
      </c>
      <c r="BI40" s="27">
        <f t="shared" si="8"/>
        <v>0.39600000000000002</v>
      </c>
      <c r="BJ40" s="27">
        <f t="shared" si="8"/>
        <v>1.0999999999999999E-2</v>
      </c>
      <c r="BK40" s="27">
        <f t="shared" si="8"/>
        <v>5.3900000000000003E-2</v>
      </c>
      <c r="BL40" s="27">
        <f t="shared" si="8"/>
        <v>1.1000000000000001E-3</v>
      </c>
      <c r="BM40" s="27">
        <f t="shared" si="9"/>
        <v>5.289E-2</v>
      </c>
      <c r="BN40" s="27">
        <f t="shared" si="9"/>
        <v>6.9999999999999999E-4</v>
      </c>
      <c r="BO40" s="27"/>
      <c r="BP40" s="27">
        <f t="shared" si="10"/>
        <v>337.5</v>
      </c>
      <c r="BQ40" s="27">
        <f t="shared" si="10"/>
        <v>8.1</v>
      </c>
      <c r="BR40" s="27">
        <f t="shared" si="10"/>
        <v>338.3</v>
      </c>
      <c r="BS40" s="27">
        <f t="shared" si="10"/>
        <v>6.9</v>
      </c>
      <c r="BT40" s="27">
        <f t="shared" si="11"/>
        <v>302</v>
      </c>
      <c r="BU40" s="27">
        <f t="shared" si="11"/>
        <v>30</v>
      </c>
      <c r="BV40" s="27"/>
      <c r="BW40" s="28">
        <f t="shared" si="12"/>
        <v>0.23647650014779753</v>
      </c>
    </row>
    <row r="41" spans="1:75" x14ac:dyDescent="0.25">
      <c r="A41" t="s">
        <v>301</v>
      </c>
      <c r="B41" t="s">
        <v>3673</v>
      </c>
      <c r="C41">
        <f t="shared" si="0"/>
        <v>165</v>
      </c>
      <c r="D41" t="s">
        <v>3597</v>
      </c>
      <c r="E41" s="1">
        <v>0.63346516203703707</v>
      </c>
      <c r="F41">
        <v>24.291</v>
      </c>
      <c r="G41" t="s">
        <v>3674</v>
      </c>
      <c r="H41" s="9">
        <v>0.38600000000000001</v>
      </c>
      <c r="I41" s="9">
        <v>1.0999999999999999E-2</v>
      </c>
      <c r="J41" s="9">
        <v>5.2600000000000001E-2</v>
      </c>
      <c r="K41" s="9">
        <v>1.1000000000000001E-3</v>
      </c>
      <c r="L41" s="9">
        <v>5.5599000000000003E-2</v>
      </c>
      <c r="O41">
        <v>5.2909999999999999E-2</v>
      </c>
      <c r="P41">
        <v>6.8000000000000005E-4</v>
      </c>
      <c r="Q41">
        <v>1.6222E-2</v>
      </c>
      <c r="R41">
        <v>1.5820000000000001E-2</v>
      </c>
      <c r="S41">
        <v>7.2999999999999996E-4</v>
      </c>
      <c r="T41">
        <v>33</v>
      </c>
      <c r="U41">
        <v>24</v>
      </c>
      <c r="V41" s="10">
        <v>330.4</v>
      </c>
      <c r="W41">
        <v>7.7</v>
      </c>
      <c r="X41" s="10">
        <v>330.5</v>
      </c>
      <c r="Y41">
        <v>6.6</v>
      </c>
      <c r="Z41">
        <v>317</v>
      </c>
      <c r="AA41">
        <v>15</v>
      </c>
      <c r="AB41" s="10">
        <v>299</v>
      </c>
      <c r="AC41">
        <v>28</v>
      </c>
      <c r="AD41">
        <v>-346</v>
      </c>
      <c r="AE41" t="s">
        <v>7</v>
      </c>
      <c r="AF41">
        <v>-19</v>
      </c>
      <c r="AG41" t="s">
        <v>7</v>
      </c>
      <c r="AH41">
        <v>-11</v>
      </c>
      <c r="AI41" t="s">
        <v>7</v>
      </c>
      <c r="AJ41">
        <v>949</v>
      </c>
      <c r="AK41" t="s">
        <v>7</v>
      </c>
      <c r="AL41">
        <v>99</v>
      </c>
      <c r="AM41" t="s">
        <v>7</v>
      </c>
      <c r="AN41">
        <v>15</v>
      </c>
      <c r="AO41" t="s">
        <v>7</v>
      </c>
      <c r="AP41">
        <v>9</v>
      </c>
      <c r="AQ41" t="s">
        <v>7</v>
      </c>
      <c r="AR41">
        <v>19.011410000000001</v>
      </c>
      <c r="AS41">
        <v>0.39757690000000001</v>
      </c>
      <c r="AT41">
        <v>42</v>
      </c>
      <c r="AU41" t="s">
        <v>7</v>
      </c>
      <c r="AV41">
        <v>1075507438785590</v>
      </c>
      <c r="AW41" t="s">
        <v>7</v>
      </c>
      <c r="AZ41" s="13">
        <f t="shared" si="1"/>
        <v>3.02571860817058E-2</v>
      </c>
      <c r="BA41" s="14">
        <f t="shared" si="2"/>
        <v>330.5</v>
      </c>
      <c r="BB41" s="14">
        <f t="shared" si="3"/>
        <v>6.6</v>
      </c>
      <c r="BC41" s="25"/>
      <c r="BD41" s="26"/>
      <c r="BE41" s="20" t="str">
        <f t="shared" si="4"/>
        <v>Z_Plesovice_17</v>
      </c>
      <c r="BF41" s="27">
        <f t="shared" si="5"/>
        <v>99</v>
      </c>
      <c r="BG41" s="27">
        <f t="shared" si="6"/>
        <v>949</v>
      </c>
      <c r="BH41" s="27">
        <f t="shared" si="7"/>
        <v>-346</v>
      </c>
      <c r="BI41" s="27">
        <f t="shared" si="8"/>
        <v>0.38600000000000001</v>
      </c>
      <c r="BJ41" s="27">
        <f t="shared" si="8"/>
        <v>1.0999999999999999E-2</v>
      </c>
      <c r="BK41" s="27">
        <f t="shared" si="8"/>
        <v>5.2600000000000001E-2</v>
      </c>
      <c r="BL41" s="27">
        <f t="shared" si="8"/>
        <v>1.1000000000000001E-3</v>
      </c>
      <c r="BM41" s="27">
        <f t="shared" si="9"/>
        <v>5.2909999999999999E-2</v>
      </c>
      <c r="BN41" s="27">
        <f t="shared" si="9"/>
        <v>6.8000000000000005E-4</v>
      </c>
      <c r="BO41" s="27"/>
      <c r="BP41" s="27">
        <f t="shared" si="10"/>
        <v>330.4</v>
      </c>
      <c r="BQ41" s="27">
        <f t="shared" si="10"/>
        <v>7.7</v>
      </c>
      <c r="BR41" s="27">
        <f t="shared" si="10"/>
        <v>330.5</v>
      </c>
      <c r="BS41" s="27">
        <f t="shared" si="10"/>
        <v>6.6</v>
      </c>
      <c r="BT41" s="27">
        <f t="shared" si="11"/>
        <v>299</v>
      </c>
      <c r="BU41" s="27">
        <f t="shared" si="11"/>
        <v>28</v>
      </c>
      <c r="BV41" s="27"/>
      <c r="BW41" s="28">
        <f t="shared" si="12"/>
        <v>3.02571860817058E-2</v>
      </c>
    </row>
    <row r="42" spans="1:75" x14ac:dyDescent="0.25">
      <c r="A42" t="s">
        <v>305</v>
      </c>
      <c r="B42" t="s">
        <v>3675</v>
      </c>
      <c r="C42">
        <f t="shared" si="0"/>
        <v>166</v>
      </c>
      <c r="D42" t="s">
        <v>3597</v>
      </c>
      <c r="E42" s="1">
        <v>0.6344126157407407</v>
      </c>
      <c r="F42">
        <v>24.425999999999998</v>
      </c>
      <c r="G42" t="s">
        <v>3676</v>
      </c>
      <c r="H42" s="9">
        <v>0.38800000000000001</v>
      </c>
      <c r="I42" s="9">
        <v>1.0999999999999999E-2</v>
      </c>
      <c r="J42" s="9">
        <v>5.3100000000000001E-2</v>
      </c>
      <c r="K42" s="9">
        <v>1.1000000000000001E-3</v>
      </c>
      <c r="L42" s="9">
        <v>0.22886000000000001</v>
      </c>
      <c r="O42">
        <v>5.2810000000000003E-2</v>
      </c>
      <c r="P42">
        <v>6.7000000000000002E-4</v>
      </c>
      <c r="Q42">
        <v>0.12288</v>
      </c>
      <c r="R42">
        <v>1.5859999999999999E-2</v>
      </c>
      <c r="S42">
        <v>7.2000000000000005E-4</v>
      </c>
      <c r="T42">
        <v>33</v>
      </c>
      <c r="U42">
        <v>24</v>
      </c>
      <c r="V42" s="10">
        <v>332.2</v>
      </c>
      <c r="W42">
        <v>7.8</v>
      </c>
      <c r="X42" s="10">
        <v>333.2</v>
      </c>
      <c r="Y42">
        <v>6.6</v>
      </c>
      <c r="Z42">
        <v>318</v>
      </c>
      <c r="AA42">
        <v>14</v>
      </c>
      <c r="AB42" s="10">
        <v>295</v>
      </c>
      <c r="AC42">
        <v>28</v>
      </c>
      <c r="AD42">
        <v>-300</v>
      </c>
      <c r="AE42" t="s">
        <v>7</v>
      </c>
      <c r="AF42">
        <v>-16</v>
      </c>
      <c r="AG42" t="s">
        <v>7</v>
      </c>
      <c r="AH42">
        <v>-9</v>
      </c>
      <c r="AI42" t="s">
        <v>7</v>
      </c>
      <c r="AJ42">
        <v>957</v>
      </c>
      <c r="AK42" t="s">
        <v>7</v>
      </c>
      <c r="AL42">
        <v>99</v>
      </c>
      <c r="AM42" t="s">
        <v>7</v>
      </c>
      <c r="AN42">
        <v>15</v>
      </c>
      <c r="AO42" t="s">
        <v>7</v>
      </c>
      <c r="AP42">
        <v>9</v>
      </c>
      <c r="AQ42" t="s">
        <v>7</v>
      </c>
      <c r="AR42">
        <v>18.83239</v>
      </c>
      <c r="AS42">
        <v>0.3901249</v>
      </c>
      <c r="AT42">
        <v>97</v>
      </c>
      <c r="AU42" t="s">
        <v>7</v>
      </c>
      <c r="AV42">
        <v>1089868174644050</v>
      </c>
      <c r="AW42" t="s">
        <v>7</v>
      </c>
      <c r="AZ42" s="13">
        <f t="shared" si="1"/>
        <v>0.30012004801920344</v>
      </c>
      <c r="BA42" s="14">
        <f t="shared" si="2"/>
        <v>333.2</v>
      </c>
      <c r="BB42" s="14">
        <f t="shared" si="3"/>
        <v>6.6</v>
      </c>
      <c r="BC42" s="25"/>
      <c r="BD42" s="26"/>
      <c r="BE42" s="20" t="str">
        <f t="shared" si="4"/>
        <v>Z_Plesovice_18</v>
      </c>
      <c r="BF42" s="27">
        <f t="shared" si="5"/>
        <v>99</v>
      </c>
      <c r="BG42" s="27">
        <f t="shared" si="6"/>
        <v>957</v>
      </c>
      <c r="BH42" s="27">
        <f t="shared" si="7"/>
        <v>-300</v>
      </c>
      <c r="BI42" s="27">
        <f t="shared" si="8"/>
        <v>0.38800000000000001</v>
      </c>
      <c r="BJ42" s="27">
        <f t="shared" si="8"/>
        <v>1.0999999999999999E-2</v>
      </c>
      <c r="BK42" s="27">
        <f t="shared" si="8"/>
        <v>5.3100000000000001E-2</v>
      </c>
      <c r="BL42" s="27">
        <f t="shared" si="8"/>
        <v>1.1000000000000001E-3</v>
      </c>
      <c r="BM42" s="27">
        <f t="shared" si="9"/>
        <v>5.2810000000000003E-2</v>
      </c>
      <c r="BN42" s="27">
        <f t="shared" si="9"/>
        <v>6.7000000000000002E-4</v>
      </c>
      <c r="BO42" s="27"/>
      <c r="BP42" s="27">
        <f t="shared" si="10"/>
        <v>332.2</v>
      </c>
      <c r="BQ42" s="27">
        <f t="shared" si="10"/>
        <v>7.8</v>
      </c>
      <c r="BR42" s="27">
        <f t="shared" si="10"/>
        <v>333.2</v>
      </c>
      <c r="BS42" s="27">
        <f t="shared" si="10"/>
        <v>6.6</v>
      </c>
      <c r="BT42" s="27">
        <f t="shared" si="11"/>
        <v>295</v>
      </c>
      <c r="BU42" s="27">
        <f t="shared" si="11"/>
        <v>28</v>
      </c>
      <c r="BV42" s="27"/>
      <c r="BW42" s="28">
        <f t="shared" si="12"/>
        <v>0.30012004801920344</v>
      </c>
    </row>
    <row r="43" spans="1:75" x14ac:dyDescent="0.25">
      <c r="A43" t="s">
        <v>309</v>
      </c>
      <c r="B43" t="s">
        <v>3677</v>
      </c>
      <c r="C43">
        <f t="shared" si="0"/>
        <v>185</v>
      </c>
      <c r="D43" t="s">
        <v>3597</v>
      </c>
      <c r="E43" s="1">
        <v>0.6526777777777778</v>
      </c>
      <c r="F43">
        <v>24.324999999999999</v>
      </c>
      <c r="G43" t="s">
        <v>3678</v>
      </c>
      <c r="H43" s="9">
        <v>0.38300000000000001</v>
      </c>
      <c r="I43" s="9">
        <v>1.0999999999999999E-2</v>
      </c>
      <c r="J43" s="9">
        <v>5.2499999999999998E-2</v>
      </c>
      <c r="K43" s="9">
        <v>1.1000000000000001E-3</v>
      </c>
      <c r="L43" s="9">
        <v>0.49126999999999998</v>
      </c>
      <c r="O43">
        <v>5.2740000000000002E-2</v>
      </c>
      <c r="P43">
        <v>6.6E-4</v>
      </c>
      <c r="Q43">
        <v>0.46455999999999997</v>
      </c>
      <c r="R43">
        <v>1.532E-2</v>
      </c>
      <c r="S43">
        <v>7.1000000000000002E-4</v>
      </c>
      <c r="T43">
        <v>30</v>
      </c>
      <c r="U43">
        <v>22</v>
      </c>
      <c r="V43" s="10">
        <v>328.7</v>
      </c>
      <c r="W43">
        <v>7.8</v>
      </c>
      <c r="X43" s="10">
        <v>329.9</v>
      </c>
      <c r="Y43">
        <v>6.6</v>
      </c>
      <c r="Z43">
        <v>307</v>
      </c>
      <c r="AA43">
        <v>14</v>
      </c>
      <c r="AB43" s="10">
        <v>292</v>
      </c>
      <c r="AC43">
        <v>27</v>
      </c>
      <c r="AD43">
        <v>-416</v>
      </c>
      <c r="AE43" t="s">
        <v>7</v>
      </c>
      <c r="AF43">
        <v>-23</v>
      </c>
      <c r="AG43" t="s">
        <v>7</v>
      </c>
      <c r="AH43">
        <v>-14</v>
      </c>
      <c r="AI43" t="s">
        <v>7</v>
      </c>
      <c r="AJ43">
        <v>924</v>
      </c>
      <c r="AK43" t="s">
        <v>7</v>
      </c>
      <c r="AL43">
        <v>109</v>
      </c>
      <c r="AM43" t="s">
        <v>7</v>
      </c>
      <c r="AN43">
        <v>16</v>
      </c>
      <c r="AO43" t="s">
        <v>7</v>
      </c>
      <c r="AP43">
        <v>9</v>
      </c>
      <c r="AQ43" t="s">
        <v>7</v>
      </c>
      <c r="AR43">
        <v>19.047619999999998</v>
      </c>
      <c r="AS43">
        <v>0.39909299999999998</v>
      </c>
      <c r="AT43">
        <v>6</v>
      </c>
      <c r="AU43" t="s">
        <v>7</v>
      </c>
      <c r="AV43">
        <v>1044176814030500</v>
      </c>
      <c r="AW43" t="s">
        <v>7</v>
      </c>
      <c r="AZ43" s="13">
        <f t="shared" si="1"/>
        <v>0.36374658987571307</v>
      </c>
      <c r="BA43" s="14">
        <f t="shared" si="2"/>
        <v>329.9</v>
      </c>
      <c r="BB43" s="14">
        <f t="shared" si="3"/>
        <v>6.6</v>
      </c>
      <c r="BC43" s="25"/>
      <c r="BD43" s="26"/>
      <c r="BE43" s="20" t="str">
        <f t="shared" si="4"/>
        <v>Z_Plesovice_19</v>
      </c>
      <c r="BF43" s="27">
        <f t="shared" si="5"/>
        <v>109</v>
      </c>
      <c r="BG43" s="27">
        <f t="shared" si="6"/>
        <v>924</v>
      </c>
      <c r="BH43" s="27">
        <f t="shared" si="7"/>
        <v>-416</v>
      </c>
      <c r="BI43" s="27">
        <f t="shared" si="8"/>
        <v>0.38300000000000001</v>
      </c>
      <c r="BJ43" s="27">
        <f t="shared" si="8"/>
        <v>1.0999999999999999E-2</v>
      </c>
      <c r="BK43" s="27">
        <f t="shared" si="8"/>
        <v>5.2499999999999998E-2</v>
      </c>
      <c r="BL43" s="27">
        <f t="shared" si="8"/>
        <v>1.1000000000000001E-3</v>
      </c>
      <c r="BM43" s="27">
        <f t="shared" si="9"/>
        <v>5.2740000000000002E-2</v>
      </c>
      <c r="BN43" s="27">
        <f t="shared" si="9"/>
        <v>6.6E-4</v>
      </c>
      <c r="BO43" s="27"/>
      <c r="BP43" s="27">
        <f t="shared" si="10"/>
        <v>328.7</v>
      </c>
      <c r="BQ43" s="27">
        <f t="shared" si="10"/>
        <v>7.8</v>
      </c>
      <c r="BR43" s="27">
        <f t="shared" si="10"/>
        <v>329.9</v>
      </c>
      <c r="BS43" s="27">
        <f t="shared" si="10"/>
        <v>6.6</v>
      </c>
      <c r="BT43" s="27">
        <f t="shared" si="11"/>
        <v>292</v>
      </c>
      <c r="BU43" s="27">
        <f t="shared" si="11"/>
        <v>27</v>
      </c>
      <c r="BV43" s="27"/>
      <c r="BW43" s="28">
        <f t="shared" si="12"/>
        <v>0.36374658987571307</v>
      </c>
    </row>
    <row r="44" spans="1:75" x14ac:dyDescent="0.25">
      <c r="A44" t="s">
        <v>313</v>
      </c>
      <c r="B44" t="s">
        <v>3679</v>
      </c>
      <c r="C44">
        <f t="shared" si="0"/>
        <v>186</v>
      </c>
      <c r="D44" t="s">
        <v>3597</v>
      </c>
      <c r="E44" s="1">
        <v>0.65362592592592594</v>
      </c>
      <c r="F44">
        <v>25.4</v>
      </c>
      <c r="G44" t="s">
        <v>3680</v>
      </c>
      <c r="H44" s="9">
        <v>0.38600000000000001</v>
      </c>
      <c r="I44" s="9">
        <v>1.0999999999999999E-2</v>
      </c>
      <c r="J44" s="9">
        <v>5.2900000000000003E-2</v>
      </c>
      <c r="K44" s="9">
        <v>1.1000000000000001E-3</v>
      </c>
      <c r="L44" s="9">
        <v>0.27905000000000002</v>
      </c>
      <c r="O44">
        <v>5.246E-2</v>
      </c>
      <c r="P44">
        <v>6.4000000000000005E-4</v>
      </c>
      <c r="Q44">
        <v>0.20544000000000001</v>
      </c>
      <c r="R44">
        <v>1.5640000000000001E-2</v>
      </c>
      <c r="S44">
        <v>7.2000000000000005E-4</v>
      </c>
      <c r="T44">
        <v>29</v>
      </c>
      <c r="U44">
        <v>21</v>
      </c>
      <c r="V44" s="10">
        <v>330.4</v>
      </c>
      <c r="W44">
        <v>7.7</v>
      </c>
      <c r="X44" s="10">
        <v>332.2</v>
      </c>
      <c r="Y44">
        <v>6.6</v>
      </c>
      <c r="Z44">
        <v>313</v>
      </c>
      <c r="AA44">
        <v>14</v>
      </c>
      <c r="AB44" s="10">
        <v>281</v>
      </c>
      <c r="AC44">
        <v>27</v>
      </c>
      <c r="AD44">
        <v>-431</v>
      </c>
      <c r="AE44" t="s">
        <v>7</v>
      </c>
      <c r="AF44">
        <v>-23</v>
      </c>
      <c r="AG44" t="s">
        <v>7</v>
      </c>
      <c r="AH44">
        <v>-14</v>
      </c>
      <c r="AI44" t="s">
        <v>7</v>
      </c>
      <c r="AJ44">
        <v>885</v>
      </c>
      <c r="AK44" t="s">
        <v>7</v>
      </c>
      <c r="AL44">
        <v>104</v>
      </c>
      <c r="AM44" t="s">
        <v>7</v>
      </c>
      <c r="AN44">
        <v>15</v>
      </c>
      <c r="AO44" t="s">
        <v>7</v>
      </c>
      <c r="AP44">
        <v>9</v>
      </c>
      <c r="AQ44" t="s">
        <v>7</v>
      </c>
      <c r="AR44">
        <v>18.903590000000001</v>
      </c>
      <c r="AS44">
        <v>0.3930804</v>
      </c>
      <c r="AT44">
        <v>32</v>
      </c>
      <c r="AU44" t="s">
        <v>7</v>
      </c>
      <c r="AV44">
        <v>1010294556855690</v>
      </c>
      <c r="AW44" t="s">
        <v>7</v>
      </c>
      <c r="AZ44" s="13">
        <f t="shared" si="1"/>
        <v>0.54184226369656807</v>
      </c>
      <c r="BA44" s="14">
        <f t="shared" si="2"/>
        <v>332.2</v>
      </c>
      <c r="BB44" s="14">
        <f t="shared" si="3"/>
        <v>6.6</v>
      </c>
      <c r="BC44" s="25"/>
      <c r="BD44" s="26"/>
      <c r="BE44" s="20" t="str">
        <f t="shared" si="4"/>
        <v>Z_Plesovice_20</v>
      </c>
      <c r="BF44" s="27">
        <f t="shared" si="5"/>
        <v>104</v>
      </c>
      <c r="BG44" s="27">
        <f t="shared" si="6"/>
        <v>885</v>
      </c>
      <c r="BH44" s="27">
        <f t="shared" si="7"/>
        <v>-431</v>
      </c>
      <c r="BI44" s="27">
        <f t="shared" si="8"/>
        <v>0.38600000000000001</v>
      </c>
      <c r="BJ44" s="27">
        <f t="shared" si="8"/>
        <v>1.0999999999999999E-2</v>
      </c>
      <c r="BK44" s="27">
        <f t="shared" si="8"/>
        <v>5.2900000000000003E-2</v>
      </c>
      <c r="BL44" s="27">
        <f t="shared" si="8"/>
        <v>1.1000000000000001E-3</v>
      </c>
      <c r="BM44" s="27">
        <f t="shared" si="9"/>
        <v>5.246E-2</v>
      </c>
      <c r="BN44" s="27">
        <f t="shared" si="9"/>
        <v>6.4000000000000005E-4</v>
      </c>
      <c r="BO44" s="27"/>
      <c r="BP44" s="27">
        <f t="shared" si="10"/>
        <v>330.4</v>
      </c>
      <c r="BQ44" s="27">
        <f t="shared" si="10"/>
        <v>7.7</v>
      </c>
      <c r="BR44" s="27">
        <f t="shared" si="10"/>
        <v>332.2</v>
      </c>
      <c r="BS44" s="27">
        <f t="shared" si="10"/>
        <v>6.6</v>
      </c>
      <c r="BT44" s="27">
        <f t="shared" si="11"/>
        <v>281</v>
      </c>
      <c r="BU44" s="27">
        <f t="shared" si="11"/>
        <v>27</v>
      </c>
      <c r="BV44" s="27"/>
      <c r="BW44" s="28">
        <f t="shared" si="12"/>
        <v>0.54184226369656807</v>
      </c>
    </row>
    <row r="45" spans="1:75" x14ac:dyDescent="0.25">
      <c r="A45" t="s">
        <v>317</v>
      </c>
      <c r="B45" t="s">
        <v>3681</v>
      </c>
      <c r="C45">
        <f t="shared" si="0"/>
        <v>205</v>
      </c>
      <c r="D45" t="s">
        <v>3597</v>
      </c>
      <c r="E45" s="1">
        <v>0.67192453703703714</v>
      </c>
      <c r="F45">
        <v>25.4</v>
      </c>
      <c r="G45" t="s">
        <v>3682</v>
      </c>
      <c r="H45" s="9">
        <v>0.38500000000000001</v>
      </c>
      <c r="I45" s="9">
        <v>1.0999999999999999E-2</v>
      </c>
      <c r="J45" s="9">
        <v>5.3100000000000001E-2</v>
      </c>
      <c r="K45" s="9">
        <v>1.1000000000000001E-3</v>
      </c>
      <c r="L45" s="9">
        <v>0.46798000000000001</v>
      </c>
      <c r="O45">
        <v>5.2510000000000001E-2</v>
      </c>
      <c r="P45">
        <v>6.8000000000000005E-4</v>
      </c>
      <c r="Q45">
        <v>0.37994</v>
      </c>
      <c r="R45">
        <v>1.5350000000000001E-2</v>
      </c>
      <c r="S45">
        <v>7.1000000000000002E-4</v>
      </c>
      <c r="T45">
        <v>31</v>
      </c>
      <c r="U45">
        <v>23</v>
      </c>
      <c r="V45" s="10">
        <v>329.9</v>
      </c>
      <c r="W45">
        <v>7.7</v>
      </c>
      <c r="X45" s="10">
        <v>333.1</v>
      </c>
      <c r="Y45">
        <v>6.7</v>
      </c>
      <c r="Z45">
        <v>308</v>
      </c>
      <c r="AA45">
        <v>14</v>
      </c>
      <c r="AB45" s="10">
        <v>283</v>
      </c>
      <c r="AC45">
        <v>28</v>
      </c>
      <c r="AD45">
        <v>-469</v>
      </c>
      <c r="AE45" t="s">
        <v>7</v>
      </c>
      <c r="AF45">
        <v>-25</v>
      </c>
      <c r="AG45" t="s">
        <v>7</v>
      </c>
      <c r="AH45">
        <v>-15</v>
      </c>
      <c r="AI45" t="s">
        <v>7</v>
      </c>
      <c r="AJ45">
        <v>887</v>
      </c>
      <c r="AK45" t="s">
        <v>7</v>
      </c>
      <c r="AL45">
        <v>102</v>
      </c>
      <c r="AM45" t="s">
        <v>7</v>
      </c>
      <c r="AN45">
        <v>15</v>
      </c>
      <c r="AO45" t="s">
        <v>7</v>
      </c>
      <c r="AP45">
        <v>9</v>
      </c>
      <c r="AQ45" t="s">
        <v>7</v>
      </c>
      <c r="AR45">
        <v>18.83239</v>
      </c>
      <c r="AS45">
        <v>0.3901249</v>
      </c>
      <c r="AT45">
        <v>41</v>
      </c>
      <c r="AU45" t="s">
        <v>7</v>
      </c>
      <c r="AV45">
        <v>1008331773097120</v>
      </c>
      <c r="AW45" t="s">
        <v>7</v>
      </c>
      <c r="AZ45" s="13">
        <f t="shared" si="1"/>
        <v>0.96067247072952888</v>
      </c>
      <c r="BA45" s="14">
        <f t="shared" si="2"/>
        <v>333.1</v>
      </c>
      <c r="BB45" s="14">
        <f t="shared" si="3"/>
        <v>6.7</v>
      </c>
      <c r="BC45" s="25"/>
      <c r="BD45" s="26"/>
      <c r="BE45" s="20" t="str">
        <f t="shared" si="4"/>
        <v>Z_Plesovice_21</v>
      </c>
      <c r="BF45" s="27">
        <f t="shared" si="5"/>
        <v>102</v>
      </c>
      <c r="BG45" s="27">
        <f t="shared" si="6"/>
        <v>887</v>
      </c>
      <c r="BH45" s="27">
        <f t="shared" si="7"/>
        <v>-469</v>
      </c>
      <c r="BI45" s="27">
        <f t="shared" si="8"/>
        <v>0.38500000000000001</v>
      </c>
      <c r="BJ45" s="27">
        <f t="shared" si="8"/>
        <v>1.0999999999999999E-2</v>
      </c>
      <c r="BK45" s="27">
        <f t="shared" si="8"/>
        <v>5.3100000000000001E-2</v>
      </c>
      <c r="BL45" s="27">
        <f t="shared" si="8"/>
        <v>1.1000000000000001E-3</v>
      </c>
      <c r="BM45" s="27">
        <f t="shared" si="9"/>
        <v>5.2510000000000001E-2</v>
      </c>
      <c r="BN45" s="27">
        <f t="shared" si="9"/>
        <v>6.8000000000000005E-4</v>
      </c>
      <c r="BO45" s="27"/>
      <c r="BP45" s="27">
        <f t="shared" si="10"/>
        <v>329.9</v>
      </c>
      <c r="BQ45" s="27">
        <f t="shared" si="10"/>
        <v>7.7</v>
      </c>
      <c r="BR45" s="27">
        <f t="shared" si="10"/>
        <v>333.1</v>
      </c>
      <c r="BS45" s="27">
        <f t="shared" si="10"/>
        <v>6.7</v>
      </c>
      <c r="BT45" s="27">
        <f t="shared" si="11"/>
        <v>283</v>
      </c>
      <c r="BU45" s="27">
        <f t="shared" si="11"/>
        <v>28</v>
      </c>
      <c r="BV45" s="27"/>
      <c r="BW45" s="28">
        <f t="shared" si="12"/>
        <v>0.96067247072952888</v>
      </c>
    </row>
    <row r="46" spans="1:75" x14ac:dyDescent="0.25">
      <c r="A46" t="s">
        <v>321</v>
      </c>
      <c r="B46" t="s">
        <v>3683</v>
      </c>
      <c r="C46">
        <f t="shared" si="0"/>
        <v>206</v>
      </c>
      <c r="D46" t="s">
        <v>3597</v>
      </c>
      <c r="E46" s="1">
        <v>0.67288321759259262</v>
      </c>
      <c r="F46">
        <v>25.568000000000001</v>
      </c>
      <c r="G46" t="s">
        <v>3684</v>
      </c>
      <c r="H46" s="9">
        <v>0.38500000000000001</v>
      </c>
      <c r="I46" s="9">
        <v>1.0999999999999999E-2</v>
      </c>
      <c r="J46" s="9">
        <v>5.2999999999999999E-2</v>
      </c>
      <c r="K46" s="9">
        <v>1.1000000000000001E-3</v>
      </c>
      <c r="L46" s="9">
        <v>0.52281</v>
      </c>
      <c r="O46">
        <v>5.2440000000000001E-2</v>
      </c>
      <c r="P46">
        <v>6.7000000000000002E-4</v>
      </c>
      <c r="Q46">
        <v>0.34045999999999998</v>
      </c>
      <c r="R46">
        <v>1.5339999999999999E-2</v>
      </c>
      <c r="S46">
        <v>6.9999999999999999E-4</v>
      </c>
      <c r="T46">
        <v>32</v>
      </c>
      <c r="U46">
        <v>23</v>
      </c>
      <c r="V46" s="10">
        <v>330.3</v>
      </c>
      <c r="W46">
        <v>7.8</v>
      </c>
      <c r="X46" s="10">
        <v>332.7</v>
      </c>
      <c r="Y46">
        <v>6.6</v>
      </c>
      <c r="Z46">
        <v>308</v>
      </c>
      <c r="AA46">
        <v>14</v>
      </c>
      <c r="AB46" s="10">
        <v>281</v>
      </c>
      <c r="AC46">
        <v>28</v>
      </c>
      <c r="AD46">
        <v>-440</v>
      </c>
      <c r="AE46" t="s">
        <v>7</v>
      </c>
      <c r="AF46">
        <v>-24</v>
      </c>
      <c r="AG46" t="s">
        <v>7</v>
      </c>
      <c r="AH46">
        <v>-15</v>
      </c>
      <c r="AI46" t="s">
        <v>7</v>
      </c>
      <c r="AJ46">
        <v>872</v>
      </c>
      <c r="AK46" t="s">
        <v>7</v>
      </c>
      <c r="AL46">
        <v>100</v>
      </c>
      <c r="AM46" t="s">
        <v>7</v>
      </c>
      <c r="AN46">
        <v>14</v>
      </c>
      <c r="AO46" t="s">
        <v>7</v>
      </c>
      <c r="AP46">
        <v>9</v>
      </c>
      <c r="AQ46" t="s">
        <v>7</v>
      </c>
      <c r="AR46">
        <v>18.867920000000002</v>
      </c>
      <c r="AS46">
        <v>0.39159840000000001</v>
      </c>
      <c r="AT46">
        <v>77</v>
      </c>
      <c r="AU46" t="s">
        <v>7</v>
      </c>
      <c r="AV46">
        <v>993007033436558</v>
      </c>
      <c r="AW46" t="s">
        <v>7</v>
      </c>
      <c r="AZ46" s="13">
        <f t="shared" si="1"/>
        <v>0.72137060414787513</v>
      </c>
      <c r="BA46" s="14">
        <f t="shared" si="2"/>
        <v>332.7</v>
      </c>
      <c r="BB46" s="14">
        <f t="shared" si="3"/>
        <v>6.6</v>
      </c>
      <c r="BC46" s="25"/>
      <c r="BD46" s="26"/>
      <c r="BE46" s="20" t="str">
        <f t="shared" si="4"/>
        <v>Z_Plesovice_22</v>
      </c>
      <c r="BF46" s="27">
        <f t="shared" si="5"/>
        <v>100</v>
      </c>
      <c r="BG46" s="27">
        <f t="shared" si="6"/>
        <v>872</v>
      </c>
      <c r="BH46" s="27">
        <f t="shared" si="7"/>
        <v>-440</v>
      </c>
      <c r="BI46" s="27">
        <f t="shared" si="8"/>
        <v>0.38500000000000001</v>
      </c>
      <c r="BJ46" s="27">
        <f t="shared" si="8"/>
        <v>1.0999999999999999E-2</v>
      </c>
      <c r="BK46" s="27">
        <f t="shared" si="8"/>
        <v>5.2999999999999999E-2</v>
      </c>
      <c r="BL46" s="27">
        <f t="shared" si="8"/>
        <v>1.1000000000000001E-3</v>
      </c>
      <c r="BM46" s="27">
        <f t="shared" si="9"/>
        <v>5.2440000000000001E-2</v>
      </c>
      <c r="BN46" s="27">
        <f t="shared" si="9"/>
        <v>6.7000000000000002E-4</v>
      </c>
      <c r="BO46" s="27"/>
      <c r="BP46" s="27">
        <f t="shared" si="10"/>
        <v>330.3</v>
      </c>
      <c r="BQ46" s="27">
        <f t="shared" si="10"/>
        <v>7.8</v>
      </c>
      <c r="BR46" s="27">
        <f t="shared" si="10"/>
        <v>332.7</v>
      </c>
      <c r="BS46" s="27">
        <f t="shared" si="10"/>
        <v>6.6</v>
      </c>
      <c r="BT46" s="27">
        <f t="shared" si="11"/>
        <v>281</v>
      </c>
      <c r="BU46" s="27">
        <f t="shared" si="11"/>
        <v>28</v>
      </c>
      <c r="BV46" s="27"/>
      <c r="BW46" s="28">
        <f t="shared" si="12"/>
        <v>0.72137060414787513</v>
      </c>
    </row>
    <row r="47" spans="1:75" x14ac:dyDescent="0.25">
      <c r="C47" t="e">
        <f t="shared" si="0"/>
        <v>#VALUE!</v>
      </c>
      <c r="H47" s="9"/>
      <c r="I47" s="9"/>
      <c r="J47" s="9"/>
      <c r="K47" s="9"/>
      <c r="L47" s="9"/>
      <c r="V47" s="10"/>
      <c r="X47" s="10"/>
      <c r="AB47" s="10"/>
      <c r="AZ47" s="13" t="e">
        <f t="shared" si="1"/>
        <v>#DIV/0!</v>
      </c>
      <c r="BA47" s="14">
        <f t="shared" si="2"/>
        <v>0</v>
      </c>
      <c r="BB47" s="14">
        <f t="shared" si="3"/>
        <v>0</v>
      </c>
      <c r="BC47" s="25"/>
      <c r="BD47" s="26"/>
      <c r="BE47" s="20">
        <f t="shared" si="4"/>
        <v>0</v>
      </c>
      <c r="BF47" s="27">
        <f t="shared" si="5"/>
        <v>0</v>
      </c>
      <c r="BG47" s="27">
        <f t="shared" si="6"/>
        <v>0</v>
      </c>
      <c r="BH47" s="27">
        <f t="shared" si="7"/>
        <v>0</v>
      </c>
      <c r="BI47" s="27">
        <f t="shared" si="8"/>
        <v>0</v>
      </c>
      <c r="BJ47" s="27">
        <f t="shared" si="8"/>
        <v>0</v>
      </c>
      <c r="BK47" s="27">
        <f t="shared" si="8"/>
        <v>0</v>
      </c>
      <c r="BL47" s="27">
        <f t="shared" si="8"/>
        <v>0</v>
      </c>
      <c r="BM47" s="27">
        <f t="shared" si="9"/>
        <v>0</v>
      </c>
      <c r="BN47" s="27">
        <f t="shared" si="9"/>
        <v>0</v>
      </c>
      <c r="BO47" s="27"/>
      <c r="BP47" s="27">
        <f t="shared" si="10"/>
        <v>0</v>
      </c>
      <c r="BQ47" s="27">
        <f t="shared" si="10"/>
        <v>0</v>
      </c>
      <c r="BR47" s="27">
        <f t="shared" si="10"/>
        <v>0</v>
      </c>
      <c r="BS47" s="27">
        <f t="shared" si="10"/>
        <v>0</v>
      </c>
      <c r="BT47" s="27">
        <f t="shared" si="11"/>
        <v>0</v>
      </c>
      <c r="BU47" s="27">
        <f t="shared" si="11"/>
        <v>0</v>
      </c>
      <c r="BV47" s="27"/>
      <c r="BW47" s="28" t="e">
        <f t="shared" si="12"/>
        <v>#DIV/0!</v>
      </c>
    </row>
    <row r="48" spans="1:75" x14ac:dyDescent="0.25">
      <c r="A48" t="s">
        <v>469</v>
      </c>
      <c r="B48" t="s">
        <v>3685</v>
      </c>
      <c r="C48">
        <f t="shared" si="0"/>
        <v>1</v>
      </c>
      <c r="D48" t="s">
        <v>3597</v>
      </c>
      <c r="E48" s="1">
        <v>0.47591516203703704</v>
      </c>
      <c r="F48">
        <v>26.61</v>
      </c>
      <c r="G48" t="s">
        <v>3686</v>
      </c>
      <c r="H48" s="9">
        <v>1.8520000000000001</v>
      </c>
      <c r="I48" s="9">
        <v>5.2999999999999999E-2</v>
      </c>
      <c r="J48" s="9">
        <v>0.1789</v>
      </c>
      <c r="K48" s="9">
        <v>3.7000000000000002E-3</v>
      </c>
      <c r="L48" s="9">
        <v>0.25818000000000002</v>
      </c>
      <c r="O48">
        <v>7.4999999999999997E-2</v>
      </c>
      <c r="P48">
        <v>1.2999999999999999E-3</v>
      </c>
      <c r="Q48">
        <v>0.43641999999999997</v>
      </c>
      <c r="R48">
        <v>5.2499999999999998E-2</v>
      </c>
      <c r="S48">
        <v>2.3999999999999998E-3</v>
      </c>
      <c r="T48">
        <v>9.4</v>
      </c>
      <c r="U48">
        <v>6.7</v>
      </c>
      <c r="V48" s="10">
        <v>1057</v>
      </c>
      <c r="W48">
        <v>19</v>
      </c>
      <c r="X48" s="10">
        <v>1060</v>
      </c>
      <c r="Y48">
        <v>21</v>
      </c>
      <c r="Z48">
        <v>1034</v>
      </c>
      <c r="AA48">
        <v>46</v>
      </c>
      <c r="AB48" s="10">
        <v>1011</v>
      </c>
      <c r="AC48">
        <v>35</v>
      </c>
      <c r="AD48">
        <v>-40</v>
      </c>
      <c r="AE48" t="s">
        <v>7</v>
      </c>
      <c r="AF48">
        <v>-3</v>
      </c>
      <c r="AG48" t="s">
        <v>7</v>
      </c>
      <c r="AH48">
        <v>-4</v>
      </c>
      <c r="AI48" t="s">
        <v>7</v>
      </c>
      <c r="AJ48">
        <v>80</v>
      </c>
      <c r="AK48" t="s">
        <v>7</v>
      </c>
      <c r="AL48">
        <v>30</v>
      </c>
      <c r="AM48" t="s">
        <v>7</v>
      </c>
      <c r="AN48">
        <v>15</v>
      </c>
      <c r="AO48" t="s">
        <v>7</v>
      </c>
      <c r="AP48">
        <v>3</v>
      </c>
      <c r="AQ48" t="s">
        <v>7</v>
      </c>
      <c r="AR48">
        <v>5.589715</v>
      </c>
      <c r="AS48">
        <v>0.11560620000000001</v>
      </c>
      <c r="AT48">
        <v>-21</v>
      </c>
      <c r="AU48" t="s">
        <v>7</v>
      </c>
      <c r="AV48">
        <v>330456314377128</v>
      </c>
      <c r="AW48" t="s">
        <v>7</v>
      </c>
      <c r="AZ48" s="13">
        <f t="shared" si="1"/>
        <v>-4.549950544015835</v>
      </c>
      <c r="BA48" s="14">
        <f t="shared" si="2"/>
        <v>1011</v>
      </c>
      <c r="BB48" s="14">
        <f t="shared" si="3"/>
        <v>35</v>
      </c>
      <c r="BC48" s="25"/>
      <c r="BD48" s="26"/>
      <c r="BE48" s="20" t="str">
        <f t="shared" si="4"/>
        <v>Z_91500_1</v>
      </c>
      <c r="BF48" s="27">
        <f t="shared" si="5"/>
        <v>30</v>
      </c>
      <c r="BG48" s="27">
        <f t="shared" si="6"/>
        <v>80</v>
      </c>
      <c r="BH48" s="27">
        <f t="shared" si="7"/>
        <v>-40</v>
      </c>
      <c r="BI48" s="27">
        <f t="shared" si="8"/>
        <v>1.8520000000000001</v>
      </c>
      <c r="BJ48" s="27">
        <f t="shared" si="8"/>
        <v>5.2999999999999999E-2</v>
      </c>
      <c r="BK48" s="27">
        <f t="shared" si="8"/>
        <v>0.1789</v>
      </c>
      <c r="BL48" s="27">
        <f t="shared" si="8"/>
        <v>3.7000000000000002E-3</v>
      </c>
      <c r="BM48" s="27">
        <f t="shared" si="9"/>
        <v>7.4999999999999997E-2</v>
      </c>
      <c r="BN48" s="27">
        <f t="shared" si="9"/>
        <v>1.2999999999999999E-3</v>
      </c>
      <c r="BO48" s="27"/>
      <c r="BP48" s="27">
        <f t="shared" si="10"/>
        <v>1057</v>
      </c>
      <c r="BQ48" s="27">
        <f t="shared" si="10"/>
        <v>19</v>
      </c>
      <c r="BR48" s="27">
        <f t="shared" si="10"/>
        <v>1060</v>
      </c>
      <c r="BS48" s="27">
        <f t="shared" si="10"/>
        <v>21</v>
      </c>
      <c r="BT48" s="27">
        <f t="shared" si="11"/>
        <v>1011</v>
      </c>
      <c r="BU48" s="27">
        <f t="shared" si="11"/>
        <v>35</v>
      </c>
      <c r="BV48" s="27"/>
      <c r="BW48" s="28">
        <f t="shared" si="12"/>
        <v>-4.549950544015835</v>
      </c>
    </row>
    <row r="49" spans="1:75" x14ac:dyDescent="0.25">
      <c r="A49" t="s">
        <v>473</v>
      </c>
      <c r="B49" t="s">
        <v>3687</v>
      </c>
      <c r="C49">
        <f t="shared" si="0"/>
        <v>2</v>
      </c>
      <c r="D49" t="s">
        <v>3597</v>
      </c>
      <c r="E49" s="1">
        <v>0.47689004629629633</v>
      </c>
      <c r="F49">
        <v>20.518000000000001</v>
      </c>
      <c r="G49" t="s">
        <v>3688</v>
      </c>
      <c r="H49" s="9">
        <v>1.8340000000000001</v>
      </c>
      <c r="I49" s="9">
        <v>5.2999999999999999E-2</v>
      </c>
      <c r="J49" s="9">
        <v>0.17799999999999999</v>
      </c>
      <c r="K49" s="9">
        <v>3.8E-3</v>
      </c>
      <c r="L49" s="9">
        <v>0.13299</v>
      </c>
      <c r="O49">
        <v>7.51E-2</v>
      </c>
      <c r="P49">
        <v>1.2999999999999999E-3</v>
      </c>
      <c r="Q49">
        <v>0.17810000000000001</v>
      </c>
      <c r="R49">
        <v>5.1499999999999997E-2</v>
      </c>
      <c r="S49">
        <v>2.3999999999999998E-3</v>
      </c>
      <c r="T49">
        <v>9.3000000000000007</v>
      </c>
      <c r="U49">
        <v>6.7</v>
      </c>
      <c r="V49" s="10">
        <v>1051</v>
      </c>
      <c r="W49">
        <v>19</v>
      </c>
      <c r="X49" s="10">
        <v>1055</v>
      </c>
      <c r="Y49">
        <v>20</v>
      </c>
      <c r="Z49">
        <v>1013</v>
      </c>
      <c r="AA49">
        <v>45</v>
      </c>
      <c r="AB49" s="10">
        <v>1016</v>
      </c>
      <c r="AC49">
        <v>35</v>
      </c>
      <c r="AD49">
        <v>-26</v>
      </c>
      <c r="AE49" t="s">
        <v>7</v>
      </c>
      <c r="AF49">
        <v>-2</v>
      </c>
      <c r="AG49" t="s">
        <v>7</v>
      </c>
      <c r="AH49">
        <v>-3</v>
      </c>
      <c r="AI49" t="s">
        <v>7</v>
      </c>
      <c r="AJ49">
        <v>81</v>
      </c>
      <c r="AK49" t="s">
        <v>7</v>
      </c>
      <c r="AL49">
        <v>31</v>
      </c>
      <c r="AM49" t="s">
        <v>7</v>
      </c>
      <c r="AN49">
        <v>15</v>
      </c>
      <c r="AO49" t="s">
        <v>7</v>
      </c>
      <c r="AP49">
        <v>3</v>
      </c>
      <c r="AQ49" t="s">
        <v>7</v>
      </c>
      <c r="AR49">
        <v>5.6179779999999999</v>
      </c>
      <c r="AS49">
        <v>0.1199344</v>
      </c>
      <c r="AT49">
        <v>10</v>
      </c>
      <c r="AU49" t="s">
        <v>7</v>
      </c>
      <c r="AV49">
        <v>335094937867497</v>
      </c>
      <c r="AW49" t="s">
        <v>7</v>
      </c>
      <c r="AZ49" s="13">
        <f t="shared" si="1"/>
        <v>-3.4448818897637734</v>
      </c>
      <c r="BA49" s="14">
        <f t="shared" si="2"/>
        <v>1016</v>
      </c>
      <c r="BB49" s="14">
        <f t="shared" si="3"/>
        <v>35</v>
      </c>
      <c r="BC49" s="25"/>
      <c r="BD49" s="26"/>
      <c r="BE49" s="20" t="str">
        <f t="shared" si="4"/>
        <v>Z_91500_2</v>
      </c>
      <c r="BF49" s="27">
        <f t="shared" si="5"/>
        <v>31</v>
      </c>
      <c r="BG49" s="27">
        <f t="shared" si="6"/>
        <v>81</v>
      </c>
      <c r="BH49" s="27">
        <f t="shared" si="7"/>
        <v>-26</v>
      </c>
      <c r="BI49" s="27">
        <f t="shared" si="8"/>
        <v>1.8340000000000001</v>
      </c>
      <c r="BJ49" s="27">
        <f t="shared" si="8"/>
        <v>5.2999999999999999E-2</v>
      </c>
      <c r="BK49" s="27">
        <f t="shared" si="8"/>
        <v>0.17799999999999999</v>
      </c>
      <c r="BL49" s="27">
        <f t="shared" si="8"/>
        <v>3.8E-3</v>
      </c>
      <c r="BM49" s="27">
        <f t="shared" si="9"/>
        <v>7.51E-2</v>
      </c>
      <c r="BN49" s="27">
        <f t="shared" si="9"/>
        <v>1.2999999999999999E-3</v>
      </c>
      <c r="BO49" s="27"/>
      <c r="BP49" s="27">
        <f t="shared" si="10"/>
        <v>1051</v>
      </c>
      <c r="BQ49" s="27">
        <f t="shared" si="10"/>
        <v>19</v>
      </c>
      <c r="BR49" s="27">
        <f t="shared" si="10"/>
        <v>1055</v>
      </c>
      <c r="BS49" s="27">
        <f t="shared" si="10"/>
        <v>20</v>
      </c>
      <c r="BT49" s="27">
        <f t="shared" si="11"/>
        <v>1016</v>
      </c>
      <c r="BU49" s="27">
        <f t="shared" si="11"/>
        <v>35</v>
      </c>
      <c r="BV49" s="27"/>
      <c r="BW49" s="28">
        <f t="shared" si="12"/>
        <v>-3.4448818897637734</v>
      </c>
    </row>
    <row r="50" spans="1:75" x14ac:dyDescent="0.25">
      <c r="A50" t="s">
        <v>477</v>
      </c>
      <c r="B50" t="s">
        <v>3689</v>
      </c>
      <c r="C50">
        <f t="shared" si="0"/>
        <v>21</v>
      </c>
      <c r="D50" t="s">
        <v>3597</v>
      </c>
      <c r="E50" s="1">
        <v>0.49511053240740743</v>
      </c>
      <c r="F50">
        <v>16.998999999999999</v>
      </c>
      <c r="G50" t="s">
        <v>3690</v>
      </c>
      <c r="H50" s="9">
        <v>1.87</v>
      </c>
      <c r="I50" s="9">
        <v>5.6000000000000001E-2</v>
      </c>
      <c r="J50" s="9">
        <v>0.18049999999999999</v>
      </c>
      <c r="K50" s="9">
        <v>3.8999999999999998E-3</v>
      </c>
      <c r="L50" s="9">
        <v>0.41014</v>
      </c>
      <c r="O50">
        <v>7.51E-2</v>
      </c>
      <c r="P50">
        <v>1.1999999999999999E-3</v>
      </c>
      <c r="Q50">
        <v>0.4098</v>
      </c>
      <c r="R50">
        <v>5.3800000000000001E-2</v>
      </c>
      <c r="S50">
        <v>2.5999999999999999E-3</v>
      </c>
      <c r="T50">
        <v>9.3000000000000007</v>
      </c>
      <c r="U50">
        <v>6.8</v>
      </c>
      <c r="V50" s="10">
        <v>1066</v>
      </c>
      <c r="W50">
        <v>18</v>
      </c>
      <c r="X50" s="10">
        <v>1068</v>
      </c>
      <c r="Y50">
        <v>21</v>
      </c>
      <c r="Z50">
        <v>1056</v>
      </c>
      <c r="AA50">
        <v>49</v>
      </c>
      <c r="AB50" s="10">
        <v>1031</v>
      </c>
      <c r="AC50">
        <v>34</v>
      </c>
      <c r="AD50">
        <v>-46</v>
      </c>
      <c r="AE50" t="s">
        <v>7</v>
      </c>
      <c r="AF50">
        <v>-3</v>
      </c>
      <c r="AG50" t="s">
        <v>7</v>
      </c>
      <c r="AH50">
        <v>-5</v>
      </c>
      <c r="AI50" t="s">
        <v>7</v>
      </c>
      <c r="AJ50">
        <v>85</v>
      </c>
      <c r="AK50" t="s">
        <v>7</v>
      </c>
      <c r="AL50">
        <v>31</v>
      </c>
      <c r="AM50" t="s">
        <v>7</v>
      </c>
      <c r="AN50">
        <v>15</v>
      </c>
      <c r="AO50" t="s">
        <v>7</v>
      </c>
      <c r="AP50">
        <v>3</v>
      </c>
      <c r="AQ50" t="s">
        <v>7</v>
      </c>
      <c r="AR50">
        <v>5.5401660000000001</v>
      </c>
      <c r="AS50">
        <v>0.1197044</v>
      </c>
      <c r="AT50">
        <v>-18</v>
      </c>
      <c r="AU50" t="s">
        <v>7</v>
      </c>
      <c r="AV50">
        <v>355872106177942</v>
      </c>
      <c r="AW50" t="s">
        <v>7</v>
      </c>
      <c r="AZ50" s="13">
        <f t="shared" si="1"/>
        <v>-3.3947623666343407</v>
      </c>
      <c r="BA50" s="14">
        <f t="shared" si="2"/>
        <v>1031</v>
      </c>
      <c r="BB50" s="14">
        <f t="shared" si="3"/>
        <v>34</v>
      </c>
      <c r="BC50" s="25"/>
      <c r="BD50" s="26"/>
      <c r="BE50" s="20" t="str">
        <f t="shared" si="4"/>
        <v>Z_91500_3</v>
      </c>
      <c r="BF50" s="27">
        <f t="shared" si="5"/>
        <v>31</v>
      </c>
      <c r="BG50" s="27">
        <f t="shared" si="6"/>
        <v>85</v>
      </c>
      <c r="BH50" s="27">
        <f t="shared" si="7"/>
        <v>-46</v>
      </c>
      <c r="BI50" s="27">
        <f t="shared" si="8"/>
        <v>1.87</v>
      </c>
      <c r="BJ50" s="27">
        <f t="shared" si="8"/>
        <v>5.6000000000000001E-2</v>
      </c>
      <c r="BK50" s="27">
        <f t="shared" si="8"/>
        <v>0.18049999999999999</v>
      </c>
      <c r="BL50" s="27">
        <f t="shared" si="8"/>
        <v>3.8999999999999998E-3</v>
      </c>
      <c r="BM50" s="27">
        <f t="shared" si="9"/>
        <v>7.51E-2</v>
      </c>
      <c r="BN50" s="27">
        <f t="shared" si="9"/>
        <v>1.1999999999999999E-3</v>
      </c>
      <c r="BO50" s="27"/>
      <c r="BP50" s="27">
        <f t="shared" si="10"/>
        <v>1066</v>
      </c>
      <c r="BQ50" s="27">
        <f t="shared" si="10"/>
        <v>18</v>
      </c>
      <c r="BR50" s="27">
        <f t="shared" si="10"/>
        <v>1068</v>
      </c>
      <c r="BS50" s="27">
        <f t="shared" si="10"/>
        <v>21</v>
      </c>
      <c r="BT50" s="27">
        <f t="shared" si="11"/>
        <v>1031</v>
      </c>
      <c r="BU50" s="27">
        <f t="shared" si="11"/>
        <v>34</v>
      </c>
      <c r="BV50" s="27"/>
      <c r="BW50" s="28">
        <f t="shared" si="12"/>
        <v>-3.3947623666343407</v>
      </c>
    </row>
    <row r="51" spans="1:75" x14ac:dyDescent="0.25">
      <c r="A51" t="s">
        <v>481</v>
      </c>
      <c r="B51" t="s">
        <v>3691</v>
      </c>
      <c r="C51">
        <f t="shared" si="0"/>
        <v>22</v>
      </c>
      <c r="D51" t="s">
        <v>3597</v>
      </c>
      <c r="E51" s="1">
        <v>0.49609224537037039</v>
      </c>
      <c r="F51">
        <v>20.911999999999999</v>
      </c>
      <c r="G51" t="s">
        <v>3692</v>
      </c>
      <c r="H51" s="9">
        <v>1.831</v>
      </c>
      <c r="I51" s="9">
        <v>5.2999999999999999E-2</v>
      </c>
      <c r="J51" s="9">
        <v>0.17849999999999999</v>
      </c>
      <c r="K51" s="9">
        <v>3.8E-3</v>
      </c>
      <c r="L51" s="9">
        <v>0.24312</v>
      </c>
      <c r="O51">
        <v>7.4200000000000002E-2</v>
      </c>
      <c r="P51">
        <v>1.2999999999999999E-3</v>
      </c>
      <c r="Q51">
        <v>0.47338000000000002</v>
      </c>
      <c r="R51">
        <v>5.3600000000000002E-2</v>
      </c>
      <c r="S51">
        <v>2.5000000000000001E-3</v>
      </c>
      <c r="T51">
        <v>9.3000000000000007</v>
      </c>
      <c r="U51">
        <v>6.7</v>
      </c>
      <c r="V51" s="10">
        <v>1052</v>
      </c>
      <c r="W51">
        <v>19</v>
      </c>
      <c r="X51" s="10">
        <v>1058</v>
      </c>
      <c r="Y51">
        <v>21</v>
      </c>
      <c r="Z51">
        <v>1052</v>
      </c>
      <c r="AA51">
        <v>47</v>
      </c>
      <c r="AB51" s="10">
        <v>1012</v>
      </c>
      <c r="AC51">
        <v>36</v>
      </c>
      <c r="AD51">
        <v>-42</v>
      </c>
      <c r="AE51" t="s">
        <v>7</v>
      </c>
      <c r="AF51">
        <v>-3</v>
      </c>
      <c r="AG51" t="s">
        <v>7</v>
      </c>
      <c r="AH51">
        <v>-5</v>
      </c>
      <c r="AI51" t="s">
        <v>7</v>
      </c>
      <c r="AJ51">
        <v>82</v>
      </c>
      <c r="AK51" t="s">
        <v>7</v>
      </c>
      <c r="AL51">
        <v>31</v>
      </c>
      <c r="AM51" t="s">
        <v>7</v>
      </c>
      <c r="AN51">
        <v>15</v>
      </c>
      <c r="AO51" t="s">
        <v>7</v>
      </c>
      <c r="AP51">
        <v>3</v>
      </c>
      <c r="AQ51" t="s">
        <v>7</v>
      </c>
      <c r="AR51">
        <v>5.6022410000000002</v>
      </c>
      <c r="AS51">
        <v>0.11926340000000001</v>
      </c>
      <c r="AT51">
        <v>-19</v>
      </c>
      <c r="AU51" t="s">
        <v>7</v>
      </c>
      <c r="AV51">
        <v>340610659318855</v>
      </c>
      <c r="AW51" t="s">
        <v>7</v>
      </c>
      <c r="AZ51" s="13">
        <f t="shared" si="1"/>
        <v>-3.9525691699604737</v>
      </c>
      <c r="BA51" s="14">
        <f t="shared" si="2"/>
        <v>1012</v>
      </c>
      <c r="BB51" s="14">
        <f t="shared" si="3"/>
        <v>36</v>
      </c>
      <c r="BC51" s="25"/>
      <c r="BD51" s="26"/>
      <c r="BE51" s="20" t="str">
        <f t="shared" si="4"/>
        <v>Z_91500_4</v>
      </c>
      <c r="BF51" s="27">
        <f t="shared" si="5"/>
        <v>31</v>
      </c>
      <c r="BG51" s="27">
        <f t="shared" si="6"/>
        <v>82</v>
      </c>
      <c r="BH51" s="27">
        <f t="shared" si="7"/>
        <v>-42</v>
      </c>
      <c r="BI51" s="27">
        <f t="shared" si="8"/>
        <v>1.831</v>
      </c>
      <c r="BJ51" s="27">
        <f t="shared" si="8"/>
        <v>5.2999999999999999E-2</v>
      </c>
      <c r="BK51" s="27">
        <f t="shared" si="8"/>
        <v>0.17849999999999999</v>
      </c>
      <c r="BL51" s="27">
        <f t="shared" si="8"/>
        <v>3.8E-3</v>
      </c>
      <c r="BM51" s="27">
        <f t="shared" si="9"/>
        <v>7.4200000000000002E-2</v>
      </c>
      <c r="BN51" s="27">
        <f t="shared" si="9"/>
        <v>1.2999999999999999E-3</v>
      </c>
      <c r="BO51" s="27"/>
      <c r="BP51" s="27">
        <f t="shared" si="10"/>
        <v>1052</v>
      </c>
      <c r="BQ51" s="27">
        <f t="shared" si="10"/>
        <v>19</v>
      </c>
      <c r="BR51" s="27">
        <f t="shared" si="10"/>
        <v>1058</v>
      </c>
      <c r="BS51" s="27">
        <f t="shared" si="10"/>
        <v>21</v>
      </c>
      <c r="BT51" s="27">
        <f t="shared" si="11"/>
        <v>1012</v>
      </c>
      <c r="BU51" s="27">
        <f t="shared" si="11"/>
        <v>36</v>
      </c>
      <c r="BV51" s="27"/>
      <c r="BW51" s="28">
        <f t="shared" si="12"/>
        <v>-3.9525691699604737</v>
      </c>
    </row>
    <row r="52" spans="1:75" x14ac:dyDescent="0.25">
      <c r="A52" t="s">
        <v>485</v>
      </c>
      <c r="B52" t="s">
        <v>3693</v>
      </c>
      <c r="C52">
        <f t="shared" si="0"/>
        <v>41</v>
      </c>
      <c r="D52" t="s">
        <v>3597</v>
      </c>
      <c r="E52" s="1">
        <v>0.51436666666666664</v>
      </c>
      <c r="F52">
        <v>19.888000000000002</v>
      </c>
      <c r="G52" t="s">
        <v>3694</v>
      </c>
      <c r="H52" s="9">
        <v>1.833</v>
      </c>
      <c r="I52" s="9">
        <v>5.5E-2</v>
      </c>
      <c r="J52" s="9">
        <v>0.1774</v>
      </c>
      <c r="K52" s="9">
        <v>3.8999999999999998E-3</v>
      </c>
      <c r="L52" s="9">
        <v>0.33522999999999997</v>
      </c>
      <c r="O52">
        <v>7.5200000000000003E-2</v>
      </c>
      <c r="P52">
        <v>1.2999999999999999E-3</v>
      </c>
      <c r="Q52">
        <v>0.44238</v>
      </c>
      <c r="R52">
        <v>5.3100000000000001E-2</v>
      </c>
      <c r="S52">
        <v>2.5000000000000001E-3</v>
      </c>
      <c r="T52">
        <v>9.3000000000000007</v>
      </c>
      <c r="U52">
        <v>6.6</v>
      </c>
      <c r="V52" s="10">
        <v>1050</v>
      </c>
      <c r="W52">
        <v>20</v>
      </c>
      <c r="X52" s="10">
        <v>1051</v>
      </c>
      <c r="Y52">
        <v>21</v>
      </c>
      <c r="Z52">
        <v>1043</v>
      </c>
      <c r="AA52">
        <v>48</v>
      </c>
      <c r="AB52" s="10">
        <v>1027</v>
      </c>
      <c r="AC52">
        <v>38</v>
      </c>
      <c r="AD52">
        <v>-39</v>
      </c>
      <c r="AE52" t="s">
        <v>7</v>
      </c>
      <c r="AF52">
        <v>-3</v>
      </c>
      <c r="AG52" t="s">
        <v>7</v>
      </c>
      <c r="AH52">
        <v>-4</v>
      </c>
      <c r="AI52" t="s">
        <v>7</v>
      </c>
      <c r="AJ52">
        <v>81</v>
      </c>
      <c r="AK52" t="s">
        <v>7</v>
      </c>
      <c r="AL52">
        <v>31</v>
      </c>
      <c r="AM52" t="s">
        <v>7</v>
      </c>
      <c r="AN52">
        <v>15</v>
      </c>
      <c r="AO52" t="s">
        <v>7</v>
      </c>
      <c r="AP52">
        <v>3</v>
      </c>
      <c r="AQ52" t="s">
        <v>7</v>
      </c>
      <c r="AR52">
        <v>5.6369790000000002</v>
      </c>
      <c r="AS52">
        <v>0.1239246</v>
      </c>
      <c r="AT52">
        <v>-40</v>
      </c>
      <c r="AU52" t="s">
        <v>7</v>
      </c>
      <c r="AV52">
        <v>331678020661995</v>
      </c>
      <c r="AW52" t="s">
        <v>7</v>
      </c>
      <c r="AZ52" s="13">
        <f t="shared" si="1"/>
        <v>-2.2395326192794496</v>
      </c>
      <c r="BA52" s="14">
        <f t="shared" si="2"/>
        <v>1027</v>
      </c>
      <c r="BB52" s="14">
        <f t="shared" si="3"/>
        <v>38</v>
      </c>
      <c r="BC52" s="25"/>
      <c r="BD52" s="26"/>
      <c r="BE52" s="20" t="str">
        <f t="shared" si="4"/>
        <v>Z_91500_5</v>
      </c>
      <c r="BF52" s="27">
        <f t="shared" si="5"/>
        <v>31</v>
      </c>
      <c r="BG52" s="27">
        <f t="shared" si="6"/>
        <v>81</v>
      </c>
      <c r="BH52" s="27">
        <f t="shared" si="7"/>
        <v>-39</v>
      </c>
      <c r="BI52" s="27">
        <f t="shared" si="8"/>
        <v>1.833</v>
      </c>
      <c r="BJ52" s="27">
        <f t="shared" si="8"/>
        <v>5.5E-2</v>
      </c>
      <c r="BK52" s="27">
        <f t="shared" si="8"/>
        <v>0.1774</v>
      </c>
      <c r="BL52" s="27">
        <f t="shared" si="8"/>
        <v>3.8999999999999998E-3</v>
      </c>
      <c r="BM52" s="27">
        <f t="shared" si="9"/>
        <v>7.5200000000000003E-2</v>
      </c>
      <c r="BN52" s="27">
        <f t="shared" si="9"/>
        <v>1.2999999999999999E-3</v>
      </c>
      <c r="BO52" s="27"/>
      <c r="BP52" s="27">
        <f t="shared" si="10"/>
        <v>1050</v>
      </c>
      <c r="BQ52" s="27">
        <f t="shared" si="10"/>
        <v>20</v>
      </c>
      <c r="BR52" s="27">
        <f t="shared" si="10"/>
        <v>1051</v>
      </c>
      <c r="BS52" s="27">
        <f t="shared" si="10"/>
        <v>21</v>
      </c>
      <c r="BT52" s="27">
        <f t="shared" si="11"/>
        <v>1027</v>
      </c>
      <c r="BU52" s="27">
        <f t="shared" si="11"/>
        <v>38</v>
      </c>
      <c r="BV52" s="27"/>
      <c r="BW52" s="28">
        <f t="shared" si="12"/>
        <v>-2.2395326192794496</v>
      </c>
    </row>
    <row r="53" spans="1:75" x14ac:dyDescent="0.25">
      <c r="A53" t="s">
        <v>489</v>
      </c>
      <c r="B53" t="s">
        <v>3695</v>
      </c>
      <c r="C53">
        <f t="shared" si="0"/>
        <v>42</v>
      </c>
      <c r="D53" t="s">
        <v>3597</v>
      </c>
      <c r="E53" s="1">
        <v>0.51526863425925928</v>
      </c>
      <c r="F53">
        <v>24.344000000000001</v>
      </c>
      <c r="G53" t="s">
        <v>3696</v>
      </c>
      <c r="H53" s="9">
        <v>1.8340000000000001</v>
      </c>
      <c r="I53" s="9">
        <v>5.3999999999999999E-2</v>
      </c>
      <c r="J53" s="9">
        <v>0.17910000000000001</v>
      </c>
      <c r="K53" s="9">
        <v>3.8E-3</v>
      </c>
      <c r="L53" s="9">
        <v>0.29277999999999998</v>
      </c>
      <c r="O53">
        <v>7.4200000000000002E-2</v>
      </c>
      <c r="P53">
        <v>1.2999999999999999E-3</v>
      </c>
      <c r="Q53">
        <v>0.41221999999999998</v>
      </c>
      <c r="R53">
        <v>5.3499999999999999E-2</v>
      </c>
      <c r="S53">
        <v>2.5000000000000001E-3</v>
      </c>
      <c r="T53">
        <v>9.4</v>
      </c>
      <c r="U53">
        <v>6.8</v>
      </c>
      <c r="V53" s="10">
        <v>1048</v>
      </c>
      <c r="W53">
        <v>19</v>
      </c>
      <c r="X53" s="10">
        <v>1061</v>
      </c>
      <c r="Y53">
        <v>21</v>
      </c>
      <c r="Z53">
        <v>1049</v>
      </c>
      <c r="AA53">
        <v>48</v>
      </c>
      <c r="AB53" s="10">
        <v>995</v>
      </c>
      <c r="AC53">
        <v>37</v>
      </c>
      <c r="AD53">
        <v>-55</v>
      </c>
      <c r="AE53" t="s">
        <v>7</v>
      </c>
      <c r="AF53">
        <v>-4</v>
      </c>
      <c r="AG53" t="s">
        <v>7</v>
      </c>
      <c r="AH53">
        <v>-6</v>
      </c>
      <c r="AI53" t="s">
        <v>7</v>
      </c>
      <c r="AJ53">
        <v>81</v>
      </c>
      <c r="AK53" t="s">
        <v>7</v>
      </c>
      <c r="AL53">
        <v>30</v>
      </c>
      <c r="AM53" t="s">
        <v>7</v>
      </c>
      <c r="AN53">
        <v>15</v>
      </c>
      <c r="AO53" t="s">
        <v>7</v>
      </c>
      <c r="AP53">
        <v>3</v>
      </c>
      <c r="AQ53" t="s">
        <v>7</v>
      </c>
      <c r="AR53">
        <v>5.5834729999999997</v>
      </c>
      <c r="AS53">
        <v>0.1184656</v>
      </c>
      <c r="AT53">
        <v>55</v>
      </c>
      <c r="AU53" t="s">
        <v>7</v>
      </c>
      <c r="AV53">
        <v>333862784410588</v>
      </c>
      <c r="AW53" t="s">
        <v>7</v>
      </c>
      <c r="AZ53" s="13">
        <f t="shared" si="1"/>
        <v>-5.3266331658291532</v>
      </c>
      <c r="BA53" s="14">
        <f t="shared" si="2"/>
        <v>995</v>
      </c>
      <c r="BB53" s="14">
        <f t="shared" si="3"/>
        <v>37</v>
      </c>
      <c r="BC53" s="25"/>
      <c r="BD53" s="26"/>
      <c r="BE53" s="20" t="str">
        <f t="shared" si="4"/>
        <v>Z_91500_6</v>
      </c>
      <c r="BF53" s="27">
        <f t="shared" si="5"/>
        <v>30</v>
      </c>
      <c r="BG53" s="27">
        <f t="shared" si="6"/>
        <v>81</v>
      </c>
      <c r="BH53" s="27">
        <f t="shared" si="7"/>
        <v>-55</v>
      </c>
      <c r="BI53" s="27">
        <f t="shared" si="8"/>
        <v>1.8340000000000001</v>
      </c>
      <c r="BJ53" s="27">
        <f t="shared" si="8"/>
        <v>5.3999999999999999E-2</v>
      </c>
      <c r="BK53" s="27">
        <f t="shared" si="8"/>
        <v>0.17910000000000001</v>
      </c>
      <c r="BL53" s="27">
        <f t="shared" si="8"/>
        <v>3.8E-3</v>
      </c>
      <c r="BM53" s="27">
        <f t="shared" si="9"/>
        <v>7.4200000000000002E-2</v>
      </c>
      <c r="BN53" s="27">
        <f t="shared" si="9"/>
        <v>1.2999999999999999E-3</v>
      </c>
      <c r="BO53" s="27"/>
      <c r="BP53" s="27">
        <f t="shared" si="10"/>
        <v>1048</v>
      </c>
      <c r="BQ53" s="27">
        <f t="shared" si="10"/>
        <v>19</v>
      </c>
      <c r="BR53" s="27">
        <f t="shared" si="10"/>
        <v>1061</v>
      </c>
      <c r="BS53" s="27">
        <f t="shared" si="10"/>
        <v>21</v>
      </c>
      <c r="BT53" s="27">
        <f t="shared" si="11"/>
        <v>995</v>
      </c>
      <c r="BU53" s="27">
        <f t="shared" si="11"/>
        <v>37</v>
      </c>
      <c r="BV53" s="27"/>
      <c r="BW53" s="28">
        <f t="shared" si="12"/>
        <v>-5.3266331658291532</v>
      </c>
    </row>
    <row r="54" spans="1:75" x14ac:dyDescent="0.25">
      <c r="A54" t="s">
        <v>493</v>
      </c>
      <c r="B54" t="s">
        <v>3697</v>
      </c>
      <c r="C54">
        <f t="shared" si="0"/>
        <v>61</v>
      </c>
      <c r="D54" t="s">
        <v>3597</v>
      </c>
      <c r="E54" s="1">
        <v>0.53353946759259252</v>
      </c>
      <c r="F54">
        <v>22.462</v>
      </c>
      <c r="G54" t="s">
        <v>3698</v>
      </c>
      <c r="H54" s="9">
        <v>1.8779999999999999</v>
      </c>
      <c r="I54" s="9">
        <v>5.6000000000000001E-2</v>
      </c>
      <c r="J54" s="9">
        <v>0.18090000000000001</v>
      </c>
      <c r="K54" s="9">
        <v>3.8999999999999998E-3</v>
      </c>
      <c r="L54" s="9">
        <v>0.2858</v>
      </c>
      <c r="O54">
        <v>7.5300000000000006E-2</v>
      </c>
      <c r="P54">
        <v>1.4E-3</v>
      </c>
      <c r="Q54">
        <v>0.43615999999999999</v>
      </c>
      <c r="R54">
        <v>5.6599999999999998E-2</v>
      </c>
      <c r="S54">
        <v>2.5999999999999999E-3</v>
      </c>
      <c r="T54">
        <v>9.4</v>
      </c>
      <c r="U54">
        <v>6.7</v>
      </c>
      <c r="V54" s="10">
        <v>1066</v>
      </c>
      <c r="W54">
        <v>20</v>
      </c>
      <c r="X54" s="10">
        <v>1071</v>
      </c>
      <c r="Y54">
        <v>21</v>
      </c>
      <c r="Z54">
        <v>1109</v>
      </c>
      <c r="AA54">
        <v>50</v>
      </c>
      <c r="AB54" s="10">
        <v>1021</v>
      </c>
      <c r="AC54">
        <v>37</v>
      </c>
      <c r="AD54">
        <v>-62</v>
      </c>
      <c r="AE54" t="s">
        <v>7</v>
      </c>
      <c r="AF54">
        <v>-5</v>
      </c>
      <c r="AG54" t="s">
        <v>7</v>
      </c>
      <c r="AH54">
        <v>-7</v>
      </c>
      <c r="AI54" t="s">
        <v>7</v>
      </c>
      <c r="AJ54">
        <v>82</v>
      </c>
      <c r="AK54" t="s">
        <v>7</v>
      </c>
      <c r="AL54">
        <v>30</v>
      </c>
      <c r="AM54" t="s">
        <v>7</v>
      </c>
      <c r="AN54">
        <v>15</v>
      </c>
      <c r="AO54" t="s">
        <v>7</v>
      </c>
      <c r="AP54">
        <v>3</v>
      </c>
      <c r="AQ54" t="s">
        <v>7</v>
      </c>
      <c r="AR54">
        <v>5.5279160000000003</v>
      </c>
      <c r="AS54">
        <v>0.11917560000000001</v>
      </c>
      <c r="AT54">
        <v>-16</v>
      </c>
      <c r="AU54" t="s">
        <v>7</v>
      </c>
      <c r="AV54">
        <v>345129511341890</v>
      </c>
      <c r="AW54" t="s">
        <v>7</v>
      </c>
      <c r="AZ54" s="13">
        <f t="shared" si="1"/>
        <v>-4.4074436826640584</v>
      </c>
      <c r="BA54" s="14">
        <f t="shared" si="2"/>
        <v>1021</v>
      </c>
      <c r="BB54" s="14">
        <f t="shared" si="3"/>
        <v>37</v>
      </c>
      <c r="BC54" s="25"/>
      <c r="BD54" s="26"/>
      <c r="BE54" s="20" t="str">
        <f t="shared" si="4"/>
        <v>Z_91500_7</v>
      </c>
      <c r="BF54" s="27">
        <f t="shared" si="5"/>
        <v>30</v>
      </c>
      <c r="BG54" s="27">
        <f t="shared" si="6"/>
        <v>82</v>
      </c>
      <c r="BH54" s="27">
        <f t="shared" si="7"/>
        <v>-62</v>
      </c>
      <c r="BI54" s="27">
        <f t="shared" si="8"/>
        <v>1.8779999999999999</v>
      </c>
      <c r="BJ54" s="27">
        <f t="shared" si="8"/>
        <v>5.6000000000000001E-2</v>
      </c>
      <c r="BK54" s="27">
        <f t="shared" si="8"/>
        <v>0.18090000000000001</v>
      </c>
      <c r="BL54" s="27">
        <f t="shared" si="8"/>
        <v>3.8999999999999998E-3</v>
      </c>
      <c r="BM54" s="27">
        <f t="shared" si="9"/>
        <v>7.5300000000000006E-2</v>
      </c>
      <c r="BN54" s="27">
        <f t="shared" si="9"/>
        <v>1.4E-3</v>
      </c>
      <c r="BO54" s="27"/>
      <c r="BP54" s="27">
        <f t="shared" si="10"/>
        <v>1066</v>
      </c>
      <c r="BQ54" s="27">
        <f t="shared" si="10"/>
        <v>20</v>
      </c>
      <c r="BR54" s="27">
        <f t="shared" si="10"/>
        <v>1071</v>
      </c>
      <c r="BS54" s="27">
        <f t="shared" si="10"/>
        <v>21</v>
      </c>
      <c r="BT54" s="27">
        <f t="shared" si="11"/>
        <v>1021</v>
      </c>
      <c r="BU54" s="27">
        <f t="shared" si="11"/>
        <v>37</v>
      </c>
      <c r="BV54" s="27"/>
      <c r="BW54" s="28">
        <f t="shared" si="12"/>
        <v>-4.4074436826640584</v>
      </c>
    </row>
    <row r="55" spans="1:75" x14ac:dyDescent="0.25">
      <c r="A55" t="s">
        <v>497</v>
      </c>
      <c r="B55" t="s">
        <v>3699</v>
      </c>
      <c r="C55">
        <f t="shared" si="0"/>
        <v>62</v>
      </c>
      <c r="D55" t="s">
        <v>3597</v>
      </c>
      <c r="E55" s="1">
        <v>0.53452534722222222</v>
      </c>
      <c r="F55">
        <v>19.805</v>
      </c>
      <c r="G55" t="s">
        <v>3700</v>
      </c>
      <c r="H55" s="9">
        <v>1.863</v>
      </c>
      <c r="I55" s="9">
        <v>5.5E-2</v>
      </c>
      <c r="J55" s="9">
        <v>0.17949999999999999</v>
      </c>
      <c r="K55" s="9">
        <v>3.8E-3</v>
      </c>
      <c r="L55" s="9">
        <v>0.19783000000000001</v>
      </c>
      <c r="O55">
        <v>7.5399999999999995E-2</v>
      </c>
      <c r="P55">
        <v>1.4E-3</v>
      </c>
      <c r="Q55">
        <v>0.43547999999999998</v>
      </c>
      <c r="R55">
        <v>5.3600000000000002E-2</v>
      </c>
      <c r="S55">
        <v>2.5000000000000001E-3</v>
      </c>
      <c r="T55">
        <v>9.4</v>
      </c>
      <c r="U55">
        <v>6.9</v>
      </c>
      <c r="V55" s="10">
        <v>1061</v>
      </c>
      <c r="W55">
        <v>19</v>
      </c>
      <c r="X55" s="10">
        <v>1063</v>
      </c>
      <c r="Y55">
        <v>21</v>
      </c>
      <c r="Z55">
        <v>1053</v>
      </c>
      <c r="AA55">
        <v>48</v>
      </c>
      <c r="AB55" s="10">
        <v>1022</v>
      </c>
      <c r="AC55">
        <v>37</v>
      </c>
      <c r="AD55">
        <v>-60</v>
      </c>
      <c r="AE55" t="s">
        <v>7</v>
      </c>
      <c r="AF55">
        <v>-5</v>
      </c>
      <c r="AG55" t="s">
        <v>7</v>
      </c>
      <c r="AH55">
        <v>-6</v>
      </c>
      <c r="AI55" t="s">
        <v>7</v>
      </c>
      <c r="AJ55">
        <v>80</v>
      </c>
      <c r="AK55" t="s">
        <v>7</v>
      </c>
      <c r="AL55">
        <v>31</v>
      </c>
      <c r="AM55" t="s">
        <v>7</v>
      </c>
      <c r="AN55">
        <v>15</v>
      </c>
      <c r="AO55" t="s">
        <v>7</v>
      </c>
      <c r="AP55">
        <v>3</v>
      </c>
      <c r="AQ55" t="s">
        <v>7</v>
      </c>
      <c r="AR55">
        <v>5.5710309999999996</v>
      </c>
      <c r="AS55">
        <v>0.1179383</v>
      </c>
      <c r="AT55">
        <v>-20</v>
      </c>
      <c r="AU55" t="s">
        <v>7</v>
      </c>
      <c r="AV55">
        <v>336384845760662</v>
      </c>
      <c r="AW55" t="s">
        <v>7</v>
      </c>
      <c r="AZ55" s="13">
        <f t="shared" si="1"/>
        <v>-3.8160469667319008</v>
      </c>
      <c r="BA55" s="14">
        <f t="shared" si="2"/>
        <v>1022</v>
      </c>
      <c r="BB55" s="14">
        <f t="shared" si="3"/>
        <v>37</v>
      </c>
      <c r="BC55" s="25"/>
      <c r="BD55" s="26"/>
      <c r="BE55" s="20" t="str">
        <f t="shared" si="4"/>
        <v>Z_91500_8</v>
      </c>
      <c r="BF55" s="27">
        <f t="shared" si="5"/>
        <v>31</v>
      </c>
      <c r="BG55" s="27">
        <f t="shared" si="6"/>
        <v>80</v>
      </c>
      <c r="BH55" s="27">
        <f t="shared" si="7"/>
        <v>-60</v>
      </c>
      <c r="BI55" s="27">
        <f t="shared" si="8"/>
        <v>1.863</v>
      </c>
      <c r="BJ55" s="27">
        <f t="shared" si="8"/>
        <v>5.5E-2</v>
      </c>
      <c r="BK55" s="27">
        <f t="shared" si="8"/>
        <v>0.17949999999999999</v>
      </c>
      <c r="BL55" s="27">
        <f t="shared" si="8"/>
        <v>3.8E-3</v>
      </c>
      <c r="BM55" s="27">
        <f t="shared" si="9"/>
        <v>7.5399999999999995E-2</v>
      </c>
      <c r="BN55" s="27">
        <f t="shared" si="9"/>
        <v>1.4E-3</v>
      </c>
      <c r="BO55" s="27"/>
      <c r="BP55" s="27">
        <f t="shared" si="10"/>
        <v>1061</v>
      </c>
      <c r="BQ55" s="27">
        <f t="shared" si="10"/>
        <v>19</v>
      </c>
      <c r="BR55" s="27">
        <f t="shared" si="10"/>
        <v>1063</v>
      </c>
      <c r="BS55" s="27">
        <f t="shared" si="10"/>
        <v>21</v>
      </c>
      <c r="BT55" s="27">
        <f t="shared" si="11"/>
        <v>1022</v>
      </c>
      <c r="BU55" s="27">
        <f t="shared" si="11"/>
        <v>37</v>
      </c>
      <c r="BV55" s="27"/>
      <c r="BW55" s="28">
        <f t="shared" si="12"/>
        <v>-3.8160469667319008</v>
      </c>
    </row>
    <row r="56" spans="1:75" x14ac:dyDescent="0.25">
      <c r="A56" t="s">
        <v>501</v>
      </c>
      <c r="B56" t="s">
        <v>3701</v>
      </c>
      <c r="C56">
        <f t="shared" si="0"/>
        <v>81</v>
      </c>
      <c r="D56" t="s">
        <v>3597</v>
      </c>
      <c r="E56" s="1">
        <v>0.55273622685185186</v>
      </c>
      <c r="F56">
        <v>23.337</v>
      </c>
      <c r="G56" t="s">
        <v>3702</v>
      </c>
      <c r="H56" s="9">
        <v>1.835</v>
      </c>
      <c r="I56" s="9">
        <v>5.3999999999999999E-2</v>
      </c>
      <c r="J56" s="9">
        <v>0.1799</v>
      </c>
      <c r="K56" s="9">
        <v>3.8999999999999998E-3</v>
      </c>
      <c r="L56" s="9">
        <v>0.28721999999999998</v>
      </c>
      <c r="O56">
        <v>7.4099999999999999E-2</v>
      </c>
      <c r="P56">
        <v>1.2999999999999999E-3</v>
      </c>
      <c r="Q56">
        <v>0.42403000000000002</v>
      </c>
      <c r="R56">
        <v>5.33E-2</v>
      </c>
      <c r="S56">
        <v>2.5000000000000001E-3</v>
      </c>
      <c r="T56">
        <v>9.4</v>
      </c>
      <c r="U56">
        <v>6.8</v>
      </c>
      <c r="V56" s="10">
        <v>1050</v>
      </c>
      <c r="W56">
        <v>20</v>
      </c>
      <c r="X56" s="10">
        <v>1065</v>
      </c>
      <c r="Y56">
        <v>21</v>
      </c>
      <c r="Z56">
        <v>1046</v>
      </c>
      <c r="AA56">
        <v>47</v>
      </c>
      <c r="AB56" s="10">
        <v>984</v>
      </c>
      <c r="AC56">
        <v>37</v>
      </c>
      <c r="AD56">
        <v>-70</v>
      </c>
      <c r="AE56" t="s">
        <v>7</v>
      </c>
      <c r="AF56">
        <v>-5</v>
      </c>
      <c r="AG56" t="s">
        <v>7</v>
      </c>
      <c r="AH56">
        <v>-7</v>
      </c>
      <c r="AI56" t="s">
        <v>7</v>
      </c>
      <c r="AJ56">
        <v>81</v>
      </c>
      <c r="AK56" t="s">
        <v>7</v>
      </c>
      <c r="AL56">
        <v>30</v>
      </c>
      <c r="AM56" t="s">
        <v>7</v>
      </c>
      <c r="AN56">
        <v>15</v>
      </c>
      <c r="AO56" t="s">
        <v>7</v>
      </c>
      <c r="AP56">
        <v>3</v>
      </c>
      <c r="AQ56" t="s">
        <v>7</v>
      </c>
      <c r="AR56">
        <v>5.5586440000000001</v>
      </c>
      <c r="AS56">
        <v>0.12050420000000001</v>
      </c>
      <c r="AT56">
        <v>-33</v>
      </c>
      <c r="AU56" t="s">
        <v>7</v>
      </c>
      <c r="AV56">
        <v>337509815367360</v>
      </c>
      <c r="AW56" t="s">
        <v>7</v>
      </c>
      <c r="AZ56" s="13">
        <f t="shared" si="1"/>
        <v>-6.7073170731707377</v>
      </c>
      <c r="BA56" s="14">
        <f t="shared" si="2"/>
        <v>984</v>
      </c>
      <c r="BB56" s="14">
        <f t="shared" si="3"/>
        <v>37</v>
      </c>
      <c r="BC56" s="25"/>
      <c r="BD56" s="26"/>
      <c r="BE56" s="20" t="str">
        <f t="shared" si="4"/>
        <v>Z_91500_9</v>
      </c>
      <c r="BF56" s="27">
        <f t="shared" si="5"/>
        <v>30</v>
      </c>
      <c r="BG56" s="27">
        <f t="shared" si="6"/>
        <v>81</v>
      </c>
      <c r="BH56" s="27">
        <f t="shared" si="7"/>
        <v>-70</v>
      </c>
      <c r="BI56" s="27">
        <f t="shared" si="8"/>
        <v>1.835</v>
      </c>
      <c r="BJ56" s="27">
        <f t="shared" si="8"/>
        <v>5.3999999999999999E-2</v>
      </c>
      <c r="BK56" s="27">
        <f t="shared" si="8"/>
        <v>0.1799</v>
      </c>
      <c r="BL56" s="27">
        <f t="shared" si="8"/>
        <v>3.8999999999999998E-3</v>
      </c>
      <c r="BM56" s="27">
        <f t="shared" si="9"/>
        <v>7.4099999999999999E-2</v>
      </c>
      <c r="BN56" s="27">
        <f t="shared" si="9"/>
        <v>1.2999999999999999E-3</v>
      </c>
      <c r="BO56" s="27"/>
      <c r="BP56" s="27">
        <f t="shared" si="10"/>
        <v>1050</v>
      </c>
      <c r="BQ56" s="27">
        <f t="shared" si="10"/>
        <v>20</v>
      </c>
      <c r="BR56" s="27">
        <f t="shared" si="10"/>
        <v>1065</v>
      </c>
      <c r="BS56" s="27">
        <f t="shared" si="10"/>
        <v>21</v>
      </c>
      <c r="BT56" s="27">
        <f t="shared" si="11"/>
        <v>984</v>
      </c>
      <c r="BU56" s="27">
        <f t="shared" si="11"/>
        <v>37</v>
      </c>
      <c r="BV56" s="27"/>
      <c r="BW56" s="28">
        <f t="shared" si="12"/>
        <v>-6.7073170731707377</v>
      </c>
    </row>
    <row r="57" spans="1:75" x14ac:dyDescent="0.25">
      <c r="A57" t="s">
        <v>505</v>
      </c>
      <c r="B57" t="s">
        <v>3703</v>
      </c>
      <c r="C57">
        <f t="shared" si="0"/>
        <v>82</v>
      </c>
      <c r="D57" t="s">
        <v>3597</v>
      </c>
      <c r="E57" s="1">
        <v>0.55366412037037038</v>
      </c>
      <c r="F57">
        <v>25.722999999999999</v>
      </c>
      <c r="G57" t="s">
        <v>3704</v>
      </c>
      <c r="H57" s="9">
        <v>1.837</v>
      </c>
      <c r="I57" s="9">
        <v>5.2999999999999999E-2</v>
      </c>
      <c r="J57" s="9">
        <v>0.17680000000000001</v>
      </c>
      <c r="K57" s="9">
        <v>3.7000000000000002E-3</v>
      </c>
      <c r="L57" s="9">
        <v>0.21468000000000001</v>
      </c>
      <c r="O57">
        <v>7.5399999999999995E-2</v>
      </c>
      <c r="P57">
        <v>1.2999999999999999E-3</v>
      </c>
      <c r="Q57">
        <v>0.47233000000000003</v>
      </c>
      <c r="R57">
        <v>5.3999999999999999E-2</v>
      </c>
      <c r="S57">
        <v>2.5000000000000001E-3</v>
      </c>
      <c r="T57">
        <v>9.3000000000000007</v>
      </c>
      <c r="U57">
        <v>6.7</v>
      </c>
      <c r="V57" s="10">
        <v>1052</v>
      </c>
      <c r="W57">
        <v>19</v>
      </c>
      <c r="X57" s="10">
        <v>1048</v>
      </c>
      <c r="Y57">
        <v>20</v>
      </c>
      <c r="Z57">
        <v>1061</v>
      </c>
      <c r="AA57">
        <v>47</v>
      </c>
      <c r="AB57" s="10">
        <v>1027</v>
      </c>
      <c r="AC57">
        <v>36</v>
      </c>
      <c r="AD57">
        <v>-64</v>
      </c>
      <c r="AE57" t="s">
        <v>7</v>
      </c>
      <c r="AF57">
        <v>-5</v>
      </c>
      <c r="AG57" t="s">
        <v>7</v>
      </c>
      <c r="AH57">
        <v>-7</v>
      </c>
      <c r="AI57" t="s">
        <v>7</v>
      </c>
      <c r="AJ57">
        <v>80</v>
      </c>
      <c r="AK57" t="s">
        <v>7</v>
      </c>
      <c r="AL57">
        <v>30</v>
      </c>
      <c r="AM57" t="s">
        <v>7</v>
      </c>
      <c r="AN57">
        <v>15</v>
      </c>
      <c r="AO57" t="s">
        <v>7</v>
      </c>
      <c r="AP57">
        <v>3</v>
      </c>
      <c r="AQ57" t="s">
        <v>7</v>
      </c>
      <c r="AR57">
        <v>5.6561089999999998</v>
      </c>
      <c r="AS57">
        <v>0.1183688</v>
      </c>
      <c r="AT57">
        <v>-48</v>
      </c>
      <c r="AU57" t="s">
        <v>7</v>
      </c>
      <c r="AV57">
        <v>325071839860922</v>
      </c>
      <c r="AW57" t="s">
        <v>7</v>
      </c>
      <c r="AZ57" s="13">
        <f t="shared" si="1"/>
        <v>-2.4342745861733128</v>
      </c>
      <c r="BA57" s="14">
        <f t="shared" si="2"/>
        <v>1027</v>
      </c>
      <c r="BB57" s="14">
        <f t="shared" si="3"/>
        <v>36</v>
      </c>
      <c r="BC57" s="25"/>
      <c r="BD57" s="26"/>
      <c r="BE57" s="20" t="str">
        <f t="shared" si="4"/>
        <v>Z_91500_10</v>
      </c>
      <c r="BF57" s="27">
        <f t="shared" si="5"/>
        <v>30</v>
      </c>
      <c r="BG57" s="27">
        <f t="shared" si="6"/>
        <v>80</v>
      </c>
      <c r="BH57" s="27">
        <f t="shared" si="7"/>
        <v>-64</v>
      </c>
      <c r="BI57" s="27">
        <f t="shared" si="8"/>
        <v>1.837</v>
      </c>
      <c r="BJ57" s="27">
        <f t="shared" si="8"/>
        <v>5.2999999999999999E-2</v>
      </c>
      <c r="BK57" s="27">
        <f t="shared" si="8"/>
        <v>0.17680000000000001</v>
      </c>
      <c r="BL57" s="27">
        <f t="shared" si="8"/>
        <v>3.7000000000000002E-3</v>
      </c>
      <c r="BM57" s="27">
        <f t="shared" si="9"/>
        <v>7.5399999999999995E-2</v>
      </c>
      <c r="BN57" s="27">
        <f t="shared" si="9"/>
        <v>1.2999999999999999E-3</v>
      </c>
      <c r="BO57" s="27"/>
      <c r="BP57" s="27">
        <f t="shared" si="10"/>
        <v>1052</v>
      </c>
      <c r="BQ57" s="27">
        <f t="shared" si="10"/>
        <v>19</v>
      </c>
      <c r="BR57" s="27">
        <f t="shared" si="10"/>
        <v>1048</v>
      </c>
      <c r="BS57" s="27">
        <f t="shared" si="10"/>
        <v>20</v>
      </c>
      <c r="BT57" s="27">
        <f t="shared" si="11"/>
        <v>1027</v>
      </c>
      <c r="BU57" s="27">
        <f t="shared" si="11"/>
        <v>36</v>
      </c>
      <c r="BV57" s="27"/>
      <c r="BW57" s="28">
        <f t="shared" si="12"/>
        <v>-2.4342745861733128</v>
      </c>
    </row>
    <row r="58" spans="1:75" x14ac:dyDescent="0.25">
      <c r="A58" t="s">
        <v>509</v>
      </c>
      <c r="B58" t="s">
        <v>3705</v>
      </c>
      <c r="C58">
        <f t="shared" si="0"/>
        <v>101</v>
      </c>
      <c r="D58" t="s">
        <v>3597</v>
      </c>
      <c r="E58" s="1">
        <v>0.57197465277777781</v>
      </c>
      <c r="F58">
        <v>21.853000000000002</v>
      </c>
      <c r="G58" t="s">
        <v>3706</v>
      </c>
      <c r="H58" s="9">
        <v>1.8480000000000001</v>
      </c>
      <c r="I58" s="9">
        <v>5.5E-2</v>
      </c>
      <c r="J58" s="9">
        <v>0.18049999999999999</v>
      </c>
      <c r="K58" s="9">
        <v>3.8999999999999998E-3</v>
      </c>
      <c r="L58" s="9">
        <v>0.26623000000000002</v>
      </c>
      <c r="O58">
        <v>7.4899999999999994E-2</v>
      </c>
      <c r="P58">
        <v>1.2999999999999999E-3</v>
      </c>
      <c r="Q58">
        <v>0.43321999999999999</v>
      </c>
      <c r="R58">
        <v>5.5E-2</v>
      </c>
      <c r="S58">
        <v>2.5999999999999999E-3</v>
      </c>
      <c r="T58">
        <v>9.4</v>
      </c>
      <c r="U58">
        <v>6.7</v>
      </c>
      <c r="V58" s="10">
        <v>1057</v>
      </c>
      <c r="W58">
        <v>20</v>
      </c>
      <c r="X58" s="10">
        <v>1068</v>
      </c>
      <c r="Y58">
        <v>21</v>
      </c>
      <c r="Z58">
        <v>1080</v>
      </c>
      <c r="AA58">
        <v>50</v>
      </c>
      <c r="AB58" s="10">
        <v>1009</v>
      </c>
      <c r="AC58">
        <v>37</v>
      </c>
      <c r="AD58">
        <v>-66</v>
      </c>
      <c r="AE58" t="s">
        <v>7</v>
      </c>
      <c r="AF58">
        <v>-5</v>
      </c>
      <c r="AG58" t="s">
        <v>7</v>
      </c>
      <c r="AH58">
        <v>-7</v>
      </c>
      <c r="AI58" t="s">
        <v>7</v>
      </c>
      <c r="AJ58">
        <v>80</v>
      </c>
      <c r="AK58" t="s">
        <v>7</v>
      </c>
      <c r="AL58">
        <v>30</v>
      </c>
      <c r="AM58" t="s">
        <v>7</v>
      </c>
      <c r="AN58">
        <v>15</v>
      </c>
      <c r="AO58" t="s">
        <v>7</v>
      </c>
      <c r="AP58">
        <v>3</v>
      </c>
      <c r="AQ58" t="s">
        <v>7</v>
      </c>
      <c r="AR58">
        <v>5.5401660000000001</v>
      </c>
      <c r="AS58">
        <v>0.1197044</v>
      </c>
      <c r="AT58">
        <v>-30</v>
      </c>
      <c r="AU58" t="s">
        <v>7</v>
      </c>
      <c r="AV58">
        <v>334700720024842</v>
      </c>
      <c r="AW58" t="s">
        <v>7</v>
      </c>
      <c r="AZ58" s="13">
        <f t="shared" si="1"/>
        <v>-4.757185332011904</v>
      </c>
      <c r="BA58" s="14">
        <f t="shared" si="2"/>
        <v>1009</v>
      </c>
      <c r="BB58" s="14">
        <f t="shared" si="3"/>
        <v>37</v>
      </c>
      <c r="BC58" s="25"/>
      <c r="BD58" s="26"/>
      <c r="BE58" s="20" t="str">
        <f t="shared" si="4"/>
        <v>Z_91500_11</v>
      </c>
      <c r="BF58" s="27">
        <f t="shared" si="5"/>
        <v>30</v>
      </c>
      <c r="BG58" s="27">
        <f t="shared" si="6"/>
        <v>80</v>
      </c>
      <c r="BH58" s="27">
        <f t="shared" si="7"/>
        <v>-66</v>
      </c>
      <c r="BI58" s="27">
        <f t="shared" si="8"/>
        <v>1.8480000000000001</v>
      </c>
      <c r="BJ58" s="27">
        <f t="shared" si="8"/>
        <v>5.5E-2</v>
      </c>
      <c r="BK58" s="27">
        <f t="shared" si="8"/>
        <v>0.18049999999999999</v>
      </c>
      <c r="BL58" s="27">
        <f t="shared" si="8"/>
        <v>3.8999999999999998E-3</v>
      </c>
      <c r="BM58" s="27">
        <f t="shared" si="9"/>
        <v>7.4899999999999994E-2</v>
      </c>
      <c r="BN58" s="27">
        <f t="shared" si="9"/>
        <v>1.2999999999999999E-3</v>
      </c>
      <c r="BO58" s="27"/>
      <c r="BP58" s="27">
        <f t="shared" si="10"/>
        <v>1057</v>
      </c>
      <c r="BQ58" s="27">
        <f t="shared" si="10"/>
        <v>20</v>
      </c>
      <c r="BR58" s="27">
        <f t="shared" si="10"/>
        <v>1068</v>
      </c>
      <c r="BS58" s="27">
        <f t="shared" si="10"/>
        <v>21</v>
      </c>
      <c r="BT58" s="27">
        <f t="shared" si="11"/>
        <v>1009</v>
      </c>
      <c r="BU58" s="27">
        <f t="shared" si="11"/>
        <v>37</v>
      </c>
      <c r="BV58" s="27"/>
      <c r="BW58" s="28">
        <f t="shared" si="12"/>
        <v>-4.757185332011904</v>
      </c>
    </row>
    <row r="59" spans="1:75" x14ac:dyDescent="0.25">
      <c r="A59" t="s">
        <v>513</v>
      </c>
      <c r="B59" t="s">
        <v>3707</v>
      </c>
      <c r="C59">
        <f t="shared" si="0"/>
        <v>102</v>
      </c>
      <c r="D59" t="s">
        <v>3597</v>
      </c>
      <c r="E59" s="1">
        <v>0.5729354166666667</v>
      </c>
      <c r="F59">
        <v>21.056999999999999</v>
      </c>
      <c r="G59" t="s">
        <v>3708</v>
      </c>
      <c r="H59" s="9">
        <v>1.8480000000000001</v>
      </c>
      <c r="I59" s="9">
        <v>5.3999999999999999E-2</v>
      </c>
      <c r="J59" s="9">
        <v>0.17849999999999999</v>
      </c>
      <c r="K59" s="9">
        <v>3.8E-3</v>
      </c>
      <c r="L59" s="9">
        <v>0.34244000000000002</v>
      </c>
      <c r="O59">
        <v>7.51E-2</v>
      </c>
      <c r="P59">
        <v>1.2999999999999999E-3</v>
      </c>
      <c r="Q59">
        <v>0.36808999999999997</v>
      </c>
      <c r="R59">
        <v>5.33E-2</v>
      </c>
      <c r="S59">
        <v>2.5000000000000001E-3</v>
      </c>
      <c r="T59">
        <v>9.4</v>
      </c>
      <c r="U59">
        <v>6.8</v>
      </c>
      <c r="V59" s="10">
        <v>1055</v>
      </c>
      <c r="W59">
        <v>20</v>
      </c>
      <c r="X59" s="10">
        <v>1057</v>
      </c>
      <c r="Y59">
        <v>21</v>
      </c>
      <c r="Z59">
        <v>1047</v>
      </c>
      <c r="AA59">
        <v>48</v>
      </c>
      <c r="AB59" s="10">
        <v>1021</v>
      </c>
      <c r="AC59">
        <v>36</v>
      </c>
      <c r="AD59">
        <v>-81</v>
      </c>
      <c r="AE59" t="s">
        <v>7</v>
      </c>
      <c r="AF59">
        <v>-6</v>
      </c>
      <c r="AG59" t="s">
        <v>7</v>
      </c>
      <c r="AH59">
        <v>-9</v>
      </c>
      <c r="AI59" t="s">
        <v>7</v>
      </c>
      <c r="AJ59">
        <v>80</v>
      </c>
      <c r="AK59" t="s">
        <v>7</v>
      </c>
      <c r="AL59">
        <v>31</v>
      </c>
      <c r="AM59" t="s">
        <v>7</v>
      </c>
      <c r="AN59">
        <v>15</v>
      </c>
      <c r="AO59" t="s">
        <v>7</v>
      </c>
      <c r="AP59">
        <v>3</v>
      </c>
      <c r="AQ59" t="s">
        <v>7</v>
      </c>
      <c r="AR59">
        <v>5.6022410000000002</v>
      </c>
      <c r="AS59">
        <v>0.11926340000000001</v>
      </c>
      <c r="AT59">
        <v>-35</v>
      </c>
      <c r="AU59" t="s">
        <v>7</v>
      </c>
      <c r="AV59">
        <v>332605375992195</v>
      </c>
      <c r="AW59" t="s">
        <v>7</v>
      </c>
      <c r="AZ59" s="13">
        <f t="shared" si="1"/>
        <v>-3.3300685602350555</v>
      </c>
      <c r="BA59" s="14">
        <f t="shared" si="2"/>
        <v>1021</v>
      </c>
      <c r="BB59" s="14">
        <f t="shared" si="3"/>
        <v>36</v>
      </c>
      <c r="BC59" s="25"/>
      <c r="BD59" s="26"/>
      <c r="BE59" s="20" t="str">
        <f t="shared" si="4"/>
        <v>Z_91500_12</v>
      </c>
      <c r="BF59" s="27">
        <f t="shared" si="5"/>
        <v>31</v>
      </c>
      <c r="BG59" s="27">
        <f t="shared" si="6"/>
        <v>80</v>
      </c>
      <c r="BH59" s="27">
        <f t="shared" si="7"/>
        <v>-81</v>
      </c>
      <c r="BI59" s="27">
        <f t="shared" si="8"/>
        <v>1.8480000000000001</v>
      </c>
      <c r="BJ59" s="27">
        <f t="shared" si="8"/>
        <v>5.3999999999999999E-2</v>
      </c>
      <c r="BK59" s="27">
        <f t="shared" si="8"/>
        <v>0.17849999999999999</v>
      </c>
      <c r="BL59" s="27">
        <f t="shared" si="8"/>
        <v>3.8E-3</v>
      </c>
      <c r="BM59" s="27">
        <f t="shared" si="9"/>
        <v>7.51E-2</v>
      </c>
      <c r="BN59" s="27">
        <f t="shared" si="9"/>
        <v>1.2999999999999999E-3</v>
      </c>
      <c r="BO59" s="27"/>
      <c r="BP59" s="27">
        <f t="shared" si="10"/>
        <v>1055</v>
      </c>
      <c r="BQ59" s="27">
        <f t="shared" si="10"/>
        <v>20</v>
      </c>
      <c r="BR59" s="27">
        <f t="shared" si="10"/>
        <v>1057</v>
      </c>
      <c r="BS59" s="27">
        <f t="shared" si="10"/>
        <v>21</v>
      </c>
      <c r="BT59" s="27">
        <f t="shared" si="11"/>
        <v>1021</v>
      </c>
      <c r="BU59" s="27">
        <f t="shared" si="11"/>
        <v>36</v>
      </c>
      <c r="BV59" s="27"/>
      <c r="BW59" s="28">
        <f t="shared" si="12"/>
        <v>-3.3300685602350555</v>
      </c>
    </row>
    <row r="60" spans="1:75" x14ac:dyDescent="0.25">
      <c r="A60" t="s">
        <v>517</v>
      </c>
      <c r="B60" t="s">
        <v>3709</v>
      </c>
      <c r="C60">
        <f t="shared" si="0"/>
        <v>121</v>
      </c>
      <c r="D60" t="s">
        <v>3597</v>
      </c>
      <c r="E60" s="1">
        <v>0.59116921296296299</v>
      </c>
      <c r="F60">
        <v>24.661000000000001</v>
      </c>
      <c r="G60" t="s">
        <v>3710</v>
      </c>
      <c r="H60" s="9">
        <v>1.8180000000000001</v>
      </c>
      <c r="I60" s="9">
        <v>5.2999999999999999E-2</v>
      </c>
      <c r="J60" s="9">
        <v>0.1772</v>
      </c>
      <c r="K60" s="9">
        <v>3.7000000000000002E-3</v>
      </c>
      <c r="L60" s="9">
        <v>0.31883</v>
      </c>
      <c r="O60">
        <v>7.4300000000000005E-2</v>
      </c>
      <c r="P60">
        <v>1.1999999999999999E-3</v>
      </c>
      <c r="Q60">
        <v>0.42144999999999999</v>
      </c>
      <c r="R60">
        <v>5.4699999999999999E-2</v>
      </c>
      <c r="S60">
        <v>2.5000000000000001E-3</v>
      </c>
      <c r="T60">
        <v>9.3000000000000007</v>
      </c>
      <c r="U60">
        <v>6.7</v>
      </c>
      <c r="V60" s="10">
        <v>1045</v>
      </c>
      <c r="W60">
        <v>19</v>
      </c>
      <c r="X60" s="10">
        <v>1050</v>
      </c>
      <c r="Y60">
        <v>20</v>
      </c>
      <c r="Z60">
        <v>1073</v>
      </c>
      <c r="AA60">
        <v>48</v>
      </c>
      <c r="AB60" s="10">
        <v>998</v>
      </c>
      <c r="AC60">
        <v>35</v>
      </c>
      <c r="AD60">
        <v>-91</v>
      </c>
      <c r="AE60" t="s">
        <v>7</v>
      </c>
      <c r="AF60">
        <v>-7</v>
      </c>
      <c r="AG60" t="s">
        <v>7</v>
      </c>
      <c r="AH60">
        <v>-10</v>
      </c>
      <c r="AI60" t="s">
        <v>7</v>
      </c>
      <c r="AJ60">
        <v>80</v>
      </c>
      <c r="AK60" t="s">
        <v>7</v>
      </c>
      <c r="AL60">
        <v>30</v>
      </c>
      <c r="AM60" t="s">
        <v>7</v>
      </c>
      <c r="AN60">
        <v>15</v>
      </c>
      <c r="AO60" t="s">
        <v>7</v>
      </c>
      <c r="AP60">
        <v>3</v>
      </c>
      <c r="AQ60" t="s">
        <v>7</v>
      </c>
      <c r="AR60">
        <v>5.6433410000000004</v>
      </c>
      <c r="AS60">
        <v>0.117835</v>
      </c>
      <c r="AT60">
        <v>-38</v>
      </c>
      <c r="AU60" t="s">
        <v>7</v>
      </c>
      <c r="AV60">
        <v>329243711547358</v>
      </c>
      <c r="AW60" t="s">
        <v>7</v>
      </c>
      <c r="AZ60" s="13">
        <f t="shared" si="1"/>
        <v>-4.7094188376753499</v>
      </c>
      <c r="BA60" s="14">
        <f t="shared" si="2"/>
        <v>998</v>
      </c>
      <c r="BB60" s="14">
        <f t="shared" si="3"/>
        <v>35</v>
      </c>
      <c r="BC60" s="25"/>
      <c r="BD60" s="26"/>
      <c r="BE60" s="20" t="str">
        <f t="shared" si="4"/>
        <v>Z_91500_13</v>
      </c>
      <c r="BF60" s="27">
        <f t="shared" si="5"/>
        <v>30</v>
      </c>
      <c r="BG60" s="27">
        <f t="shared" si="6"/>
        <v>80</v>
      </c>
      <c r="BH60" s="27">
        <f t="shared" si="7"/>
        <v>-91</v>
      </c>
      <c r="BI60" s="27">
        <f t="shared" si="8"/>
        <v>1.8180000000000001</v>
      </c>
      <c r="BJ60" s="27">
        <f t="shared" si="8"/>
        <v>5.2999999999999999E-2</v>
      </c>
      <c r="BK60" s="27">
        <f t="shared" si="8"/>
        <v>0.1772</v>
      </c>
      <c r="BL60" s="27">
        <f t="shared" si="8"/>
        <v>3.7000000000000002E-3</v>
      </c>
      <c r="BM60" s="27">
        <f t="shared" si="9"/>
        <v>7.4300000000000005E-2</v>
      </c>
      <c r="BN60" s="27">
        <f t="shared" si="9"/>
        <v>1.1999999999999999E-3</v>
      </c>
      <c r="BO60" s="27"/>
      <c r="BP60" s="27">
        <f t="shared" si="10"/>
        <v>1045</v>
      </c>
      <c r="BQ60" s="27">
        <f t="shared" si="10"/>
        <v>19</v>
      </c>
      <c r="BR60" s="27">
        <f t="shared" si="10"/>
        <v>1050</v>
      </c>
      <c r="BS60" s="27">
        <f t="shared" si="10"/>
        <v>20</v>
      </c>
      <c r="BT60" s="27">
        <f t="shared" si="11"/>
        <v>998</v>
      </c>
      <c r="BU60" s="27">
        <f t="shared" si="11"/>
        <v>35</v>
      </c>
      <c r="BV60" s="27"/>
      <c r="BW60" s="28">
        <f t="shared" si="12"/>
        <v>-4.7094188376753499</v>
      </c>
    </row>
    <row r="61" spans="1:75" x14ac:dyDescent="0.25">
      <c r="A61" t="s">
        <v>521</v>
      </c>
      <c r="B61" t="s">
        <v>3711</v>
      </c>
      <c r="C61">
        <f t="shared" si="0"/>
        <v>122</v>
      </c>
      <c r="D61" t="s">
        <v>3597</v>
      </c>
      <c r="E61" s="1">
        <v>0.59211666666666674</v>
      </c>
      <c r="F61">
        <v>24.795000000000002</v>
      </c>
      <c r="G61" t="s">
        <v>3712</v>
      </c>
      <c r="H61" s="9">
        <v>1.8460000000000001</v>
      </c>
      <c r="I61" s="9">
        <v>5.3999999999999999E-2</v>
      </c>
      <c r="J61" s="9">
        <v>0.1802</v>
      </c>
      <c r="K61" s="9">
        <v>3.8E-3</v>
      </c>
      <c r="L61" s="9">
        <v>0.21723000000000001</v>
      </c>
      <c r="O61">
        <v>7.4200000000000002E-2</v>
      </c>
      <c r="P61">
        <v>1.2999999999999999E-3</v>
      </c>
      <c r="Q61">
        <v>0.46986</v>
      </c>
      <c r="R61">
        <v>5.33E-2</v>
      </c>
      <c r="S61">
        <v>2.3999999999999998E-3</v>
      </c>
      <c r="T61">
        <v>9.4</v>
      </c>
      <c r="U61">
        <v>6.7</v>
      </c>
      <c r="V61" s="10">
        <v>1056</v>
      </c>
      <c r="W61">
        <v>19</v>
      </c>
      <c r="X61" s="10">
        <v>1067</v>
      </c>
      <c r="Y61">
        <v>21</v>
      </c>
      <c r="Z61">
        <v>1046</v>
      </c>
      <c r="AA61">
        <v>46</v>
      </c>
      <c r="AB61" s="10">
        <v>992</v>
      </c>
      <c r="AC61">
        <v>37</v>
      </c>
      <c r="AD61">
        <v>-97</v>
      </c>
      <c r="AE61" t="s">
        <v>7</v>
      </c>
      <c r="AF61">
        <v>-7</v>
      </c>
      <c r="AG61" t="s">
        <v>7</v>
      </c>
      <c r="AH61">
        <v>-10</v>
      </c>
      <c r="AI61" t="s">
        <v>7</v>
      </c>
      <c r="AJ61">
        <v>80</v>
      </c>
      <c r="AK61" t="s">
        <v>7</v>
      </c>
      <c r="AL61">
        <v>30</v>
      </c>
      <c r="AM61" t="s">
        <v>7</v>
      </c>
      <c r="AN61">
        <v>15</v>
      </c>
      <c r="AO61" t="s">
        <v>7</v>
      </c>
      <c r="AP61">
        <v>3</v>
      </c>
      <c r="AQ61" t="s">
        <v>7</v>
      </c>
      <c r="AR61">
        <v>5.5493899999999998</v>
      </c>
      <c r="AS61">
        <v>0.1170238</v>
      </c>
      <c r="AT61">
        <v>-51</v>
      </c>
      <c r="AU61" t="s">
        <v>7</v>
      </c>
      <c r="AV61">
        <v>334787130505374</v>
      </c>
      <c r="AW61" t="s">
        <v>7</v>
      </c>
      <c r="AZ61" s="13">
        <f t="shared" si="1"/>
        <v>-6.4516129032258007</v>
      </c>
      <c r="BA61" s="14">
        <f t="shared" si="2"/>
        <v>992</v>
      </c>
      <c r="BB61" s="14">
        <f t="shared" si="3"/>
        <v>37</v>
      </c>
      <c r="BC61" s="25"/>
      <c r="BD61" s="26"/>
      <c r="BE61" s="20" t="str">
        <f t="shared" si="4"/>
        <v>Z_91500_14</v>
      </c>
      <c r="BF61" s="27">
        <f t="shared" si="5"/>
        <v>30</v>
      </c>
      <c r="BG61" s="27">
        <f t="shared" si="6"/>
        <v>80</v>
      </c>
      <c r="BH61" s="27">
        <f t="shared" si="7"/>
        <v>-97</v>
      </c>
      <c r="BI61" s="27">
        <f t="shared" si="8"/>
        <v>1.8460000000000001</v>
      </c>
      <c r="BJ61" s="27">
        <f t="shared" si="8"/>
        <v>5.3999999999999999E-2</v>
      </c>
      <c r="BK61" s="27">
        <f t="shared" si="8"/>
        <v>0.1802</v>
      </c>
      <c r="BL61" s="27">
        <f t="shared" si="8"/>
        <v>3.8E-3</v>
      </c>
      <c r="BM61" s="27">
        <f t="shared" si="9"/>
        <v>7.4200000000000002E-2</v>
      </c>
      <c r="BN61" s="27">
        <f t="shared" si="9"/>
        <v>1.2999999999999999E-3</v>
      </c>
      <c r="BO61" s="27"/>
      <c r="BP61" s="27">
        <f t="shared" si="10"/>
        <v>1056</v>
      </c>
      <c r="BQ61" s="27">
        <f t="shared" si="10"/>
        <v>19</v>
      </c>
      <c r="BR61" s="27">
        <f t="shared" si="10"/>
        <v>1067</v>
      </c>
      <c r="BS61" s="27">
        <f t="shared" si="10"/>
        <v>21</v>
      </c>
      <c r="BT61" s="27">
        <f t="shared" si="11"/>
        <v>992</v>
      </c>
      <c r="BU61" s="27">
        <f t="shared" si="11"/>
        <v>37</v>
      </c>
      <c r="BV61" s="27"/>
      <c r="BW61" s="28">
        <f t="shared" si="12"/>
        <v>-6.4516129032258007</v>
      </c>
    </row>
    <row r="62" spans="1:75" x14ac:dyDescent="0.25">
      <c r="A62" t="s">
        <v>525</v>
      </c>
      <c r="B62" t="s">
        <v>3713</v>
      </c>
      <c r="C62">
        <f t="shared" si="0"/>
        <v>141</v>
      </c>
      <c r="D62" t="s">
        <v>3597</v>
      </c>
      <c r="E62" s="1">
        <v>0.61040578703703707</v>
      </c>
      <c r="F62">
        <v>19.875</v>
      </c>
      <c r="G62" t="s">
        <v>3714</v>
      </c>
      <c r="H62" s="9">
        <v>1.861</v>
      </c>
      <c r="I62" s="9">
        <v>5.7000000000000002E-2</v>
      </c>
      <c r="J62" s="9">
        <v>0.18049999999999999</v>
      </c>
      <c r="K62" s="9">
        <v>3.8999999999999998E-3</v>
      </c>
      <c r="L62" s="9">
        <v>2.4781000000000001E-2</v>
      </c>
      <c r="O62">
        <v>7.5300000000000006E-2</v>
      </c>
      <c r="P62">
        <v>1.5E-3</v>
      </c>
      <c r="Q62">
        <v>7.5564999999999993E-2</v>
      </c>
      <c r="R62">
        <v>5.5E-2</v>
      </c>
      <c r="S62">
        <v>2.7000000000000001E-3</v>
      </c>
      <c r="T62">
        <v>8.6999999999999993</v>
      </c>
      <c r="U62">
        <v>6.8</v>
      </c>
      <c r="V62" s="10">
        <v>1056</v>
      </c>
      <c r="W62">
        <v>20</v>
      </c>
      <c r="X62" s="10">
        <v>1068</v>
      </c>
      <c r="Y62">
        <v>21</v>
      </c>
      <c r="Z62">
        <v>1078</v>
      </c>
      <c r="AA62">
        <v>51</v>
      </c>
      <c r="AB62" s="10">
        <v>994</v>
      </c>
      <c r="AC62">
        <v>40</v>
      </c>
      <c r="AD62">
        <v>-84</v>
      </c>
      <c r="AE62" t="s">
        <v>7</v>
      </c>
      <c r="AF62">
        <v>-6</v>
      </c>
      <c r="AG62" t="s">
        <v>7</v>
      </c>
      <c r="AH62">
        <v>-8</v>
      </c>
      <c r="AI62" t="s">
        <v>7</v>
      </c>
      <c r="AJ62">
        <v>84</v>
      </c>
      <c r="AK62" t="s">
        <v>7</v>
      </c>
      <c r="AL62">
        <v>31</v>
      </c>
      <c r="AM62" t="s">
        <v>7</v>
      </c>
      <c r="AN62">
        <v>16</v>
      </c>
      <c r="AO62" t="s">
        <v>7</v>
      </c>
      <c r="AP62">
        <v>3</v>
      </c>
      <c r="AQ62" t="s">
        <v>7</v>
      </c>
      <c r="AR62">
        <v>5.5401660000000001</v>
      </c>
      <c r="AS62">
        <v>0.1197044</v>
      </c>
      <c r="AT62">
        <v>-20</v>
      </c>
      <c r="AU62" t="s">
        <v>7</v>
      </c>
      <c r="AV62">
        <v>349266670234728</v>
      </c>
      <c r="AW62" t="s">
        <v>7</v>
      </c>
      <c r="AZ62" s="13">
        <f t="shared" si="1"/>
        <v>-6.2374245472837098</v>
      </c>
      <c r="BA62" s="14">
        <f t="shared" si="2"/>
        <v>994</v>
      </c>
      <c r="BB62" s="14">
        <f t="shared" si="3"/>
        <v>40</v>
      </c>
      <c r="BC62" s="25"/>
      <c r="BD62" s="26"/>
      <c r="BE62" s="20" t="str">
        <f t="shared" si="4"/>
        <v>Z_91500_15</v>
      </c>
      <c r="BF62" s="27">
        <f t="shared" si="5"/>
        <v>31</v>
      </c>
      <c r="BG62" s="27">
        <f t="shared" si="6"/>
        <v>84</v>
      </c>
      <c r="BH62" s="27">
        <f t="shared" si="7"/>
        <v>-84</v>
      </c>
      <c r="BI62" s="27">
        <f t="shared" si="8"/>
        <v>1.861</v>
      </c>
      <c r="BJ62" s="27">
        <f t="shared" si="8"/>
        <v>5.7000000000000002E-2</v>
      </c>
      <c r="BK62" s="27">
        <f t="shared" si="8"/>
        <v>0.18049999999999999</v>
      </c>
      <c r="BL62" s="27">
        <f t="shared" si="8"/>
        <v>3.8999999999999998E-3</v>
      </c>
      <c r="BM62" s="27">
        <f t="shared" si="9"/>
        <v>7.5300000000000006E-2</v>
      </c>
      <c r="BN62" s="27">
        <f t="shared" si="9"/>
        <v>1.5E-3</v>
      </c>
      <c r="BO62" s="27"/>
      <c r="BP62" s="27">
        <f t="shared" si="10"/>
        <v>1056</v>
      </c>
      <c r="BQ62" s="27">
        <f t="shared" si="10"/>
        <v>20</v>
      </c>
      <c r="BR62" s="27">
        <f t="shared" si="10"/>
        <v>1068</v>
      </c>
      <c r="BS62" s="27">
        <f t="shared" si="10"/>
        <v>21</v>
      </c>
      <c r="BT62" s="27">
        <f t="shared" si="11"/>
        <v>994</v>
      </c>
      <c r="BU62" s="27">
        <f t="shared" si="11"/>
        <v>40</v>
      </c>
      <c r="BV62" s="27"/>
      <c r="BW62" s="28">
        <f t="shared" si="12"/>
        <v>-6.2374245472837098</v>
      </c>
    </row>
    <row r="63" spans="1:75" x14ac:dyDescent="0.25">
      <c r="A63" t="s">
        <v>529</v>
      </c>
      <c r="B63" t="s">
        <v>3715</v>
      </c>
      <c r="C63">
        <f t="shared" si="0"/>
        <v>142</v>
      </c>
      <c r="D63" t="s">
        <v>3597</v>
      </c>
      <c r="E63" s="1">
        <v>0.61133356481481482</v>
      </c>
      <c r="F63">
        <v>24.459</v>
      </c>
      <c r="G63" t="s">
        <v>3716</v>
      </c>
      <c r="H63" s="9">
        <v>1.841</v>
      </c>
      <c r="I63" s="9">
        <v>5.6000000000000001E-2</v>
      </c>
      <c r="J63" s="9">
        <v>0.1787</v>
      </c>
      <c r="K63" s="9">
        <v>3.8E-3</v>
      </c>
      <c r="L63" s="9">
        <v>0.28864000000000001</v>
      </c>
      <c r="O63">
        <v>7.4800000000000005E-2</v>
      </c>
      <c r="P63">
        <v>1.4E-3</v>
      </c>
      <c r="Q63">
        <v>0.41741</v>
      </c>
      <c r="R63">
        <v>5.2600000000000001E-2</v>
      </c>
      <c r="S63">
        <v>2.5999999999999999E-3</v>
      </c>
      <c r="T63">
        <v>9.3000000000000007</v>
      </c>
      <c r="U63">
        <v>6.7</v>
      </c>
      <c r="V63" s="10">
        <v>1051</v>
      </c>
      <c r="W63">
        <v>20</v>
      </c>
      <c r="X63" s="10">
        <v>1059</v>
      </c>
      <c r="Y63">
        <v>21</v>
      </c>
      <c r="Z63">
        <v>1032</v>
      </c>
      <c r="AA63">
        <v>49</v>
      </c>
      <c r="AB63" s="10">
        <v>994</v>
      </c>
      <c r="AC63">
        <v>39</v>
      </c>
      <c r="AD63">
        <v>-91</v>
      </c>
      <c r="AE63" t="s">
        <v>7</v>
      </c>
      <c r="AF63">
        <v>-7</v>
      </c>
      <c r="AG63" t="s">
        <v>7</v>
      </c>
      <c r="AH63">
        <v>-9</v>
      </c>
      <c r="AI63" t="s">
        <v>7</v>
      </c>
      <c r="AJ63">
        <v>80</v>
      </c>
      <c r="AK63" t="s">
        <v>7</v>
      </c>
      <c r="AL63">
        <v>30</v>
      </c>
      <c r="AM63" t="s">
        <v>7</v>
      </c>
      <c r="AN63">
        <v>15</v>
      </c>
      <c r="AO63" t="s">
        <v>7</v>
      </c>
      <c r="AP63">
        <v>3</v>
      </c>
      <c r="AQ63" t="s">
        <v>7</v>
      </c>
      <c r="AR63">
        <v>5.5959709999999996</v>
      </c>
      <c r="AS63">
        <v>0.11899659999999999</v>
      </c>
      <c r="AT63">
        <v>-43</v>
      </c>
      <c r="AU63" t="s">
        <v>7</v>
      </c>
      <c r="AV63">
        <v>332626243011820</v>
      </c>
      <c r="AW63" t="s">
        <v>7</v>
      </c>
      <c r="AZ63" s="13">
        <f t="shared" si="1"/>
        <v>-5.7344064386317894</v>
      </c>
      <c r="BA63" s="14">
        <f t="shared" si="2"/>
        <v>994</v>
      </c>
      <c r="BB63" s="14">
        <f t="shared" si="3"/>
        <v>39</v>
      </c>
      <c r="BC63" s="25"/>
      <c r="BD63" s="26"/>
      <c r="BE63" s="20" t="str">
        <f t="shared" si="4"/>
        <v>Z_91500_16</v>
      </c>
      <c r="BF63" s="27">
        <f t="shared" si="5"/>
        <v>30</v>
      </c>
      <c r="BG63" s="27">
        <f t="shared" si="6"/>
        <v>80</v>
      </c>
      <c r="BH63" s="27">
        <f t="shared" si="7"/>
        <v>-91</v>
      </c>
      <c r="BI63" s="27">
        <f t="shared" si="8"/>
        <v>1.841</v>
      </c>
      <c r="BJ63" s="27">
        <f t="shared" si="8"/>
        <v>5.6000000000000001E-2</v>
      </c>
      <c r="BK63" s="27">
        <f t="shared" si="8"/>
        <v>0.1787</v>
      </c>
      <c r="BL63" s="27">
        <f t="shared" si="8"/>
        <v>3.8E-3</v>
      </c>
      <c r="BM63" s="27">
        <f t="shared" si="9"/>
        <v>7.4800000000000005E-2</v>
      </c>
      <c r="BN63" s="27">
        <f t="shared" si="9"/>
        <v>1.4E-3</v>
      </c>
      <c r="BO63" s="27"/>
      <c r="BP63" s="27">
        <f t="shared" si="10"/>
        <v>1051</v>
      </c>
      <c r="BQ63" s="27">
        <f t="shared" si="10"/>
        <v>20</v>
      </c>
      <c r="BR63" s="27">
        <f t="shared" si="10"/>
        <v>1059</v>
      </c>
      <c r="BS63" s="27">
        <f t="shared" si="10"/>
        <v>21</v>
      </c>
      <c r="BT63" s="27">
        <f t="shared" si="11"/>
        <v>994</v>
      </c>
      <c r="BU63" s="27">
        <f t="shared" si="11"/>
        <v>39</v>
      </c>
      <c r="BV63" s="27"/>
      <c r="BW63" s="28">
        <f t="shared" si="12"/>
        <v>-5.7344064386317894</v>
      </c>
    </row>
    <row r="64" spans="1:75" x14ac:dyDescent="0.25">
      <c r="A64" t="s">
        <v>533</v>
      </c>
      <c r="B64" t="s">
        <v>3717</v>
      </c>
      <c r="C64">
        <f t="shared" si="0"/>
        <v>161</v>
      </c>
      <c r="D64" t="s">
        <v>3597</v>
      </c>
      <c r="E64" s="1">
        <v>0.6296353009259259</v>
      </c>
      <c r="F64">
        <v>20.149000000000001</v>
      </c>
      <c r="G64" t="s">
        <v>3718</v>
      </c>
      <c r="H64" s="9">
        <v>1.8520000000000001</v>
      </c>
      <c r="I64" s="9">
        <v>5.5E-2</v>
      </c>
      <c r="J64" s="9">
        <v>0.17910000000000001</v>
      </c>
      <c r="K64" s="9">
        <v>3.8999999999999998E-3</v>
      </c>
      <c r="L64" s="9">
        <v>0.21487999999999999</v>
      </c>
      <c r="O64">
        <v>7.5399999999999995E-2</v>
      </c>
      <c r="P64">
        <v>1.4E-3</v>
      </c>
      <c r="Q64">
        <v>0.25518000000000002</v>
      </c>
      <c r="R64">
        <v>5.3499999999999999E-2</v>
      </c>
      <c r="S64">
        <v>2.5000000000000001E-3</v>
      </c>
      <c r="T64">
        <v>9.4</v>
      </c>
      <c r="U64">
        <v>6.7</v>
      </c>
      <c r="V64" s="10">
        <v>1055</v>
      </c>
      <c r="W64">
        <v>20</v>
      </c>
      <c r="X64" s="10">
        <v>1062</v>
      </c>
      <c r="Y64">
        <v>21</v>
      </c>
      <c r="Z64">
        <v>1051</v>
      </c>
      <c r="AA64">
        <v>48</v>
      </c>
      <c r="AB64" s="10">
        <v>1016</v>
      </c>
      <c r="AC64">
        <v>36</v>
      </c>
      <c r="AD64">
        <v>-125</v>
      </c>
      <c r="AE64" t="s">
        <v>7</v>
      </c>
      <c r="AF64">
        <v>-9</v>
      </c>
      <c r="AG64" t="s">
        <v>7</v>
      </c>
      <c r="AH64">
        <v>-13</v>
      </c>
      <c r="AI64" t="s">
        <v>7</v>
      </c>
      <c r="AJ64">
        <v>83</v>
      </c>
      <c r="AK64" t="s">
        <v>7</v>
      </c>
      <c r="AL64">
        <v>32</v>
      </c>
      <c r="AM64" t="s">
        <v>7</v>
      </c>
      <c r="AN64">
        <v>16</v>
      </c>
      <c r="AO64" t="s">
        <v>7</v>
      </c>
      <c r="AP64">
        <v>3</v>
      </c>
      <c r="AQ64" t="s">
        <v>7</v>
      </c>
      <c r="AR64">
        <v>5.5834729999999997</v>
      </c>
      <c r="AS64">
        <v>0.1215832</v>
      </c>
      <c r="AT64">
        <v>-57</v>
      </c>
      <c r="AU64" t="s">
        <v>7</v>
      </c>
      <c r="AV64">
        <v>343691877477455</v>
      </c>
      <c r="AW64" t="s">
        <v>7</v>
      </c>
      <c r="AZ64" s="13">
        <f t="shared" si="1"/>
        <v>-3.8385826771653475</v>
      </c>
      <c r="BA64" s="14">
        <f t="shared" si="2"/>
        <v>1016</v>
      </c>
      <c r="BB64" s="14">
        <f t="shared" si="3"/>
        <v>36</v>
      </c>
      <c r="BC64" s="25"/>
      <c r="BD64" s="26"/>
      <c r="BE64" s="20" t="str">
        <f t="shared" si="4"/>
        <v>Z_91500_17</v>
      </c>
      <c r="BF64" s="27">
        <f t="shared" si="5"/>
        <v>32</v>
      </c>
      <c r="BG64" s="27">
        <f t="shared" si="6"/>
        <v>83</v>
      </c>
      <c r="BH64" s="27">
        <f t="shared" si="7"/>
        <v>-125</v>
      </c>
      <c r="BI64" s="27">
        <f t="shared" si="8"/>
        <v>1.8520000000000001</v>
      </c>
      <c r="BJ64" s="27">
        <f t="shared" si="8"/>
        <v>5.5E-2</v>
      </c>
      <c r="BK64" s="27">
        <f t="shared" si="8"/>
        <v>0.17910000000000001</v>
      </c>
      <c r="BL64" s="27">
        <f t="shared" si="8"/>
        <v>3.8999999999999998E-3</v>
      </c>
      <c r="BM64" s="27">
        <f t="shared" si="9"/>
        <v>7.5399999999999995E-2</v>
      </c>
      <c r="BN64" s="27">
        <f t="shared" si="9"/>
        <v>1.4E-3</v>
      </c>
      <c r="BO64" s="27"/>
      <c r="BP64" s="27">
        <f t="shared" si="10"/>
        <v>1055</v>
      </c>
      <c r="BQ64" s="27">
        <f t="shared" si="10"/>
        <v>20</v>
      </c>
      <c r="BR64" s="27">
        <f t="shared" si="10"/>
        <v>1062</v>
      </c>
      <c r="BS64" s="27">
        <f t="shared" si="10"/>
        <v>21</v>
      </c>
      <c r="BT64" s="27">
        <f t="shared" si="11"/>
        <v>1016</v>
      </c>
      <c r="BU64" s="27">
        <f t="shared" si="11"/>
        <v>36</v>
      </c>
      <c r="BV64" s="27"/>
      <c r="BW64" s="28">
        <f t="shared" si="12"/>
        <v>-3.8385826771653475</v>
      </c>
    </row>
    <row r="65" spans="1:75" x14ac:dyDescent="0.25">
      <c r="A65" t="s">
        <v>537</v>
      </c>
      <c r="B65" t="s">
        <v>3719</v>
      </c>
      <c r="C65">
        <f t="shared" si="0"/>
        <v>162</v>
      </c>
      <c r="D65" t="s">
        <v>3597</v>
      </c>
      <c r="E65" s="1">
        <v>0.63058090277777779</v>
      </c>
      <c r="F65">
        <v>22.491</v>
      </c>
      <c r="G65" t="s">
        <v>3720</v>
      </c>
      <c r="H65" s="9">
        <v>1.869</v>
      </c>
      <c r="I65" s="9">
        <v>5.5E-2</v>
      </c>
      <c r="J65" s="9">
        <v>0.1799</v>
      </c>
      <c r="K65" s="9">
        <v>3.8E-3</v>
      </c>
      <c r="L65" s="9">
        <v>0.27156000000000002</v>
      </c>
      <c r="O65">
        <v>7.5300000000000006E-2</v>
      </c>
      <c r="P65">
        <v>1.2999999999999999E-3</v>
      </c>
      <c r="Q65">
        <v>0.42882999999999999</v>
      </c>
      <c r="R65">
        <v>5.2600000000000001E-2</v>
      </c>
      <c r="S65">
        <v>2.5000000000000001E-3</v>
      </c>
      <c r="T65">
        <v>9.4</v>
      </c>
      <c r="U65">
        <v>6.7</v>
      </c>
      <c r="V65" s="10">
        <v>1063</v>
      </c>
      <c r="W65">
        <v>20</v>
      </c>
      <c r="X65" s="10">
        <v>1065</v>
      </c>
      <c r="Y65">
        <v>21</v>
      </c>
      <c r="Z65">
        <v>1034</v>
      </c>
      <c r="AA65">
        <v>47</v>
      </c>
      <c r="AB65" s="10">
        <v>1022</v>
      </c>
      <c r="AC65">
        <v>37</v>
      </c>
      <c r="AD65">
        <v>-102</v>
      </c>
      <c r="AE65" t="s">
        <v>7</v>
      </c>
      <c r="AF65">
        <v>-8</v>
      </c>
      <c r="AG65" t="s">
        <v>7</v>
      </c>
      <c r="AH65">
        <v>-10</v>
      </c>
      <c r="AI65" t="s">
        <v>7</v>
      </c>
      <c r="AJ65">
        <v>79</v>
      </c>
      <c r="AK65" t="s">
        <v>7</v>
      </c>
      <c r="AL65">
        <v>30</v>
      </c>
      <c r="AM65" t="s">
        <v>7</v>
      </c>
      <c r="AN65">
        <v>15</v>
      </c>
      <c r="AO65" t="s">
        <v>7</v>
      </c>
      <c r="AP65">
        <v>3</v>
      </c>
      <c r="AQ65" t="s">
        <v>7</v>
      </c>
      <c r="AR65">
        <v>5.5586440000000001</v>
      </c>
      <c r="AS65">
        <v>0.1174144</v>
      </c>
      <c r="AT65">
        <v>-39</v>
      </c>
      <c r="AU65" t="s">
        <v>7</v>
      </c>
      <c r="AV65">
        <v>329642099197986</v>
      </c>
      <c r="AW65" t="s">
        <v>7</v>
      </c>
      <c r="AZ65" s="13">
        <f t="shared" si="1"/>
        <v>-4.0117416829745567</v>
      </c>
      <c r="BA65" s="14">
        <f t="shared" si="2"/>
        <v>1022</v>
      </c>
      <c r="BB65" s="14">
        <f t="shared" si="3"/>
        <v>37</v>
      </c>
      <c r="BC65" s="25"/>
      <c r="BD65" s="26"/>
      <c r="BE65" s="20" t="str">
        <f t="shared" si="4"/>
        <v>Z_91500_18</v>
      </c>
      <c r="BF65" s="27">
        <f t="shared" si="5"/>
        <v>30</v>
      </c>
      <c r="BG65" s="27">
        <f t="shared" si="6"/>
        <v>79</v>
      </c>
      <c r="BH65" s="27">
        <f t="shared" si="7"/>
        <v>-102</v>
      </c>
      <c r="BI65" s="27">
        <f t="shared" si="8"/>
        <v>1.869</v>
      </c>
      <c r="BJ65" s="27">
        <f t="shared" si="8"/>
        <v>5.5E-2</v>
      </c>
      <c r="BK65" s="27">
        <f t="shared" si="8"/>
        <v>0.1799</v>
      </c>
      <c r="BL65" s="27">
        <f t="shared" ref="BL65:BL69" si="13">K65</f>
        <v>3.8E-3</v>
      </c>
      <c r="BM65" s="27">
        <f t="shared" si="9"/>
        <v>7.5300000000000006E-2</v>
      </c>
      <c r="BN65" s="27">
        <f t="shared" si="9"/>
        <v>1.2999999999999999E-3</v>
      </c>
      <c r="BO65" s="27"/>
      <c r="BP65" s="27">
        <f t="shared" si="10"/>
        <v>1063</v>
      </c>
      <c r="BQ65" s="27">
        <f t="shared" si="10"/>
        <v>20</v>
      </c>
      <c r="BR65" s="27">
        <f t="shared" si="10"/>
        <v>1065</v>
      </c>
      <c r="BS65" s="27">
        <f t="shared" ref="BS65:BS69" si="14">Y65</f>
        <v>21</v>
      </c>
      <c r="BT65" s="27">
        <f t="shared" si="11"/>
        <v>1022</v>
      </c>
      <c r="BU65" s="27">
        <f t="shared" si="11"/>
        <v>37</v>
      </c>
      <c r="BV65" s="27"/>
      <c r="BW65" s="28">
        <f t="shared" si="12"/>
        <v>-4.0117416829745567</v>
      </c>
    </row>
    <row r="66" spans="1:75" x14ac:dyDescent="0.25">
      <c r="A66" t="s">
        <v>541</v>
      </c>
      <c r="B66" t="s">
        <v>3721</v>
      </c>
      <c r="C66">
        <f t="shared" ref="C66:C70" si="15">LEFT(B66,5)-21181+1</f>
        <v>181</v>
      </c>
      <c r="D66" t="s">
        <v>3597</v>
      </c>
      <c r="E66" s="1">
        <v>0.64880833333333332</v>
      </c>
      <c r="F66">
        <v>25.635000000000002</v>
      </c>
      <c r="G66" t="s">
        <v>3722</v>
      </c>
      <c r="H66" s="9">
        <v>1.8720000000000001</v>
      </c>
      <c r="I66" s="9">
        <v>5.2999999999999999E-2</v>
      </c>
      <c r="J66" s="9">
        <v>0.18</v>
      </c>
      <c r="K66" s="9">
        <v>3.8E-3</v>
      </c>
      <c r="L66" s="9">
        <v>0.32417000000000001</v>
      </c>
      <c r="O66">
        <v>7.5200000000000003E-2</v>
      </c>
      <c r="P66">
        <v>1.1999999999999999E-3</v>
      </c>
      <c r="Q66">
        <v>0.44711000000000001</v>
      </c>
      <c r="R66">
        <v>5.4399999999999997E-2</v>
      </c>
      <c r="S66">
        <v>2.5000000000000001E-3</v>
      </c>
      <c r="T66">
        <v>9.3000000000000007</v>
      </c>
      <c r="U66">
        <v>6.7</v>
      </c>
      <c r="V66" s="10">
        <v>1065</v>
      </c>
      <c r="W66">
        <v>19</v>
      </c>
      <c r="X66" s="10">
        <v>1065</v>
      </c>
      <c r="Y66">
        <v>21</v>
      </c>
      <c r="Z66">
        <v>1070</v>
      </c>
      <c r="AA66">
        <v>49</v>
      </c>
      <c r="AB66" s="10">
        <v>1038</v>
      </c>
      <c r="AC66">
        <v>33</v>
      </c>
      <c r="AD66">
        <v>-109</v>
      </c>
      <c r="AE66" t="s">
        <v>7</v>
      </c>
      <c r="AF66">
        <v>-8</v>
      </c>
      <c r="AG66" t="s">
        <v>7</v>
      </c>
      <c r="AH66">
        <v>-12</v>
      </c>
      <c r="AI66" t="s">
        <v>7</v>
      </c>
      <c r="AJ66">
        <v>80</v>
      </c>
      <c r="AK66" t="s">
        <v>7</v>
      </c>
      <c r="AL66">
        <v>30</v>
      </c>
      <c r="AM66" t="s">
        <v>7</v>
      </c>
      <c r="AN66">
        <v>15</v>
      </c>
      <c r="AO66" t="s">
        <v>7</v>
      </c>
      <c r="AP66">
        <v>3</v>
      </c>
      <c r="AQ66" t="s">
        <v>7</v>
      </c>
      <c r="AR66">
        <v>5.5555560000000002</v>
      </c>
      <c r="AS66">
        <v>0.117284</v>
      </c>
      <c r="AT66">
        <v>-29</v>
      </c>
      <c r="AU66" t="s">
        <v>7</v>
      </c>
      <c r="AV66">
        <v>333975334138357</v>
      </c>
      <c r="AW66" t="s">
        <v>7</v>
      </c>
      <c r="AZ66" s="13">
        <f t="shared" ref="AZ66:AZ70" si="16">IF(X66&lt;1000,(1-(V66/X66))*100,(1-(V66/AB66))*100)</f>
        <v>-2.6011560693641522</v>
      </c>
      <c r="BA66" s="14">
        <f t="shared" ref="BA66:BA70" si="17">IF(X66&lt;1000,X66,AB66)</f>
        <v>1038</v>
      </c>
      <c r="BB66" s="14">
        <f t="shared" ref="BB66:BB70" si="18">IF(X66&lt;1000,Y66,AC66)</f>
        <v>33</v>
      </c>
      <c r="BC66" s="25"/>
      <c r="BD66" s="26"/>
      <c r="BE66" s="20" t="str">
        <f t="shared" ref="BE66:BE70" si="19">A66</f>
        <v>Z_91500_19</v>
      </c>
      <c r="BF66" s="27">
        <f t="shared" ref="BF66:BF129" si="20">AL66</f>
        <v>30</v>
      </c>
      <c r="BG66" s="27">
        <f t="shared" ref="BG66:BG129" si="21">AJ66</f>
        <v>80</v>
      </c>
      <c r="BH66" s="27">
        <f t="shared" ref="BH66:BH70" si="22">AD66</f>
        <v>-109</v>
      </c>
      <c r="BI66" s="27">
        <f t="shared" ref="BI66:BL81" si="23">H66</f>
        <v>1.8720000000000001</v>
      </c>
      <c r="BJ66" s="27">
        <f t="shared" si="23"/>
        <v>5.2999999999999999E-2</v>
      </c>
      <c r="BK66" s="27">
        <f t="shared" si="23"/>
        <v>0.18</v>
      </c>
      <c r="BL66" s="27">
        <f t="shared" si="13"/>
        <v>3.8E-3</v>
      </c>
      <c r="BM66" s="27">
        <f t="shared" ref="BM66:BN81" si="24">O66</f>
        <v>7.5200000000000003E-2</v>
      </c>
      <c r="BN66" s="27">
        <f t="shared" si="24"/>
        <v>1.1999999999999999E-3</v>
      </c>
      <c r="BO66" s="27"/>
      <c r="BP66" s="27">
        <f t="shared" ref="BP66:BS81" si="25">V66</f>
        <v>1065</v>
      </c>
      <c r="BQ66" s="27">
        <f t="shared" si="25"/>
        <v>19</v>
      </c>
      <c r="BR66" s="27">
        <f t="shared" si="25"/>
        <v>1065</v>
      </c>
      <c r="BS66" s="27">
        <f t="shared" si="14"/>
        <v>21</v>
      </c>
      <c r="BT66" s="27">
        <f t="shared" ref="BT66:BU81" si="26">AB66</f>
        <v>1038</v>
      </c>
      <c r="BU66" s="27">
        <f t="shared" si="26"/>
        <v>33</v>
      </c>
      <c r="BV66" s="27"/>
      <c r="BW66" s="28">
        <f t="shared" ref="BW66:BW70" si="27">AZ66</f>
        <v>-2.6011560693641522</v>
      </c>
    </row>
    <row r="67" spans="1:75" x14ac:dyDescent="0.25">
      <c r="A67" t="s">
        <v>545</v>
      </c>
      <c r="B67" t="s">
        <v>3723</v>
      </c>
      <c r="C67">
        <f t="shared" si="15"/>
        <v>182</v>
      </c>
      <c r="D67" t="s">
        <v>3597</v>
      </c>
      <c r="E67" s="1">
        <v>0.64979664351851851</v>
      </c>
      <c r="F67">
        <v>23.251000000000001</v>
      </c>
      <c r="G67" t="s">
        <v>3724</v>
      </c>
      <c r="H67" s="9">
        <v>1.877</v>
      </c>
      <c r="I67" s="9">
        <v>5.3999999999999999E-2</v>
      </c>
      <c r="J67" s="9">
        <v>0.18079999999999999</v>
      </c>
      <c r="K67" s="9">
        <v>3.8E-3</v>
      </c>
      <c r="L67" s="9">
        <v>2.1921E-2</v>
      </c>
      <c r="O67">
        <v>7.5499999999999998E-2</v>
      </c>
      <c r="P67">
        <v>1.2999999999999999E-3</v>
      </c>
      <c r="Q67">
        <v>0.22078999999999999</v>
      </c>
      <c r="R67">
        <v>5.2699999999999997E-2</v>
      </c>
      <c r="S67">
        <v>2.3999999999999998E-3</v>
      </c>
      <c r="T67">
        <v>9.4</v>
      </c>
      <c r="U67">
        <v>6.8</v>
      </c>
      <c r="V67" s="10">
        <v>1065</v>
      </c>
      <c r="W67">
        <v>19</v>
      </c>
      <c r="X67" s="10">
        <v>1070</v>
      </c>
      <c r="Y67">
        <v>21</v>
      </c>
      <c r="Z67">
        <v>1036</v>
      </c>
      <c r="AA67">
        <v>47</v>
      </c>
      <c r="AB67" s="10">
        <v>1027</v>
      </c>
      <c r="AC67">
        <v>35</v>
      </c>
      <c r="AD67">
        <v>-132</v>
      </c>
      <c r="AE67" t="s">
        <v>7</v>
      </c>
      <c r="AF67">
        <v>-10</v>
      </c>
      <c r="AG67" t="s">
        <v>7</v>
      </c>
      <c r="AH67">
        <v>-14</v>
      </c>
      <c r="AI67" t="s">
        <v>7</v>
      </c>
      <c r="AJ67">
        <v>79</v>
      </c>
      <c r="AK67" t="s">
        <v>7</v>
      </c>
      <c r="AL67">
        <v>30</v>
      </c>
      <c r="AM67" t="s">
        <v>7</v>
      </c>
      <c r="AN67">
        <v>15</v>
      </c>
      <c r="AO67" t="s">
        <v>7</v>
      </c>
      <c r="AP67">
        <v>3</v>
      </c>
      <c r="AQ67" t="s">
        <v>7</v>
      </c>
      <c r="AR67">
        <v>5.5309730000000004</v>
      </c>
      <c r="AS67">
        <v>0.1162483</v>
      </c>
      <c r="AT67">
        <v>-20</v>
      </c>
      <c r="AU67" t="s">
        <v>7</v>
      </c>
      <c r="AV67">
        <v>333474906807952</v>
      </c>
      <c r="AW67" t="s">
        <v>7</v>
      </c>
      <c r="AZ67" s="13">
        <f t="shared" si="16"/>
        <v>-3.7000973709834462</v>
      </c>
      <c r="BA67" s="14">
        <f t="shared" si="17"/>
        <v>1027</v>
      </c>
      <c r="BB67" s="14">
        <f t="shared" si="18"/>
        <v>35</v>
      </c>
      <c r="BC67" s="25"/>
      <c r="BD67" s="26"/>
      <c r="BE67" s="20" t="str">
        <f t="shared" si="19"/>
        <v>Z_91500_20</v>
      </c>
      <c r="BF67" s="27">
        <f t="shared" si="20"/>
        <v>30</v>
      </c>
      <c r="BG67" s="27">
        <f t="shared" si="21"/>
        <v>79</v>
      </c>
      <c r="BH67" s="27">
        <f t="shared" si="22"/>
        <v>-132</v>
      </c>
      <c r="BI67" s="27">
        <f t="shared" si="23"/>
        <v>1.877</v>
      </c>
      <c r="BJ67" s="27">
        <f t="shared" si="23"/>
        <v>5.3999999999999999E-2</v>
      </c>
      <c r="BK67" s="27">
        <f t="shared" si="23"/>
        <v>0.18079999999999999</v>
      </c>
      <c r="BL67" s="27">
        <f t="shared" si="13"/>
        <v>3.8E-3</v>
      </c>
      <c r="BM67" s="27">
        <f t="shared" si="24"/>
        <v>7.5499999999999998E-2</v>
      </c>
      <c r="BN67" s="27">
        <f t="shared" si="24"/>
        <v>1.2999999999999999E-3</v>
      </c>
      <c r="BO67" s="27"/>
      <c r="BP67" s="27">
        <f t="shared" si="25"/>
        <v>1065</v>
      </c>
      <c r="BQ67" s="27">
        <f t="shared" si="25"/>
        <v>19</v>
      </c>
      <c r="BR67" s="27">
        <f t="shared" si="25"/>
        <v>1070</v>
      </c>
      <c r="BS67" s="27">
        <f t="shared" si="14"/>
        <v>21</v>
      </c>
      <c r="BT67" s="27">
        <f t="shared" si="26"/>
        <v>1027</v>
      </c>
      <c r="BU67" s="27">
        <f t="shared" si="26"/>
        <v>35</v>
      </c>
      <c r="BV67" s="27"/>
      <c r="BW67" s="28">
        <f t="shared" si="27"/>
        <v>-3.7000973709834462</v>
      </c>
    </row>
    <row r="68" spans="1:75" x14ac:dyDescent="0.25">
      <c r="A68" t="s">
        <v>549</v>
      </c>
      <c r="B68" t="s">
        <v>3725</v>
      </c>
      <c r="C68">
        <f t="shared" si="15"/>
        <v>201</v>
      </c>
      <c r="D68" t="s">
        <v>3597</v>
      </c>
      <c r="E68" s="1">
        <v>0.66809166666666664</v>
      </c>
      <c r="F68">
        <v>21.988</v>
      </c>
      <c r="G68" t="s">
        <v>3726</v>
      </c>
      <c r="H68" s="9">
        <v>1.819</v>
      </c>
      <c r="I68" s="9">
        <v>5.2999999999999999E-2</v>
      </c>
      <c r="J68" s="9">
        <v>0.1769</v>
      </c>
      <c r="K68" s="9">
        <v>3.7000000000000002E-3</v>
      </c>
      <c r="L68" s="9">
        <v>0.26305000000000001</v>
      </c>
      <c r="O68">
        <v>7.46E-2</v>
      </c>
      <c r="P68">
        <v>1.2999999999999999E-3</v>
      </c>
      <c r="Q68">
        <v>0.41526000000000002</v>
      </c>
      <c r="R68">
        <v>5.3100000000000001E-2</v>
      </c>
      <c r="S68">
        <v>2.5000000000000001E-3</v>
      </c>
      <c r="T68">
        <v>9.3000000000000007</v>
      </c>
      <c r="U68">
        <v>6.7</v>
      </c>
      <c r="V68" s="10">
        <v>1046</v>
      </c>
      <c r="W68">
        <v>19</v>
      </c>
      <c r="X68" s="10">
        <v>1049</v>
      </c>
      <c r="Y68">
        <v>20</v>
      </c>
      <c r="Z68">
        <v>1046</v>
      </c>
      <c r="AA68">
        <v>48</v>
      </c>
      <c r="AB68" s="10">
        <v>1008</v>
      </c>
      <c r="AC68">
        <v>35</v>
      </c>
      <c r="AD68">
        <v>-118</v>
      </c>
      <c r="AE68" t="s">
        <v>7</v>
      </c>
      <c r="AF68">
        <v>-9</v>
      </c>
      <c r="AG68" t="s">
        <v>7</v>
      </c>
      <c r="AH68">
        <v>-12</v>
      </c>
      <c r="AI68" t="s">
        <v>7</v>
      </c>
      <c r="AJ68">
        <v>81</v>
      </c>
      <c r="AK68" t="s">
        <v>7</v>
      </c>
      <c r="AL68">
        <v>31</v>
      </c>
      <c r="AM68" t="s">
        <v>7</v>
      </c>
      <c r="AN68">
        <v>15</v>
      </c>
      <c r="AO68" t="s">
        <v>7</v>
      </c>
      <c r="AP68">
        <v>3</v>
      </c>
      <c r="AQ68" t="s">
        <v>7</v>
      </c>
      <c r="AR68">
        <v>5.6529109999999996</v>
      </c>
      <c r="AS68">
        <v>0.11823500000000001</v>
      </c>
      <c r="AT68">
        <v>-32</v>
      </c>
      <c r="AU68" t="s">
        <v>7</v>
      </c>
      <c r="AV68">
        <v>332051399538980</v>
      </c>
      <c r="AW68" t="s">
        <v>7</v>
      </c>
      <c r="AZ68" s="13">
        <f t="shared" si="16"/>
        <v>-3.7698412698412787</v>
      </c>
      <c r="BA68" s="14">
        <f t="shared" si="17"/>
        <v>1008</v>
      </c>
      <c r="BB68" s="14">
        <f t="shared" si="18"/>
        <v>35</v>
      </c>
      <c r="BC68" s="25"/>
      <c r="BD68" s="26"/>
      <c r="BE68" s="20" t="str">
        <f t="shared" si="19"/>
        <v>Z_91500_21</v>
      </c>
      <c r="BF68" s="27">
        <f t="shared" si="20"/>
        <v>31</v>
      </c>
      <c r="BG68" s="27">
        <f t="shared" si="21"/>
        <v>81</v>
      </c>
      <c r="BH68" s="27">
        <f t="shared" si="22"/>
        <v>-118</v>
      </c>
      <c r="BI68" s="27">
        <f t="shared" si="23"/>
        <v>1.819</v>
      </c>
      <c r="BJ68" s="27">
        <f t="shared" si="23"/>
        <v>5.2999999999999999E-2</v>
      </c>
      <c r="BK68" s="27">
        <f t="shared" si="23"/>
        <v>0.1769</v>
      </c>
      <c r="BL68" s="27">
        <f t="shared" si="13"/>
        <v>3.7000000000000002E-3</v>
      </c>
      <c r="BM68" s="27">
        <f t="shared" si="24"/>
        <v>7.46E-2</v>
      </c>
      <c r="BN68" s="27">
        <f t="shared" si="24"/>
        <v>1.2999999999999999E-3</v>
      </c>
      <c r="BO68" s="27"/>
      <c r="BP68" s="27">
        <f t="shared" si="25"/>
        <v>1046</v>
      </c>
      <c r="BQ68" s="27">
        <f t="shared" si="25"/>
        <v>19</v>
      </c>
      <c r="BR68" s="27">
        <f t="shared" si="25"/>
        <v>1049</v>
      </c>
      <c r="BS68" s="27">
        <f t="shared" si="14"/>
        <v>20</v>
      </c>
      <c r="BT68" s="27">
        <f t="shared" si="26"/>
        <v>1008</v>
      </c>
      <c r="BU68" s="27">
        <f t="shared" si="26"/>
        <v>35</v>
      </c>
      <c r="BV68" s="27"/>
      <c r="BW68" s="28">
        <f t="shared" si="27"/>
        <v>-3.7698412698412787</v>
      </c>
    </row>
    <row r="69" spans="1:75" x14ac:dyDescent="0.25">
      <c r="A69" t="s">
        <v>553</v>
      </c>
      <c r="B69" t="s">
        <v>3727</v>
      </c>
      <c r="C69">
        <f t="shared" si="15"/>
        <v>202</v>
      </c>
      <c r="D69" t="s">
        <v>3597</v>
      </c>
      <c r="E69" s="1">
        <v>0.66900277777777772</v>
      </c>
      <c r="F69">
        <v>25.837</v>
      </c>
      <c r="G69" t="s">
        <v>3728</v>
      </c>
      <c r="H69" s="9">
        <v>1.829</v>
      </c>
      <c r="I69" s="9">
        <v>5.2999999999999999E-2</v>
      </c>
      <c r="J69" s="9">
        <v>0.17949999999999999</v>
      </c>
      <c r="K69" s="9">
        <v>3.7000000000000002E-3</v>
      </c>
      <c r="L69" s="9">
        <v>0.27584999999999998</v>
      </c>
      <c r="O69">
        <v>7.3999999999999996E-2</v>
      </c>
      <c r="P69">
        <v>1.2999999999999999E-3</v>
      </c>
      <c r="Q69">
        <v>0.39199000000000001</v>
      </c>
      <c r="R69">
        <v>5.3499999999999999E-2</v>
      </c>
      <c r="S69">
        <v>2.5000000000000001E-3</v>
      </c>
      <c r="T69">
        <v>9.4</v>
      </c>
      <c r="U69">
        <v>6.7</v>
      </c>
      <c r="V69" s="10">
        <v>1051</v>
      </c>
      <c r="W69">
        <v>19</v>
      </c>
      <c r="X69" s="10">
        <v>1063</v>
      </c>
      <c r="Y69">
        <v>20</v>
      </c>
      <c r="Z69">
        <v>1050</v>
      </c>
      <c r="AA69">
        <v>47</v>
      </c>
      <c r="AB69" s="10">
        <v>995</v>
      </c>
      <c r="AC69">
        <v>34</v>
      </c>
      <c r="AD69">
        <v>-132</v>
      </c>
      <c r="AE69" t="s">
        <v>7</v>
      </c>
      <c r="AF69">
        <v>-10</v>
      </c>
      <c r="AG69" t="s">
        <v>7</v>
      </c>
      <c r="AH69">
        <v>-15</v>
      </c>
      <c r="AI69" t="s">
        <v>7</v>
      </c>
      <c r="AJ69">
        <v>80</v>
      </c>
      <c r="AK69" t="s">
        <v>7</v>
      </c>
      <c r="AL69">
        <v>30</v>
      </c>
      <c r="AM69" t="s">
        <v>7</v>
      </c>
      <c r="AN69">
        <v>15</v>
      </c>
      <c r="AO69" t="s">
        <v>7</v>
      </c>
      <c r="AP69">
        <v>3</v>
      </c>
      <c r="AQ69" t="s">
        <v>7</v>
      </c>
      <c r="AR69">
        <v>5.5710309999999996</v>
      </c>
      <c r="AS69">
        <v>0.1148346</v>
      </c>
      <c r="AT69">
        <v>-25</v>
      </c>
      <c r="AU69" t="s">
        <v>7</v>
      </c>
      <c r="AV69">
        <v>332867975009621</v>
      </c>
      <c r="AW69" t="s">
        <v>7</v>
      </c>
      <c r="AZ69" s="13">
        <f t="shared" si="16"/>
        <v>-5.6281407035175812</v>
      </c>
      <c r="BA69" s="14">
        <f t="shared" si="17"/>
        <v>995</v>
      </c>
      <c r="BB69" s="14">
        <f t="shared" si="18"/>
        <v>34</v>
      </c>
      <c r="BC69" s="25"/>
      <c r="BD69" s="26"/>
      <c r="BE69" s="20" t="str">
        <f t="shared" si="19"/>
        <v>Z_91500_22</v>
      </c>
      <c r="BF69" s="27">
        <f t="shared" si="20"/>
        <v>30</v>
      </c>
      <c r="BG69" s="27">
        <f t="shared" si="21"/>
        <v>80</v>
      </c>
      <c r="BH69" s="27">
        <f t="shared" si="22"/>
        <v>-132</v>
      </c>
      <c r="BI69" s="27">
        <f t="shared" si="23"/>
        <v>1.829</v>
      </c>
      <c r="BJ69" s="27">
        <f t="shared" si="23"/>
        <v>5.2999999999999999E-2</v>
      </c>
      <c r="BK69" s="27">
        <f t="shared" si="23"/>
        <v>0.17949999999999999</v>
      </c>
      <c r="BL69" s="27">
        <f t="shared" si="13"/>
        <v>3.7000000000000002E-3</v>
      </c>
      <c r="BM69" s="27">
        <f t="shared" si="24"/>
        <v>7.3999999999999996E-2</v>
      </c>
      <c r="BN69" s="27">
        <f t="shared" si="24"/>
        <v>1.2999999999999999E-3</v>
      </c>
      <c r="BO69" s="27"/>
      <c r="BP69" s="27">
        <f t="shared" si="25"/>
        <v>1051</v>
      </c>
      <c r="BQ69" s="27">
        <f t="shared" si="25"/>
        <v>19</v>
      </c>
      <c r="BR69" s="27">
        <f t="shared" si="25"/>
        <v>1063</v>
      </c>
      <c r="BS69" s="27">
        <f t="shared" si="14"/>
        <v>20</v>
      </c>
      <c r="BT69" s="27">
        <f t="shared" si="26"/>
        <v>995</v>
      </c>
      <c r="BU69" s="27">
        <f t="shared" si="26"/>
        <v>34</v>
      </c>
      <c r="BV69" s="27"/>
      <c r="BW69" s="28">
        <f t="shared" si="27"/>
        <v>-5.6281407035175812</v>
      </c>
    </row>
    <row r="70" spans="1:75" x14ac:dyDescent="0.25">
      <c r="C70" t="e">
        <f t="shared" si="15"/>
        <v>#VALUE!</v>
      </c>
      <c r="E70" t="s">
        <v>3729</v>
      </c>
      <c r="G70" t="s">
        <v>3730</v>
      </c>
      <c r="I70" s="9"/>
      <c r="J70" s="9"/>
      <c r="K70" s="9"/>
      <c r="L70" s="9"/>
      <c r="V70" s="10"/>
      <c r="X70" s="10"/>
      <c r="AB70" s="10"/>
      <c r="AZ70" s="13" t="e">
        <f t="shared" si="16"/>
        <v>#DIV/0!</v>
      </c>
      <c r="BA70" s="14">
        <f t="shared" si="17"/>
        <v>0</v>
      </c>
      <c r="BB70" s="14">
        <f t="shared" si="18"/>
        <v>0</v>
      </c>
      <c r="BC70" s="25"/>
      <c r="BD70" s="26"/>
      <c r="BE70" s="20">
        <f t="shared" si="19"/>
        <v>0</v>
      </c>
      <c r="BF70" s="27">
        <f t="shared" si="20"/>
        <v>0</v>
      </c>
      <c r="BG70" s="27">
        <f t="shared" si="21"/>
        <v>0</v>
      </c>
      <c r="BH70" s="27">
        <f t="shared" si="22"/>
        <v>0</v>
      </c>
      <c r="BI70" s="27">
        <f t="shared" si="23"/>
        <v>0</v>
      </c>
      <c r="BJ70" s="27">
        <f t="shared" si="23"/>
        <v>0</v>
      </c>
      <c r="BK70" s="27">
        <f t="shared" si="23"/>
        <v>0</v>
      </c>
      <c r="BL70" s="27">
        <f t="shared" si="23"/>
        <v>0</v>
      </c>
      <c r="BM70" s="27">
        <f t="shared" si="24"/>
        <v>0</v>
      </c>
      <c r="BN70" s="27">
        <f t="shared" si="24"/>
        <v>0</v>
      </c>
      <c r="BO70" s="27"/>
      <c r="BP70" s="27">
        <f t="shared" si="25"/>
        <v>0</v>
      </c>
      <c r="BQ70" s="27">
        <f t="shared" si="25"/>
        <v>0</v>
      </c>
      <c r="BR70" s="27">
        <f t="shared" si="25"/>
        <v>0</v>
      </c>
      <c r="BS70" s="27">
        <f t="shared" si="25"/>
        <v>0</v>
      </c>
      <c r="BT70" s="27">
        <f t="shared" si="26"/>
        <v>0</v>
      </c>
      <c r="BU70" s="27">
        <f t="shared" si="26"/>
        <v>0</v>
      </c>
      <c r="BV70" s="27"/>
      <c r="BW70" s="28" t="e">
        <f t="shared" si="27"/>
        <v>#DIV/0!</v>
      </c>
    </row>
    <row r="71" spans="1:75" x14ac:dyDescent="0.25">
      <c r="A71" t="s">
        <v>3731</v>
      </c>
      <c r="B71" t="s">
        <v>3732</v>
      </c>
      <c r="C71">
        <f>LEFT(B71,5)-21181+1</f>
        <v>7</v>
      </c>
      <c r="D71" t="s">
        <v>3597</v>
      </c>
      <c r="E71" s="1">
        <v>0.48175185185185182</v>
      </c>
      <c r="F71">
        <v>22.012</v>
      </c>
      <c r="G71" t="s">
        <v>3733</v>
      </c>
      <c r="H71" s="9">
        <v>0.56000000000000005</v>
      </c>
      <c r="I71" s="9">
        <v>1.6E-2</v>
      </c>
      <c r="J71" s="9">
        <v>7.3599999999999999E-2</v>
      </c>
      <c r="K71" s="9">
        <v>1.5E-3</v>
      </c>
      <c r="L71" s="9">
        <v>0.31686999999999999</v>
      </c>
      <c r="O71">
        <v>5.5230000000000001E-2</v>
      </c>
      <c r="P71">
        <v>8.5999999999999998E-4</v>
      </c>
      <c r="Q71">
        <v>0.43013000000000001</v>
      </c>
      <c r="R71">
        <v>2.1829999999999999E-2</v>
      </c>
      <c r="S71">
        <v>8.8999999999999995E-4</v>
      </c>
      <c r="T71">
        <v>2.9</v>
      </c>
      <c r="U71">
        <v>2.1</v>
      </c>
      <c r="V71" s="10">
        <v>449</v>
      </c>
      <c r="W71">
        <v>10</v>
      </c>
      <c r="X71" s="10">
        <v>457.6</v>
      </c>
      <c r="Y71">
        <v>9.1999999999999993</v>
      </c>
      <c r="Z71">
        <v>437</v>
      </c>
      <c r="AA71">
        <v>18</v>
      </c>
      <c r="AB71" s="10">
        <v>385</v>
      </c>
      <c r="AC71">
        <v>33</v>
      </c>
      <c r="AD71">
        <v>-47</v>
      </c>
      <c r="AE71" t="s">
        <v>7</v>
      </c>
      <c r="AF71">
        <v>-3</v>
      </c>
      <c r="AG71" t="s">
        <v>7</v>
      </c>
      <c r="AH71">
        <v>-12</v>
      </c>
      <c r="AI71" t="s">
        <v>7</v>
      </c>
      <c r="AJ71">
        <v>354</v>
      </c>
      <c r="AK71" t="s">
        <v>7</v>
      </c>
      <c r="AL71">
        <v>347</v>
      </c>
      <c r="AM71" t="s">
        <v>7</v>
      </c>
      <c r="AN71">
        <v>73</v>
      </c>
      <c r="AO71" t="s">
        <v>7</v>
      </c>
      <c r="AP71">
        <v>1</v>
      </c>
      <c r="AQ71" t="s">
        <v>7</v>
      </c>
      <c r="AR71">
        <v>13.586959999999999</v>
      </c>
      <c r="AS71">
        <v>0.27690809999999999</v>
      </c>
      <c r="AT71">
        <v>68</v>
      </c>
      <c r="AU71" t="s">
        <v>7</v>
      </c>
      <c r="AV71">
        <v>667740999207448</v>
      </c>
      <c r="AW71" t="s">
        <v>7</v>
      </c>
      <c r="AX71" s="20"/>
      <c r="AY71" s="20"/>
      <c r="AZ71" s="13">
        <f>IF(X71&lt;1000,(1-(V71/X71))*100,(1-(V71/AB71))*100)</f>
        <v>1.8793706293706358</v>
      </c>
      <c r="BA71" s="14">
        <f>IF(X71&lt;1000,X71,AB71)</f>
        <v>457.6</v>
      </c>
      <c r="BB71" s="14">
        <f>IF(X71&lt;1000,Y71,AC71)</f>
        <v>9.1999999999999993</v>
      </c>
      <c r="BC71" s="25"/>
      <c r="BD71" s="26"/>
      <c r="BE71" s="20" t="str">
        <f>A71</f>
        <v>ZSampleA_1</v>
      </c>
      <c r="BF71" s="27">
        <f t="shared" si="20"/>
        <v>347</v>
      </c>
      <c r="BG71" s="27">
        <f t="shared" si="21"/>
        <v>354</v>
      </c>
      <c r="BH71" s="27">
        <f>AD71</f>
        <v>-47</v>
      </c>
      <c r="BI71" s="27">
        <f t="shared" si="23"/>
        <v>0.56000000000000005</v>
      </c>
      <c r="BJ71" s="27">
        <f t="shared" si="23"/>
        <v>1.6E-2</v>
      </c>
      <c r="BK71" s="27">
        <f>J71</f>
        <v>7.3599999999999999E-2</v>
      </c>
      <c r="BL71" s="27">
        <f t="shared" si="23"/>
        <v>1.5E-3</v>
      </c>
      <c r="BM71" s="27">
        <f t="shared" si="24"/>
        <v>5.5230000000000001E-2</v>
      </c>
      <c r="BN71" s="27">
        <f t="shared" si="24"/>
        <v>8.5999999999999998E-4</v>
      </c>
      <c r="BO71" s="27"/>
      <c r="BP71" s="27">
        <f t="shared" si="25"/>
        <v>449</v>
      </c>
      <c r="BQ71" s="27">
        <f t="shared" si="25"/>
        <v>10</v>
      </c>
      <c r="BR71" s="27">
        <f t="shared" si="25"/>
        <v>457.6</v>
      </c>
      <c r="BS71" s="27">
        <f t="shared" si="25"/>
        <v>9.1999999999999993</v>
      </c>
      <c r="BT71" s="27">
        <f t="shared" si="26"/>
        <v>385</v>
      </c>
      <c r="BU71" s="27">
        <f t="shared" si="26"/>
        <v>33</v>
      </c>
      <c r="BV71" s="27"/>
      <c r="BW71" s="28">
        <f>AZ71</f>
        <v>1.8793706293706358</v>
      </c>
    </row>
    <row r="72" spans="1:75" x14ac:dyDescent="0.25">
      <c r="A72" t="s">
        <v>3734</v>
      </c>
      <c r="B72" t="s">
        <v>3735</v>
      </c>
      <c r="C72">
        <f t="shared" ref="C72:C135" si="28">LEFT(B72,5)-21181+1</f>
        <v>8</v>
      </c>
      <c r="D72" t="s">
        <v>3597</v>
      </c>
      <c r="E72" s="1">
        <v>0.482694212962963</v>
      </c>
      <c r="F72">
        <v>24.896000000000001</v>
      </c>
      <c r="G72" t="s">
        <v>3736</v>
      </c>
      <c r="H72" s="9">
        <v>0.38900000000000001</v>
      </c>
      <c r="I72" s="9">
        <v>1.0999999999999999E-2</v>
      </c>
      <c r="J72" s="9">
        <v>5.3100000000000001E-2</v>
      </c>
      <c r="K72" s="9">
        <v>1.1000000000000001E-3</v>
      </c>
      <c r="L72" s="9">
        <v>0.40720000000000001</v>
      </c>
      <c r="O72">
        <v>5.3080000000000002E-2</v>
      </c>
      <c r="P72">
        <v>7.2999999999999996E-4</v>
      </c>
      <c r="Q72">
        <v>0.37168000000000001</v>
      </c>
      <c r="R72">
        <v>1.5859999999999999E-2</v>
      </c>
      <c r="S72">
        <v>6.4999999999999997E-4</v>
      </c>
      <c r="T72">
        <v>3.3</v>
      </c>
      <c r="U72">
        <v>2.4</v>
      </c>
      <c r="V72" s="10">
        <v>332.5</v>
      </c>
      <c r="W72">
        <v>7.9</v>
      </c>
      <c r="X72" s="10">
        <v>333.3</v>
      </c>
      <c r="Y72">
        <v>6.7</v>
      </c>
      <c r="Z72">
        <v>318</v>
      </c>
      <c r="AA72">
        <v>13</v>
      </c>
      <c r="AB72" s="10">
        <v>306</v>
      </c>
      <c r="AC72">
        <v>30</v>
      </c>
      <c r="AD72">
        <v>-83</v>
      </c>
      <c r="AE72" t="s">
        <v>7</v>
      </c>
      <c r="AF72">
        <v>-4</v>
      </c>
      <c r="AG72" t="s">
        <v>7</v>
      </c>
      <c r="AH72">
        <v>-21</v>
      </c>
      <c r="AI72" t="s">
        <v>7</v>
      </c>
      <c r="AJ72">
        <v>493</v>
      </c>
      <c r="AK72" t="s">
        <v>7</v>
      </c>
      <c r="AL72">
        <v>440</v>
      </c>
      <c r="AM72" t="s">
        <v>7</v>
      </c>
      <c r="AN72">
        <v>66</v>
      </c>
      <c r="AO72" t="s">
        <v>7</v>
      </c>
      <c r="AP72">
        <v>1</v>
      </c>
      <c r="AQ72" t="s">
        <v>7</v>
      </c>
      <c r="AR72">
        <v>18.83239</v>
      </c>
      <c r="AS72">
        <v>0.3901249</v>
      </c>
      <c r="AT72">
        <v>65</v>
      </c>
      <c r="AU72" t="s">
        <v>7</v>
      </c>
      <c r="AV72">
        <v>659105243632782</v>
      </c>
      <c r="AW72" t="s">
        <v>7</v>
      </c>
      <c r="AX72" s="29"/>
      <c r="AY72" s="29"/>
      <c r="AZ72" s="13">
        <f t="shared" ref="AZ72:AZ135" si="29">IF(X72&lt;1000,(1-(V72/X72))*100,(1-(V72/AB72))*100)</f>
        <v>0.24002400240024091</v>
      </c>
      <c r="BA72" s="14">
        <f t="shared" ref="BA72:BA135" si="30">IF(X72&lt;1000,X72,AB72)</f>
        <v>333.3</v>
      </c>
      <c r="BB72" s="14">
        <f t="shared" ref="BB72:BB135" si="31">IF(X72&lt;1000,Y72,AC72)</f>
        <v>6.7</v>
      </c>
      <c r="BC72" s="25"/>
      <c r="BD72" s="26"/>
      <c r="BE72" s="20" t="str">
        <f t="shared" ref="BE72:BE135" si="32">A72</f>
        <v>ZSampleA_2</v>
      </c>
      <c r="BF72" s="27">
        <f t="shared" si="20"/>
        <v>440</v>
      </c>
      <c r="BG72" s="27">
        <f t="shared" si="21"/>
        <v>493</v>
      </c>
      <c r="BH72" s="27">
        <f t="shared" ref="BH72:BH135" si="33">AD72</f>
        <v>-83</v>
      </c>
      <c r="BI72" s="27">
        <f t="shared" si="23"/>
        <v>0.38900000000000001</v>
      </c>
      <c r="BJ72" s="27">
        <f t="shared" si="23"/>
        <v>1.0999999999999999E-2</v>
      </c>
      <c r="BK72" s="27">
        <f t="shared" si="23"/>
        <v>5.3100000000000001E-2</v>
      </c>
      <c r="BL72" s="27">
        <f t="shared" si="23"/>
        <v>1.1000000000000001E-3</v>
      </c>
      <c r="BM72" s="27">
        <f t="shared" si="24"/>
        <v>5.3080000000000002E-2</v>
      </c>
      <c r="BN72" s="27">
        <f t="shared" si="24"/>
        <v>7.2999999999999996E-4</v>
      </c>
      <c r="BO72" s="27"/>
      <c r="BP72" s="27">
        <f t="shared" si="25"/>
        <v>332.5</v>
      </c>
      <c r="BQ72" s="27">
        <f t="shared" si="25"/>
        <v>7.9</v>
      </c>
      <c r="BR72" s="27">
        <f t="shared" si="25"/>
        <v>333.3</v>
      </c>
      <c r="BS72" s="27">
        <f t="shared" si="25"/>
        <v>6.7</v>
      </c>
      <c r="BT72" s="27">
        <f t="shared" si="26"/>
        <v>306</v>
      </c>
      <c r="BU72" s="27">
        <f t="shared" si="26"/>
        <v>30</v>
      </c>
      <c r="BV72" s="27"/>
      <c r="BW72" s="28">
        <f t="shared" ref="BW72:BW135" si="34">AZ72</f>
        <v>0.24002400240024091</v>
      </c>
    </row>
    <row r="73" spans="1:75" x14ac:dyDescent="0.25">
      <c r="A73" t="s">
        <v>3737</v>
      </c>
      <c r="B73" t="s">
        <v>3738</v>
      </c>
      <c r="C73">
        <f t="shared" si="28"/>
        <v>9</v>
      </c>
      <c r="D73" t="s">
        <v>3597</v>
      </c>
      <c r="E73" s="1">
        <v>0.48366597222222224</v>
      </c>
      <c r="F73">
        <v>23.934999999999999</v>
      </c>
      <c r="G73" t="s">
        <v>3739</v>
      </c>
      <c r="H73" s="9">
        <v>0.2298</v>
      </c>
      <c r="I73" s="9">
        <v>6.7000000000000002E-3</v>
      </c>
      <c r="J73" s="9">
        <v>3.2840000000000001E-2</v>
      </c>
      <c r="K73" s="9">
        <v>6.7000000000000002E-4</v>
      </c>
      <c r="L73" s="9">
        <v>0.31978000000000001</v>
      </c>
      <c r="O73">
        <v>5.0729999999999997E-2</v>
      </c>
      <c r="P73">
        <v>8.0999999999999996E-4</v>
      </c>
      <c r="Q73">
        <v>0.34355999999999998</v>
      </c>
      <c r="R73">
        <v>9.8799999999999999E-3</v>
      </c>
      <c r="S73">
        <v>4.2999999999999999E-4</v>
      </c>
      <c r="T73">
        <v>7.5</v>
      </c>
      <c r="U73">
        <v>5.4</v>
      </c>
      <c r="V73" s="10">
        <v>209.5</v>
      </c>
      <c r="W73">
        <v>5.5</v>
      </c>
      <c r="X73" s="10">
        <v>208.3</v>
      </c>
      <c r="Y73">
        <v>4.2</v>
      </c>
      <c r="Z73">
        <v>198.6</v>
      </c>
      <c r="AA73">
        <v>8.5</v>
      </c>
      <c r="AB73" s="10">
        <v>199</v>
      </c>
      <c r="AC73">
        <v>35</v>
      </c>
      <c r="AD73">
        <v>-50</v>
      </c>
      <c r="AE73" t="s">
        <v>7</v>
      </c>
      <c r="AF73">
        <v>-3</v>
      </c>
      <c r="AG73" t="s">
        <v>7</v>
      </c>
      <c r="AH73">
        <v>-5</v>
      </c>
      <c r="AI73" t="s">
        <v>7</v>
      </c>
      <c r="AJ73">
        <v>690</v>
      </c>
      <c r="AK73" t="s">
        <v>7</v>
      </c>
      <c r="AL73">
        <v>269</v>
      </c>
      <c r="AM73" t="s">
        <v>7</v>
      </c>
      <c r="AN73">
        <v>25</v>
      </c>
      <c r="AO73" t="s">
        <v>7</v>
      </c>
      <c r="AP73">
        <v>3</v>
      </c>
      <c r="AQ73" t="s">
        <v>7</v>
      </c>
      <c r="AR73">
        <v>30.450669999999999</v>
      </c>
      <c r="AS73">
        <v>0.62125300000000006</v>
      </c>
      <c r="AT73">
        <v>102</v>
      </c>
      <c r="AU73" t="s">
        <v>7</v>
      </c>
      <c r="AV73">
        <v>520127606193808</v>
      </c>
      <c r="AW73" t="s">
        <v>7</v>
      </c>
      <c r="AX73" s="20"/>
      <c r="AY73" s="20"/>
      <c r="AZ73" s="13">
        <f t="shared" si="29"/>
        <v>-0.57609217474794416</v>
      </c>
      <c r="BA73" s="14">
        <f t="shared" si="30"/>
        <v>208.3</v>
      </c>
      <c r="BB73" s="14">
        <f t="shared" si="31"/>
        <v>4.2</v>
      </c>
      <c r="BC73" s="25"/>
      <c r="BD73" s="26"/>
      <c r="BE73" s="20" t="str">
        <f t="shared" si="32"/>
        <v>ZSampleA_3</v>
      </c>
      <c r="BF73" s="27">
        <f t="shared" si="20"/>
        <v>269</v>
      </c>
      <c r="BG73" s="27">
        <f t="shared" si="21"/>
        <v>690</v>
      </c>
      <c r="BH73" s="27">
        <f t="shared" si="33"/>
        <v>-50</v>
      </c>
      <c r="BI73" s="27">
        <f t="shared" si="23"/>
        <v>0.2298</v>
      </c>
      <c r="BJ73" s="27">
        <f t="shared" si="23"/>
        <v>6.7000000000000002E-3</v>
      </c>
      <c r="BK73" s="27">
        <f t="shared" si="23"/>
        <v>3.2840000000000001E-2</v>
      </c>
      <c r="BL73" s="27">
        <f t="shared" si="23"/>
        <v>6.7000000000000002E-4</v>
      </c>
      <c r="BM73" s="27">
        <f t="shared" si="24"/>
        <v>5.0729999999999997E-2</v>
      </c>
      <c r="BN73" s="27">
        <f t="shared" si="24"/>
        <v>8.0999999999999996E-4</v>
      </c>
      <c r="BO73" s="27"/>
      <c r="BP73" s="27">
        <f t="shared" si="25"/>
        <v>209.5</v>
      </c>
      <c r="BQ73" s="27">
        <f t="shared" si="25"/>
        <v>5.5</v>
      </c>
      <c r="BR73" s="27">
        <f t="shared" si="25"/>
        <v>208.3</v>
      </c>
      <c r="BS73" s="27">
        <f t="shared" si="25"/>
        <v>4.2</v>
      </c>
      <c r="BT73" s="27">
        <f t="shared" si="26"/>
        <v>199</v>
      </c>
      <c r="BU73" s="27">
        <f t="shared" si="26"/>
        <v>35</v>
      </c>
      <c r="BV73" s="27"/>
      <c r="BW73" s="28">
        <f t="shared" si="34"/>
        <v>-0.57609217474794416</v>
      </c>
    </row>
    <row r="74" spans="1:75" x14ac:dyDescent="0.25">
      <c r="A74" t="s">
        <v>3740</v>
      </c>
      <c r="B74" t="s">
        <v>3741</v>
      </c>
      <c r="C74">
        <f t="shared" si="28"/>
        <v>10</v>
      </c>
      <c r="D74" t="s">
        <v>3597</v>
      </c>
      <c r="E74" s="1">
        <v>0.48479652777777776</v>
      </c>
      <c r="F74">
        <v>8.2639999999999993</v>
      </c>
      <c r="G74" t="s">
        <v>3742</v>
      </c>
      <c r="H74" s="9">
        <v>0.25700000000000001</v>
      </c>
      <c r="I74" s="9">
        <v>1.2E-2</v>
      </c>
      <c r="J74" s="9">
        <v>3.7499999999999999E-2</v>
      </c>
      <c r="K74" s="9">
        <v>1.1999999999999999E-3</v>
      </c>
      <c r="L74" s="9">
        <v>0.51139999999999997</v>
      </c>
      <c r="O74">
        <v>4.99E-2</v>
      </c>
      <c r="P74">
        <v>1.6999999999999999E-3</v>
      </c>
      <c r="Q74">
        <v>0.20524000000000001</v>
      </c>
      <c r="R74">
        <v>1.2160000000000001E-2</v>
      </c>
      <c r="S74">
        <v>7.2000000000000005E-4</v>
      </c>
      <c r="T74">
        <v>8.8000000000000007</v>
      </c>
      <c r="U74">
        <v>6.3</v>
      </c>
      <c r="V74" s="10">
        <v>231.2</v>
      </c>
      <c r="W74">
        <v>9.4</v>
      </c>
      <c r="X74" s="10">
        <v>237</v>
      </c>
      <c r="Y74">
        <v>7.3</v>
      </c>
      <c r="Z74">
        <v>244</v>
      </c>
      <c r="AA74">
        <v>14</v>
      </c>
      <c r="AB74" s="10">
        <v>155</v>
      </c>
      <c r="AC74">
        <v>69</v>
      </c>
      <c r="AD74">
        <v>-26</v>
      </c>
      <c r="AE74" t="s">
        <v>7</v>
      </c>
      <c r="AF74">
        <v>-1</v>
      </c>
      <c r="AG74" t="s">
        <v>7</v>
      </c>
      <c r="AH74">
        <v>-2</v>
      </c>
      <c r="AI74" t="s">
        <v>7</v>
      </c>
      <c r="AJ74">
        <v>297</v>
      </c>
      <c r="AK74" t="s">
        <v>7</v>
      </c>
      <c r="AL74">
        <v>96</v>
      </c>
      <c r="AM74" t="s">
        <v>7</v>
      </c>
      <c r="AN74">
        <v>11</v>
      </c>
      <c r="AO74" t="s">
        <v>7</v>
      </c>
      <c r="AP74">
        <v>3</v>
      </c>
      <c r="AQ74" t="s">
        <v>7</v>
      </c>
      <c r="AR74">
        <v>26.66667</v>
      </c>
      <c r="AS74">
        <v>0.85333329999999996</v>
      </c>
      <c r="AT74">
        <v>103</v>
      </c>
      <c r="AU74" t="s">
        <v>7</v>
      </c>
      <c r="AV74">
        <v>245971356685564</v>
      </c>
      <c r="AW74" t="s">
        <v>7</v>
      </c>
      <c r="AZ74" s="13">
        <f t="shared" si="29"/>
        <v>2.4472573839662504</v>
      </c>
      <c r="BA74" s="14">
        <f t="shared" si="30"/>
        <v>237</v>
      </c>
      <c r="BB74" s="14">
        <f t="shared" si="31"/>
        <v>7.3</v>
      </c>
      <c r="BC74" s="25"/>
      <c r="BD74" s="26"/>
      <c r="BE74" s="20" t="str">
        <f t="shared" si="32"/>
        <v>ZSampleA_4</v>
      </c>
      <c r="BF74" s="27">
        <f t="shared" si="20"/>
        <v>96</v>
      </c>
      <c r="BG74" s="27">
        <f t="shared" si="21"/>
        <v>297</v>
      </c>
      <c r="BH74" s="27">
        <f t="shared" si="33"/>
        <v>-26</v>
      </c>
      <c r="BI74" s="27">
        <f t="shared" si="23"/>
        <v>0.25700000000000001</v>
      </c>
      <c r="BJ74" s="27">
        <f t="shared" si="23"/>
        <v>1.2E-2</v>
      </c>
      <c r="BK74" s="27">
        <f t="shared" si="23"/>
        <v>3.7499999999999999E-2</v>
      </c>
      <c r="BL74" s="27">
        <f t="shared" si="23"/>
        <v>1.1999999999999999E-3</v>
      </c>
      <c r="BM74" s="27">
        <f t="shared" si="24"/>
        <v>4.99E-2</v>
      </c>
      <c r="BN74" s="27">
        <f t="shared" si="24"/>
        <v>1.6999999999999999E-3</v>
      </c>
      <c r="BO74" s="27"/>
      <c r="BP74" s="27">
        <f t="shared" si="25"/>
        <v>231.2</v>
      </c>
      <c r="BQ74" s="27">
        <f t="shared" si="25"/>
        <v>9.4</v>
      </c>
      <c r="BR74" s="27">
        <f t="shared" si="25"/>
        <v>237</v>
      </c>
      <c r="BS74" s="27">
        <f t="shared" si="25"/>
        <v>7.3</v>
      </c>
      <c r="BT74" s="27">
        <f t="shared" si="26"/>
        <v>155</v>
      </c>
      <c r="BU74" s="27">
        <f t="shared" si="26"/>
        <v>69</v>
      </c>
      <c r="BV74" s="27"/>
      <c r="BW74" s="28">
        <f t="shared" si="34"/>
        <v>2.4472573839662504</v>
      </c>
    </row>
    <row r="75" spans="1:75" x14ac:dyDescent="0.25">
      <c r="A75" t="s">
        <v>3743</v>
      </c>
      <c r="B75" t="s">
        <v>3744</v>
      </c>
      <c r="C75">
        <f t="shared" si="28"/>
        <v>11</v>
      </c>
      <c r="D75" t="s">
        <v>3597</v>
      </c>
      <c r="E75" s="1">
        <v>0.48557037037037037</v>
      </c>
      <c r="F75">
        <v>21.399000000000001</v>
      </c>
      <c r="G75" t="s">
        <v>3745</v>
      </c>
      <c r="H75" s="9">
        <v>0.27360000000000001</v>
      </c>
      <c r="I75" s="9">
        <v>8.6E-3</v>
      </c>
      <c r="J75" s="9">
        <v>3.8609999999999998E-2</v>
      </c>
      <c r="K75" s="9">
        <v>8.5999999999999998E-4</v>
      </c>
      <c r="L75" s="9">
        <v>0.29185</v>
      </c>
      <c r="O75">
        <v>5.1999999999999998E-2</v>
      </c>
      <c r="P75">
        <v>1.1000000000000001E-3</v>
      </c>
      <c r="Q75">
        <v>0.34204000000000001</v>
      </c>
      <c r="R75">
        <v>1.247E-2</v>
      </c>
      <c r="S75">
        <v>5.5999999999999995E-4</v>
      </c>
      <c r="T75">
        <v>5.0999999999999996</v>
      </c>
      <c r="U75">
        <v>3.7</v>
      </c>
      <c r="V75" s="10">
        <v>244.5</v>
      </c>
      <c r="W75">
        <v>6.8</v>
      </c>
      <c r="X75" s="10">
        <v>244.1</v>
      </c>
      <c r="Y75">
        <v>5.4</v>
      </c>
      <c r="Z75">
        <v>250</v>
      </c>
      <c r="AA75">
        <v>11</v>
      </c>
      <c r="AB75" s="10">
        <v>239</v>
      </c>
      <c r="AC75">
        <v>44</v>
      </c>
      <c r="AD75">
        <v>-29</v>
      </c>
      <c r="AE75" t="s">
        <v>7</v>
      </c>
      <c r="AF75">
        <v>-1</v>
      </c>
      <c r="AG75" t="s">
        <v>7</v>
      </c>
      <c r="AH75">
        <v>-4</v>
      </c>
      <c r="AI75" t="s">
        <v>7</v>
      </c>
      <c r="AJ75">
        <v>421</v>
      </c>
      <c r="AK75" t="s">
        <v>7</v>
      </c>
      <c r="AL75">
        <v>227</v>
      </c>
      <c r="AM75" t="s">
        <v>7</v>
      </c>
      <c r="AN75">
        <v>26</v>
      </c>
      <c r="AO75" t="s">
        <v>7</v>
      </c>
      <c r="AP75">
        <v>2</v>
      </c>
      <c r="AQ75" t="s">
        <v>7</v>
      </c>
      <c r="AR75">
        <v>25.900030000000001</v>
      </c>
      <c r="AS75">
        <v>0.57689780000000002</v>
      </c>
      <c r="AT75">
        <v>119</v>
      </c>
      <c r="AU75" t="s">
        <v>7</v>
      </c>
      <c r="AV75">
        <v>381917025512898</v>
      </c>
      <c r="AW75" t="s">
        <v>7</v>
      </c>
      <c r="AZ75" s="13">
        <f t="shared" si="29"/>
        <v>-0.16386726751331793</v>
      </c>
      <c r="BA75" s="14">
        <f t="shared" si="30"/>
        <v>244.1</v>
      </c>
      <c r="BB75" s="14">
        <f t="shared" si="31"/>
        <v>5.4</v>
      </c>
      <c r="BC75" s="25"/>
      <c r="BD75" s="26"/>
      <c r="BE75" s="20" t="str">
        <f t="shared" si="32"/>
        <v>ZSampleA_5</v>
      </c>
      <c r="BF75" s="27">
        <f t="shared" si="20"/>
        <v>227</v>
      </c>
      <c r="BG75" s="27">
        <f t="shared" si="21"/>
        <v>421</v>
      </c>
      <c r="BH75" s="27">
        <f t="shared" si="33"/>
        <v>-29</v>
      </c>
      <c r="BI75" s="27">
        <f t="shared" si="23"/>
        <v>0.27360000000000001</v>
      </c>
      <c r="BJ75" s="27">
        <f t="shared" si="23"/>
        <v>8.6E-3</v>
      </c>
      <c r="BK75" s="27">
        <f t="shared" si="23"/>
        <v>3.8609999999999998E-2</v>
      </c>
      <c r="BL75" s="27">
        <f t="shared" si="23"/>
        <v>8.5999999999999998E-4</v>
      </c>
      <c r="BM75" s="27">
        <f t="shared" si="24"/>
        <v>5.1999999999999998E-2</v>
      </c>
      <c r="BN75" s="27">
        <f t="shared" si="24"/>
        <v>1.1000000000000001E-3</v>
      </c>
      <c r="BO75" s="27"/>
      <c r="BP75" s="27">
        <f t="shared" si="25"/>
        <v>244.5</v>
      </c>
      <c r="BQ75" s="27">
        <f t="shared" si="25"/>
        <v>6.8</v>
      </c>
      <c r="BR75" s="27">
        <f t="shared" si="25"/>
        <v>244.1</v>
      </c>
      <c r="BS75" s="27">
        <f t="shared" si="25"/>
        <v>5.4</v>
      </c>
      <c r="BT75" s="27">
        <f t="shared" si="26"/>
        <v>239</v>
      </c>
      <c r="BU75" s="27">
        <f t="shared" si="26"/>
        <v>44</v>
      </c>
      <c r="BV75" s="27"/>
      <c r="BW75" s="28">
        <f t="shared" si="34"/>
        <v>-0.16386726751331793</v>
      </c>
    </row>
    <row r="76" spans="1:75" x14ac:dyDescent="0.25">
      <c r="A76" t="s">
        <v>3746</v>
      </c>
      <c r="B76" t="s">
        <v>3747</v>
      </c>
      <c r="C76">
        <f t="shared" si="28"/>
        <v>12</v>
      </c>
      <c r="D76" t="s">
        <v>3597</v>
      </c>
      <c r="E76" s="1">
        <v>0.48657939814814816</v>
      </c>
      <c r="F76">
        <v>17.225000000000001</v>
      </c>
      <c r="G76" t="s">
        <v>3748</v>
      </c>
      <c r="H76" s="9">
        <v>0.41599999999999998</v>
      </c>
      <c r="I76" s="9">
        <v>1.2999999999999999E-2</v>
      </c>
      <c r="J76" s="9">
        <v>5.5E-2</v>
      </c>
      <c r="K76" s="9">
        <v>1.1999999999999999E-3</v>
      </c>
      <c r="L76" s="9">
        <v>0.24288000000000001</v>
      </c>
      <c r="O76">
        <v>5.4800000000000001E-2</v>
      </c>
      <c r="P76">
        <v>1.1000000000000001E-3</v>
      </c>
      <c r="Q76">
        <v>0.35598999999999997</v>
      </c>
      <c r="R76">
        <v>1.619E-2</v>
      </c>
      <c r="S76">
        <v>7.2000000000000005E-4</v>
      </c>
      <c r="T76">
        <v>1.9</v>
      </c>
      <c r="U76">
        <v>1.2</v>
      </c>
      <c r="V76" s="10">
        <v>351.8</v>
      </c>
      <c r="W76">
        <v>9</v>
      </c>
      <c r="X76" s="10">
        <v>345.1</v>
      </c>
      <c r="Y76">
        <v>7.1</v>
      </c>
      <c r="Z76">
        <v>324</v>
      </c>
      <c r="AA76">
        <v>14</v>
      </c>
      <c r="AB76" s="10">
        <v>356</v>
      </c>
      <c r="AC76">
        <v>41</v>
      </c>
      <c r="AD76">
        <v>-42</v>
      </c>
      <c r="AE76" t="s">
        <v>7</v>
      </c>
      <c r="AF76">
        <v>-3</v>
      </c>
      <c r="AG76" t="s">
        <v>7</v>
      </c>
      <c r="AH76">
        <v>-19</v>
      </c>
      <c r="AI76" t="s">
        <v>7</v>
      </c>
      <c r="AJ76">
        <v>233</v>
      </c>
      <c r="AK76" t="s">
        <v>7</v>
      </c>
      <c r="AL76">
        <v>366</v>
      </c>
      <c r="AM76" t="s">
        <v>7</v>
      </c>
      <c r="AN76">
        <v>56</v>
      </c>
      <c r="AO76" t="s">
        <v>7</v>
      </c>
      <c r="AP76">
        <v>1</v>
      </c>
      <c r="AQ76" t="s">
        <v>7</v>
      </c>
      <c r="AR76">
        <v>18.181819999999998</v>
      </c>
      <c r="AS76">
        <v>0.3966942</v>
      </c>
      <c r="AT76">
        <v>104</v>
      </c>
      <c r="AU76" t="s">
        <v>7</v>
      </c>
      <c r="AV76">
        <v>367608983392376</v>
      </c>
      <c r="AW76" t="s">
        <v>7</v>
      </c>
      <c r="AZ76" s="13">
        <f t="shared" si="29"/>
        <v>-1.9414662416690875</v>
      </c>
      <c r="BA76" s="14">
        <f t="shared" si="30"/>
        <v>345.1</v>
      </c>
      <c r="BB76" s="14">
        <f t="shared" si="31"/>
        <v>7.1</v>
      </c>
      <c r="BC76" s="25"/>
      <c r="BD76" s="26"/>
      <c r="BE76" s="20" t="str">
        <f t="shared" si="32"/>
        <v>ZSampleA_6</v>
      </c>
      <c r="BF76" s="27">
        <f t="shared" si="20"/>
        <v>366</v>
      </c>
      <c r="BG76" s="27">
        <f t="shared" si="21"/>
        <v>233</v>
      </c>
      <c r="BH76" s="27">
        <f t="shared" si="33"/>
        <v>-42</v>
      </c>
      <c r="BI76" s="27">
        <f t="shared" si="23"/>
        <v>0.41599999999999998</v>
      </c>
      <c r="BJ76" s="27">
        <f t="shared" si="23"/>
        <v>1.2999999999999999E-2</v>
      </c>
      <c r="BK76" s="27">
        <f t="shared" si="23"/>
        <v>5.5E-2</v>
      </c>
      <c r="BL76" s="27">
        <f t="shared" si="23"/>
        <v>1.1999999999999999E-3</v>
      </c>
      <c r="BM76" s="27">
        <f t="shared" si="24"/>
        <v>5.4800000000000001E-2</v>
      </c>
      <c r="BN76" s="27">
        <f t="shared" si="24"/>
        <v>1.1000000000000001E-3</v>
      </c>
      <c r="BO76" s="27"/>
      <c r="BP76" s="27">
        <f t="shared" si="25"/>
        <v>351.8</v>
      </c>
      <c r="BQ76" s="27">
        <f t="shared" si="25"/>
        <v>9</v>
      </c>
      <c r="BR76" s="27">
        <f t="shared" si="25"/>
        <v>345.1</v>
      </c>
      <c r="BS76" s="27">
        <f t="shared" si="25"/>
        <v>7.1</v>
      </c>
      <c r="BT76" s="27">
        <f t="shared" si="26"/>
        <v>356</v>
      </c>
      <c r="BU76" s="27">
        <f t="shared" si="26"/>
        <v>41</v>
      </c>
      <c r="BV76" s="27"/>
      <c r="BW76" s="28">
        <f t="shared" si="34"/>
        <v>-1.9414662416690875</v>
      </c>
    </row>
    <row r="77" spans="1:75" x14ac:dyDescent="0.25">
      <c r="A77" t="s">
        <v>3749</v>
      </c>
      <c r="B77" t="s">
        <v>3750</v>
      </c>
      <c r="C77">
        <f t="shared" si="28"/>
        <v>13</v>
      </c>
      <c r="D77" t="s">
        <v>3597</v>
      </c>
      <c r="E77" s="1">
        <v>0.48749722222222225</v>
      </c>
      <c r="F77">
        <v>16.907</v>
      </c>
      <c r="G77" t="s">
        <v>3751</v>
      </c>
      <c r="H77" s="9">
        <v>0.58499999999999996</v>
      </c>
      <c r="I77" s="9">
        <v>1.9E-2</v>
      </c>
      <c r="J77" s="9">
        <v>6.8599999999999994E-2</v>
      </c>
      <c r="K77" s="9">
        <v>1.5E-3</v>
      </c>
      <c r="L77" s="9">
        <v>0.54473000000000005</v>
      </c>
      <c r="O77">
        <v>6.1699999999999998E-2</v>
      </c>
      <c r="P77">
        <v>1.2999999999999999E-3</v>
      </c>
      <c r="Q77">
        <v>0.28464</v>
      </c>
      <c r="R77">
        <v>2.3099999999999999E-2</v>
      </c>
      <c r="S77">
        <v>1E-3</v>
      </c>
      <c r="T77">
        <v>4.0999999999999996</v>
      </c>
      <c r="U77">
        <v>2.8</v>
      </c>
      <c r="V77" s="10">
        <v>465</v>
      </c>
      <c r="W77">
        <v>12</v>
      </c>
      <c r="X77" s="10">
        <v>427.6</v>
      </c>
      <c r="Y77">
        <v>9.1</v>
      </c>
      <c r="Z77">
        <v>460</v>
      </c>
      <c r="AA77">
        <v>21</v>
      </c>
      <c r="AB77" s="10">
        <v>625</v>
      </c>
      <c r="AC77">
        <v>42</v>
      </c>
      <c r="AD77">
        <v>5</v>
      </c>
      <c r="AE77" t="s">
        <v>7</v>
      </c>
      <c r="AF77">
        <v>-1</v>
      </c>
      <c r="AG77" t="s">
        <v>7</v>
      </c>
      <c r="AH77">
        <v>-3</v>
      </c>
      <c r="AI77" t="s">
        <v>7</v>
      </c>
      <c r="AJ77">
        <v>723</v>
      </c>
      <c r="AK77" t="s">
        <v>7</v>
      </c>
      <c r="AL77">
        <v>371</v>
      </c>
      <c r="AM77" t="s">
        <v>7</v>
      </c>
      <c r="AN77">
        <v>81</v>
      </c>
      <c r="AO77" t="s">
        <v>7</v>
      </c>
      <c r="AP77">
        <v>2</v>
      </c>
      <c r="AQ77" t="s">
        <v>7</v>
      </c>
      <c r="AR77">
        <v>14.577260000000001</v>
      </c>
      <c r="AS77">
        <v>0.31874469999999999</v>
      </c>
      <c r="AT77">
        <v>43</v>
      </c>
      <c r="AU77" t="s">
        <v>7</v>
      </c>
      <c r="AV77">
        <v>1153461672585070</v>
      </c>
      <c r="AW77" t="s">
        <v>7</v>
      </c>
      <c r="AZ77" s="13">
        <f t="shared" si="29"/>
        <v>-8.7464920486435958</v>
      </c>
      <c r="BA77" s="14">
        <f t="shared" si="30"/>
        <v>427.6</v>
      </c>
      <c r="BB77" s="14">
        <f t="shared" si="31"/>
        <v>9.1</v>
      </c>
      <c r="BC77" s="25"/>
      <c r="BD77" s="26"/>
      <c r="BE77" s="20" t="str">
        <f t="shared" si="32"/>
        <v>ZSampleA_7</v>
      </c>
      <c r="BF77" s="27">
        <f t="shared" si="20"/>
        <v>371</v>
      </c>
      <c r="BG77" s="27">
        <f t="shared" si="21"/>
        <v>723</v>
      </c>
      <c r="BH77" s="27">
        <f t="shared" si="33"/>
        <v>5</v>
      </c>
      <c r="BI77" s="27">
        <f t="shared" si="23"/>
        <v>0.58499999999999996</v>
      </c>
      <c r="BJ77" s="27">
        <f t="shared" si="23"/>
        <v>1.9E-2</v>
      </c>
      <c r="BK77" s="27">
        <f t="shared" si="23"/>
        <v>6.8599999999999994E-2</v>
      </c>
      <c r="BL77" s="27">
        <f t="shared" si="23"/>
        <v>1.5E-3</v>
      </c>
      <c r="BM77" s="27">
        <f t="shared" si="24"/>
        <v>6.1699999999999998E-2</v>
      </c>
      <c r="BN77" s="27">
        <f t="shared" si="24"/>
        <v>1.2999999999999999E-3</v>
      </c>
      <c r="BO77" s="27"/>
      <c r="BP77" s="27">
        <f t="shared" si="25"/>
        <v>465</v>
      </c>
      <c r="BQ77" s="27">
        <f t="shared" si="25"/>
        <v>12</v>
      </c>
      <c r="BR77" s="27">
        <f t="shared" si="25"/>
        <v>427.6</v>
      </c>
      <c r="BS77" s="27">
        <f t="shared" si="25"/>
        <v>9.1</v>
      </c>
      <c r="BT77" s="27">
        <f t="shared" si="26"/>
        <v>625</v>
      </c>
      <c r="BU77" s="27">
        <f t="shared" si="26"/>
        <v>42</v>
      </c>
      <c r="BV77" s="27"/>
      <c r="BW77" s="28">
        <f t="shared" si="34"/>
        <v>-8.7464920486435958</v>
      </c>
    </row>
    <row r="78" spans="1:75" x14ac:dyDescent="0.25">
      <c r="A78" t="s">
        <v>3752</v>
      </c>
      <c r="B78" t="s">
        <v>3753</v>
      </c>
      <c r="C78">
        <f t="shared" si="28"/>
        <v>14</v>
      </c>
      <c r="D78" t="s">
        <v>3597</v>
      </c>
      <c r="E78" s="1">
        <v>0.4884263888888889</v>
      </c>
      <c r="F78">
        <v>20.931999999999999</v>
      </c>
      <c r="G78" t="s">
        <v>3754</v>
      </c>
      <c r="H78" s="9">
        <v>5.44</v>
      </c>
      <c r="I78" s="9">
        <v>0.14000000000000001</v>
      </c>
      <c r="J78" s="9">
        <v>0.34470000000000001</v>
      </c>
      <c r="K78" s="9">
        <v>6.8999999999999999E-3</v>
      </c>
      <c r="L78" s="9">
        <v>0.52000999999999997</v>
      </c>
      <c r="O78">
        <v>0.1142</v>
      </c>
      <c r="P78">
        <v>1.1999999999999999E-3</v>
      </c>
      <c r="Q78">
        <v>0.49498999999999999</v>
      </c>
      <c r="R78">
        <v>9.2899999999999996E-2</v>
      </c>
      <c r="S78">
        <v>3.8E-3</v>
      </c>
      <c r="T78">
        <v>7</v>
      </c>
      <c r="U78">
        <v>5</v>
      </c>
      <c r="V78" s="10">
        <v>1888</v>
      </c>
      <c r="W78">
        <v>22</v>
      </c>
      <c r="X78" s="10">
        <v>1907</v>
      </c>
      <c r="Y78">
        <v>33</v>
      </c>
      <c r="Z78">
        <v>1795</v>
      </c>
      <c r="AA78">
        <v>71</v>
      </c>
      <c r="AB78" s="10">
        <v>1854</v>
      </c>
      <c r="AC78">
        <v>19</v>
      </c>
      <c r="AD78">
        <v>-200</v>
      </c>
      <c r="AE78" t="s">
        <v>7</v>
      </c>
      <c r="AF78">
        <v>-22</v>
      </c>
      <c r="AG78" t="s">
        <v>7</v>
      </c>
      <c r="AH78">
        <v>-22</v>
      </c>
      <c r="AI78" t="s">
        <v>7</v>
      </c>
      <c r="AJ78">
        <v>184</v>
      </c>
      <c r="AK78" t="s">
        <v>7</v>
      </c>
      <c r="AL78">
        <v>83</v>
      </c>
      <c r="AM78" t="s">
        <v>7</v>
      </c>
      <c r="AN78">
        <v>71</v>
      </c>
      <c r="AO78" t="s">
        <v>7</v>
      </c>
      <c r="AP78">
        <v>2</v>
      </c>
      <c r="AQ78" t="s">
        <v>7</v>
      </c>
      <c r="AR78">
        <v>2.9010729999999998</v>
      </c>
      <c r="AS78">
        <v>5.8071970000000001E-2</v>
      </c>
      <c r="AT78">
        <v>-4</v>
      </c>
      <c r="AU78" t="s">
        <v>7</v>
      </c>
      <c r="AV78">
        <v>1420756366259530</v>
      </c>
      <c r="AW78" t="s">
        <v>7</v>
      </c>
      <c r="AZ78" s="13">
        <f t="shared" si="29"/>
        <v>-1.8338727076591121</v>
      </c>
      <c r="BA78" s="14">
        <f t="shared" si="30"/>
        <v>1854</v>
      </c>
      <c r="BB78" s="14">
        <f t="shared" si="31"/>
        <v>19</v>
      </c>
      <c r="BC78" s="25"/>
      <c r="BD78" s="26"/>
      <c r="BE78" s="20" t="str">
        <f t="shared" si="32"/>
        <v>ZSampleA_8</v>
      </c>
      <c r="BF78" s="27">
        <f t="shared" si="20"/>
        <v>83</v>
      </c>
      <c r="BG78" s="27">
        <f t="shared" si="21"/>
        <v>184</v>
      </c>
      <c r="BH78" s="27">
        <f t="shared" si="33"/>
        <v>-200</v>
      </c>
      <c r="BI78" s="27">
        <f t="shared" si="23"/>
        <v>5.44</v>
      </c>
      <c r="BJ78" s="27">
        <f t="shared" si="23"/>
        <v>0.14000000000000001</v>
      </c>
      <c r="BK78" s="27">
        <f t="shared" si="23"/>
        <v>0.34470000000000001</v>
      </c>
      <c r="BL78" s="27">
        <f t="shared" si="23"/>
        <v>6.8999999999999999E-3</v>
      </c>
      <c r="BM78" s="27">
        <f t="shared" si="24"/>
        <v>0.1142</v>
      </c>
      <c r="BN78" s="27">
        <f t="shared" si="24"/>
        <v>1.1999999999999999E-3</v>
      </c>
      <c r="BO78" s="27"/>
      <c r="BP78" s="27">
        <f t="shared" si="25"/>
        <v>1888</v>
      </c>
      <c r="BQ78" s="27">
        <f t="shared" si="25"/>
        <v>22</v>
      </c>
      <c r="BR78" s="27">
        <f t="shared" si="25"/>
        <v>1907</v>
      </c>
      <c r="BS78" s="27">
        <f t="shared" si="25"/>
        <v>33</v>
      </c>
      <c r="BT78" s="27">
        <f t="shared" si="26"/>
        <v>1854</v>
      </c>
      <c r="BU78" s="27">
        <f t="shared" si="26"/>
        <v>19</v>
      </c>
      <c r="BV78" s="27"/>
      <c r="BW78" s="28">
        <f t="shared" si="34"/>
        <v>-1.8338727076591121</v>
      </c>
    </row>
    <row r="79" spans="1:75" x14ac:dyDescent="0.25">
      <c r="A79" t="s">
        <v>3755</v>
      </c>
      <c r="B79" t="s">
        <v>3756</v>
      </c>
      <c r="C79">
        <f t="shared" si="28"/>
        <v>15</v>
      </c>
      <c r="D79" t="s">
        <v>3597</v>
      </c>
      <c r="E79" s="1">
        <v>0.48936041666666669</v>
      </c>
      <c r="F79">
        <v>23.94</v>
      </c>
      <c r="G79" t="s">
        <v>3757</v>
      </c>
      <c r="H79" s="9">
        <v>1.2150000000000001</v>
      </c>
      <c r="I79" s="9">
        <v>3.4000000000000002E-2</v>
      </c>
      <c r="J79" s="9">
        <v>0.13439999999999999</v>
      </c>
      <c r="K79" s="9">
        <v>2.8999999999999998E-3</v>
      </c>
      <c r="L79" s="9">
        <v>0.26788000000000001</v>
      </c>
      <c r="O79">
        <v>6.547E-2</v>
      </c>
      <c r="P79">
        <v>8.5999999999999998E-4</v>
      </c>
      <c r="Q79">
        <v>0.43108999999999997</v>
      </c>
      <c r="R79">
        <v>0.04</v>
      </c>
      <c r="S79">
        <v>1.6999999999999999E-3</v>
      </c>
      <c r="T79">
        <v>12.2</v>
      </c>
      <c r="U79">
        <v>9</v>
      </c>
      <c r="V79" s="10">
        <v>805</v>
      </c>
      <c r="W79">
        <v>15</v>
      </c>
      <c r="X79" s="10">
        <v>812</v>
      </c>
      <c r="Y79">
        <v>16</v>
      </c>
      <c r="Z79">
        <v>791</v>
      </c>
      <c r="AA79">
        <v>34</v>
      </c>
      <c r="AB79" s="10">
        <v>770</v>
      </c>
      <c r="AC79">
        <v>28</v>
      </c>
      <c r="AD79">
        <v>-98</v>
      </c>
      <c r="AE79" t="s">
        <v>7</v>
      </c>
      <c r="AF79">
        <v>-6</v>
      </c>
      <c r="AG79" t="s">
        <v>7</v>
      </c>
      <c r="AH79">
        <v>-7</v>
      </c>
      <c r="AI79" t="s">
        <v>7</v>
      </c>
      <c r="AJ79">
        <v>324</v>
      </c>
      <c r="AK79" t="s">
        <v>7</v>
      </c>
      <c r="AL79">
        <v>79</v>
      </c>
      <c r="AM79" t="s">
        <v>7</v>
      </c>
      <c r="AN79">
        <v>29</v>
      </c>
      <c r="AO79" t="s">
        <v>7</v>
      </c>
      <c r="AP79">
        <v>4</v>
      </c>
      <c r="AQ79" t="s">
        <v>7</v>
      </c>
      <c r="AR79">
        <v>7.4404760000000003</v>
      </c>
      <c r="AS79">
        <v>0.16054599999999999</v>
      </c>
      <c r="AT79">
        <v>-27</v>
      </c>
      <c r="AU79" t="s">
        <v>7</v>
      </c>
      <c r="AV79">
        <v>974227818831077</v>
      </c>
      <c r="AW79" t="s">
        <v>7</v>
      </c>
      <c r="AZ79" s="13">
        <f t="shared" si="29"/>
        <v>0.86206896551723755</v>
      </c>
      <c r="BA79" s="14">
        <f t="shared" si="30"/>
        <v>812</v>
      </c>
      <c r="BB79" s="14">
        <f t="shared" si="31"/>
        <v>16</v>
      </c>
      <c r="BC79" s="25"/>
      <c r="BD79" s="26"/>
      <c r="BE79" s="20" t="str">
        <f t="shared" si="32"/>
        <v>ZSampleA_9</v>
      </c>
      <c r="BF79" s="27">
        <f t="shared" si="20"/>
        <v>79</v>
      </c>
      <c r="BG79" s="27">
        <f t="shared" si="21"/>
        <v>324</v>
      </c>
      <c r="BH79" s="27">
        <f t="shared" si="33"/>
        <v>-98</v>
      </c>
      <c r="BI79" s="27">
        <f t="shared" si="23"/>
        <v>1.2150000000000001</v>
      </c>
      <c r="BJ79" s="27">
        <f t="shared" si="23"/>
        <v>3.4000000000000002E-2</v>
      </c>
      <c r="BK79" s="27">
        <f t="shared" si="23"/>
        <v>0.13439999999999999</v>
      </c>
      <c r="BL79" s="27">
        <f t="shared" si="23"/>
        <v>2.8999999999999998E-3</v>
      </c>
      <c r="BM79" s="27">
        <f t="shared" si="24"/>
        <v>6.547E-2</v>
      </c>
      <c r="BN79" s="27">
        <f t="shared" si="24"/>
        <v>8.5999999999999998E-4</v>
      </c>
      <c r="BO79" s="27"/>
      <c r="BP79" s="27">
        <f t="shared" si="25"/>
        <v>805</v>
      </c>
      <c r="BQ79" s="27">
        <f t="shared" si="25"/>
        <v>15</v>
      </c>
      <c r="BR79" s="27">
        <f t="shared" si="25"/>
        <v>812</v>
      </c>
      <c r="BS79" s="27">
        <f t="shared" si="25"/>
        <v>16</v>
      </c>
      <c r="BT79" s="27">
        <f t="shared" si="26"/>
        <v>770</v>
      </c>
      <c r="BU79" s="27">
        <f t="shared" si="26"/>
        <v>28</v>
      </c>
      <c r="BV79" s="27"/>
      <c r="BW79" s="28">
        <f t="shared" si="34"/>
        <v>0.86206896551723755</v>
      </c>
    </row>
    <row r="80" spans="1:75" x14ac:dyDescent="0.25">
      <c r="A80" t="s">
        <v>3758</v>
      </c>
      <c r="B80" t="s">
        <v>3759</v>
      </c>
      <c r="C80">
        <f t="shared" si="28"/>
        <v>16</v>
      </c>
      <c r="D80" t="s">
        <v>3597</v>
      </c>
      <c r="E80" s="1">
        <v>0.49031932870370371</v>
      </c>
      <c r="F80">
        <v>24.09</v>
      </c>
      <c r="G80" t="s">
        <v>3760</v>
      </c>
      <c r="H80" s="9">
        <v>0.29899999999999999</v>
      </c>
      <c r="I80" s="9">
        <v>8.3000000000000001E-3</v>
      </c>
      <c r="J80" s="9">
        <v>4.2040000000000001E-2</v>
      </c>
      <c r="K80" s="9">
        <v>8.7000000000000001E-4</v>
      </c>
      <c r="L80" s="9">
        <v>0.41149000000000002</v>
      </c>
      <c r="O80">
        <v>5.1549999999999999E-2</v>
      </c>
      <c r="P80">
        <v>6.9999999999999999E-4</v>
      </c>
      <c r="Q80">
        <v>0.42331000000000002</v>
      </c>
      <c r="R80">
        <v>1.256E-2</v>
      </c>
      <c r="S80">
        <v>5.1000000000000004E-4</v>
      </c>
      <c r="T80">
        <v>3.4</v>
      </c>
      <c r="U80">
        <v>2.5</v>
      </c>
      <c r="V80" s="10">
        <v>265.3</v>
      </c>
      <c r="W80">
        <v>6.5</v>
      </c>
      <c r="X80" s="10">
        <v>265.39999999999998</v>
      </c>
      <c r="Y80">
        <v>5.4</v>
      </c>
      <c r="Z80">
        <v>252</v>
      </c>
      <c r="AA80">
        <v>10</v>
      </c>
      <c r="AB80" s="10">
        <v>247</v>
      </c>
      <c r="AC80">
        <v>30</v>
      </c>
      <c r="AD80">
        <v>-109</v>
      </c>
      <c r="AE80" t="s">
        <v>7</v>
      </c>
      <c r="AF80">
        <v>-6</v>
      </c>
      <c r="AG80" t="s">
        <v>7</v>
      </c>
      <c r="AH80">
        <v>-23</v>
      </c>
      <c r="AI80" t="s">
        <v>7</v>
      </c>
      <c r="AJ80">
        <v>974</v>
      </c>
      <c r="AK80" t="s">
        <v>7</v>
      </c>
      <c r="AL80">
        <v>795</v>
      </c>
      <c r="AM80" t="s">
        <v>7</v>
      </c>
      <c r="AN80">
        <v>92</v>
      </c>
      <c r="AO80" t="s">
        <v>7</v>
      </c>
      <c r="AP80">
        <v>1</v>
      </c>
      <c r="AQ80" t="s">
        <v>7</v>
      </c>
      <c r="AR80">
        <v>23.78687</v>
      </c>
      <c r="AS80">
        <v>0.49225920000000001</v>
      </c>
      <c r="AT80">
        <v>58</v>
      </c>
      <c r="AU80" t="s">
        <v>7</v>
      </c>
      <c r="AV80">
        <v>1014837907910960</v>
      </c>
      <c r="AW80" t="s">
        <v>7</v>
      </c>
      <c r="AZ80" s="13">
        <f t="shared" si="29"/>
        <v>3.7678975131860692E-2</v>
      </c>
      <c r="BA80" s="14">
        <f t="shared" si="30"/>
        <v>265.39999999999998</v>
      </c>
      <c r="BB80" s="14">
        <f t="shared" si="31"/>
        <v>5.4</v>
      </c>
      <c r="BC80" s="25"/>
      <c r="BD80" s="26"/>
      <c r="BE80" s="20" t="str">
        <f t="shared" si="32"/>
        <v>ZSampleA_10</v>
      </c>
      <c r="BF80" s="27">
        <f t="shared" si="20"/>
        <v>795</v>
      </c>
      <c r="BG80" s="27">
        <f t="shared" si="21"/>
        <v>974</v>
      </c>
      <c r="BH80" s="27">
        <f t="shared" si="33"/>
        <v>-109</v>
      </c>
      <c r="BI80" s="27">
        <f t="shared" si="23"/>
        <v>0.29899999999999999</v>
      </c>
      <c r="BJ80" s="27">
        <f t="shared" si="23"/>
        <v>8.3000000000000001E-3</v>
      </c>
      <c r="BK80" s="27">
        <f t="shared" si="23"/>
        <v>4.2040000000000001E-2</v>
      </c>
      <c r="BL80" s="27">
        <f t="shared" si="23"/>
        <v>8.7000000000000001E-4</v>
      </c>
      <c r="BM80" s="27">
        <f t="shared" si="24"/>
        <v>5.1549999999999999E-2</v>
      </c>
      <c r="BN80" s="27">
        <f t="shared" si="24"/>
        <v>6.9999999999999999E-4</v>
      </c>
      <c r="BO80" s="27"/>
      <c r="BP80" s="27">
        <f t="shared" si="25"/>
        <v>265.3</v>
      </c>
      <c r="BQ80" s="27">
        <f t="shared" si="25"/>
        <v>6.5</v>
      </c>
      <c r="BR80" s="27">
        <f t="shared" si="25"/>
        <v>265.39999999999998</v>
      </c>
      <c r="BS80" s="27">
        <f t="shared" si="25"/>
        <v>5.4</v>
      </c>
      <c r="BT80" s="27">
        <f t="shared" si="26"/>
        <v>247</v>
      </c>
      <c r="BU80" s="27">
        <f t="shared" si="26"/>
        <v>30</v>
      </c>
      <c r="BV80" s="27"/>
      <c r="BW80" s="28">
        <f t="shared" si="34"/>
        <v>3.7678975131860692E-2</v>
      </c>
    </row>
    <row r="81" spans="1:75" x14ac:dyDescent="0.25">
      <c r="A81" t="s">
        <v>3761</v>
      </c>
      <c r="B81" t="s">
        <v>3762</v>
      </c>
      <c r="C81">
        <f t="shared" si="28"/>
        <v>17</v>
      </c>
      <c r="D81" t="s">
        <v>3597</v>
      </c>
      <c r="E81" s="1">
        <v>0.49138923611111113</v>
      </c>
      <c r="F81">
        <v>12.645</v>
      </c>
      <c r="G81" t="s">
        <v>3763</v>
      </c>
      <c r="H81" s="9">
        <v>1.26</v>
      </c>
      <c r="I81" s="9">
        <v>3.4000000000000002E-2</v>
      </c>
      <c r="J81" s="9">
        <v>0.1341</v>
      </c>
      <c r="K81" s="9">
        <v>2.7000000000000001E-3</v>
      </c>
      <c r="L81" s="9">
        <v>0.70904</v>
      </c>
      <c r="O81">
        <v>6.8089999999999998E-2</v>
      </c>
      <c r="P81">
        <v>6.9999999999999999E-4</v>
      </c>
      <c r="Q81">
        <v>0.33876000000000001</v>
      </c>
      <c r="R81">
        <v>3.7100000000000001E-2</v>
      </c>
      <c r="S81">
        <v>1.5E-3</v>
      </c>
      <c r="T81">
        <v>24</v>
      </c>
      <c r="U81">
        <v>17</v>
      </c>
      <c r="V81" s="10">
        <v>825</v>
      </c>
      <c r="W81">
        <v>15</v>
      </c>
      <c r="X81" s="10">
        <v>811</v>
      </c>
      <c r="Y81">
        <v>15</v>
      </c>
      <c r="Z81">
        <v>736</v>
      </c>
      <c r="AA81">
        <v>29</v>
      </c>
      <c r="AB81" s="10">
        <v>859</v>
      </c>
      <c r="AC81">
        <v>21</v>
      </c>
      <c r="AD81">
        <v>-416</v>
      </c>
      <c r="AE81" t="s">
        <v>7</v>
      </c>
      <c r="AF81">
        <v>-29</v>
      </c>
      <c r="AG81" t="s">
        <v>7</v>
      </c>
      <c r="AH81">
        <v>-14</v>
      </c>
      <c r="AI81" t="s">
        <v>7</v>
      </c>
      <c r="AJ81">
        <v>939</v>
      </c>
      <c r="AK81" t="s">
        <v>7</v>
      </c>
      <c r="AL81">
        <v>129</v>
      </c>
      <c r="AM81" t="s">
        <v>7</v>
      </c>
      <c r="AN81">
        <v>43</v>
      </c>
      <c r="AO81" t="s">
        <v>7</v>
      </c>
      <c r="AP81">
        <v>7</v>
      </c>
      <c r="AQ81" t="s">
        <v>7</v>
      </c>
      <c r="AR81">
        <v>7.457122</v>
      </c>
      <c r="AS81">
        <v>0.15014340000000001</v>
      </c>
      <c r="AT81">
        <v>0</v>
      </c>
      <c r="AU81" t="s">
        <v>7</v>
      </c>
      <c r="AV81">
        <v>2741696932888180</v>
      </c>
      <c r="AW81" t="s">
        <v>7</v>
      </c>
      <c r="AZ81" s="13">
        <f t="shared" si="29"/>
        <v>-1.726263871763245</v>
      </c>
      <c r="BA81" s="14">
        <f t="shared" si="30"/>
        <v>811</v>
      </c>
      <c r="BB81" s="14">
        <f t="shared" si="31"/>
        <v>15</v>
      </c>
      <c r="BC81" s="25"/>
      <c r="BD81" s="26"/>
      <c r="BE81" s="20" t="str">
        <f t="shared" si="32"/>
        <v>ZSampleA_11</v>
      </c>
      <c r="BF81" s="27">
        <f t="shared" si="20"/>
        <v>129</v>
      </c>
      <c r="BG81" s="27">
        <f t="shared" si="21"/>
        <v>939</v>
      </c>
      <c r="BH81" s="27">
        <f t="shared" si="33"/>
        <v>-416</v>
      </c>
      <c r="BI81" s="27">
        <f t="shared" si="23"/>
        <v>1.26</v>
      </c>
      <c r="BJ81" s="27">
        <f t="shared" si="23"/>
        <v>3.4000000000000002E-2</v>
      </c>
      <c r="BK81" s="27">
        <f t="shared" si="23"/>
        <v>0.1341</v>
      </c>
      <c r="BL81" s="27">
        <f t="shared" si="23"/>
        <v>2.7000000000000001E-3</v>
      </c>
      <c r="BM81" s="27">
        <f t="shared" si="24"/>
        <v>6.8089999999999998E-2</v>
      </c>
      <c r="BN81" s="27">
        <f t="shared" si="24"/>
        <v>6.9999999999999999E-4</v>
      </c>
      <c r="BO81" s="27"/>
      <c r="BP81" s="27">
        <f t="shared" si="25"/>
        <v>825</v>
      </c>
      <c r="BQ81" s="27">
        <f t="shared" si="25"/>
        <v>15</v>
      </c>
      <c r="BR81" s="27">
        <f t="shared" si="25"/>
        <v>811</v>
      </c>
      <c r="BS81" s="27">
        <f t="shared" si="25"/>
        <v>15</v>
      </c>
      <c r="BT81" s="27">
        <f t="shared" si="26"/>
        <v>859</v>
      </c>
      <c r="BU81" s="27">
        <f t="shared" si="26"/>
        <v>21</v>
      </c>
      <c r="BV81" s="27"/>
      <c r="BW81" s="28">
        <f t="shared" si="34"/>
        <v>-1.726263871763245</v>
      </c>
    </row>
    <row r="82" spans="1:75" x14ac:dyDescent="0.25">
      <c r="A82" t="s">
        <v>3764</v>
      </c>
      <c r="B82" t="s">
        <v>3765</v>
      </c>
      <c r="C82">
        <f t="shared" si="28"/>
        <v>18</v>
      </c>
      <c r="D82" t="s">
        <v>3597</v>
      </c>
      <c r="E82" s="1">
        <v>0.49219155092592598</v>
      </c>
      <c r="F82">
        <v>20.277999999999999</v>
      </c>
      <c r="G82" t="s">
        <v>3766</v>
      </c>
      <c r="H82" s="9">
        <v>0.30099999999999999</v>
      </c>
      <c r="I82" s="9">
        <v>0.01</v>
      </c>
      <c r="J82" s="9">
        <v>3.9800000000000002E-2</v>
      </c>
      <c r="K82" s="9">
        <v>1.1999999999999999E-3</v>
      </c>
      <c r="L82" s="9">
        <v>0.59965999999999997</v>
      </c>
      <c r="O82">
        <v>5.5579999999999997E-2</v>
      </c>
      <c r="P82">
        <v>8.9999999999999998E-4</v>
      </c>
      <c r="Q82">
        <v>0.40947</v>
      </c>
      <c r="R82">
        <v>8.8999999999999999E-3</v>
      </c>
      <c r="S82">
        <v>6.0999999999999997E-4</v>
      </c>
      <c r="T82">
        <v>10.7</v>
      </c>
      <c r="U82">
        <v>7.1</v>
      </c>
      <c r="V82" s="10">
        <v>265.3</v>
      </c>
      <c r="W82">
        <v>7.8</v>
      </c>
      <c r="X82" s="10">
        <v>251.2</v>
      </c>
      <c r="Y82">
        <v>7.2</v>
      </c>
      <c r="Z82">
        <v>179</v>
      </c>
      <c r="AA82">
        <v>12</v>
      </c>
      <c r="AB82" s="10">
        <v>387</v>
      </c>
      <c r="AC82">
        <v>35</v>
      </c>
      <c r="AD82">
        <v>-50</v>
      </c>
      <c r="AE82" t="s">
        <v>7</v>
      </c>
      <c r="AF82">
        <v>-3</v>
      </c>
      <c r="AG82" t="s">
        <v>7</v>
      </c>
      <c r="AH82">
        <v>-4</v>
      </c>
      <c r="AI82" t="s">
        <v>7</v>
      </c>
      <c r="AJ82">
        <v>1193</v>
      </c>
      <c r="AK82" t="s">
        <v>7</v>
      </c>
      <c r="AL82">
        <v>618</v>
      </c>
      <c r="AM82" t="s">
        <v>7</v>
      </c>
      <c r="AN82">
        <v>30</v>
      </c>
      <c r="AO82" t="s">
        <v>7</v>
      </c>
      <c r="AP82">
        <v>2</v>
      </c>
      <c r="AQ82" t="s">
        <v>7</v>
      </c>
      <c r="AR82">
        <v>25.125630000000001</v>
      </c>
      <c r="AS82">
        <v>0.75755660000000002</v>
      </c>
      <c r="AT82">
        <v>74</v>
      </c>
      <c r="AU82" t="s">
        <v>7</v>
      </c>
      <c r="AV82">
        <v>969059155034357</v>
      </c>
      <c r="AW82" t="s">
        <v>7</v>
      </c>
      <c r="AZ82" s="13">
        <f t="shared" si="29"/>
        <v>-5.6130573248407645</v>
      </c>
      <c r="BA82" s="14">
        <f t="shared" si="30"/>
        <v>251.2</v>
      </c>
      <c r="BB82" s="14">
        <f t="shared" si="31"/>
        <v>7.2</v>
      </c>
      <c r="BC82" s="25"/>
      <c r="BD82" s="26"/>
      <c r="BE82" s="20" t="str">
        <f t="shared" si="32"/>
        <v>ZSampleA_12</v>
      </c>
      <c r="BF82" s="27">
        <f t="shared" si="20"/>
        <v>618</v>
      </c>
      <c r="BG82" s="27">
        <f t="shared" si="21"/>
        <v>1193</v>
      </c>
      <c r="BH82" s="27">
        <f t="shared" si="33"/>
        <v>-50</v>
      </c>
      <c r="BI82" s="27">
        <f t="shared" ref="BI82:BL145" si="35">H82</f>
        <v>0.30099999999999999</v>
      </c>
      <c r="BJ82" s="27">
        <f t="shared" si="35"/>
        <v>0.01</v>
      </c>
      <c r="BK82" s="27">
        <f t="shared" si="35"/>
        <v>3.9800000000000002E-2</v>
      </c>
      <c r="BL82" s="27">
        <f t="shared" si="35"/>
        <v>1.1999999999999999E-3</v>
      </c>
      <c r="BM82" s="27">
        <f t="shared" ref="BM82:BN145" si="36">O82</f>
        <v>5.5579999999999997E-2</v>
      </c>
      <c r="BN82" s="27">
        <f t="shared" si="36"/>
        <v>8.9999999999999998E-4</v>
      </c>
      <c r="BO82" s="27"/>
      <c r="BP82" s="27">
        <f t="shared" ref="BP82:BS145" si="37">V82</f>
        <v>265.3</v>
      </c>
      <c r="BQ82" s="27">
        <f t="shared" si="37"/>
        <v>7.8</v>
      </c>
      <c r="BR82" s="27">
        <f t="shared" si="37"/>
        <v>251.2</v>
      </c>
      <c r="BS82" s="27">
        <f t="shared" si="37"/>
        <v>7.2</v>
      </c>
      <c r="BT82" s="27">
        <f t="shared" ref="BT82:BU145" si="38">AB82</f>
        <v>387</v>
      </c>
      <c r="BU82" s="27">
        <f t="shared" si="38"/>
        <v>35</v>
      </c>
      <c r="BV82" s="27"/>
      <c r="BW82" s="28">
        <f t="shared" si="34"/>
        <v>-5.6130573248407645</v>
      </c>
    </row>
    <row r="83" spans="1:75" x14ac:dyDescent="0.25">
      <c r="A83" s="35" t="s">
        <v>3767</v>
      </c>
      <c r="B83" s="35" t="s">
        <v>3768</v>
      </c>
      <c r="C83" s="35">
        <f t="shared" si="28"/>
        <v>19</v>
      </c>
      <c r="D83" s="35" t="s">
        <v>3597</v>
      </c>
      <c r="E83" s="36">
        <v>0.49314224537037038</v>
      </c>
      <c r="F83" s="35">
        <v>14.432</v>
      </c>
      <c r="G83" s="35" t="s">
        <v>3769</v>
      </c>
      <c r="H83" s="35">
        <v>0.441</v>
      </c>
      <c r="I83" s="35">
        <v>4.5999999999999999E-2</v>
      </c>
      <c r="J83" s="35">
        <v>4.7600000000000003E-2</v>
      </c>
      <c r="K83" s="35">
        <v>1E-3</v>
      </c>
      <c r="L83" s="35">
        <v>0.12819</v>
      </c>
      <c r="M83" s="35"/>
      <c r="N83" s="35"/>
      <c r="O83" s="35">
        <v>6.7599999999999993E-2</v>
      </c>
      <c r="P83" s="35">
        <v>5.4999999999999997E-3</v>
      </c>
      <c r="Q83" s="35">
        <v>0.51617999999999997</v>
      </c>
      <c r="R83" s="35">
        <v>1.5800000000000002E-2</v>
      </c>
      <c r="S83" s="35">
        <v>1.4E-3</v>
      </c>
      <c r="T83" s="35">
        <v>3.9</v>
      </c>
      <c r="U83" s="35">
        <v>2.1</v>
      </c>
      <c r="V83" s="37">
        <v>369</v>
      </c>
      <c r="W83" s="35">
        <v>23</v>
      </c>
      <c r="X83" s="37">
        <v>299.3</v>
      </c>
      <c r="Y83" s="35">
        <v>6.2</v>
      </c>
      <c r="Z83" s="35">
        <v>316</v>
      </c>
      <c r="AA83" s="35">
        <v>28</v>
      </c>
      <c r="AB83" s="37">
        <v>805</v>
      </c>
      <c r="AC83" s="35">
        <v>82</v>
      </c>
      <c r="AD83" s="35">
        <v>-59</v>
      </c>
      <c r="AE83" s="35" t="s">
        <v>7</v>
      </c>
      <c r="AF83" s="35">
        <v>-2</v>
      </c>
      <c r="AG83" s="35" t="s">
        <v>7</v>
      </c>
      <c r="AH83" s="35">
        <v>-8</v>
      </c>
      <c r="AI83" s="35" t="s">
        <v>7</v>
      </c>
      <c r="AJ83" s="35">
        <v>1972</v>
      </c>
      <c r="AK83" s="35" t="s">
        <v>7</v>
      </c>
      <c r="AL83" s="35">
        <v>1376</v>
      </c>
      <c r="AM83" s="35" t="s">
        <v>7</v>
      </c>
      <c r="AN83" s="35">
        <v>197</v>
      </c>
      <c r="AO83" s="35" t="s">
        <v>7</v>
      </c>
      <c r="AP83" s="35">
        <v>1</v>
      </c>
      <c r="AQ83" s="35" t="s">
        <v>7</v>
      </c>
      <c r="AR83" s="35">
        <v>21.008400000000002</v>
      </c>
      <c r="AS83" s="35">
        <v>0.441353</v>
      </c>
      <c r="AT83" s="35">
        <v>46</v>
      </c>
      <c r="AU83" s="35" t="s">
        <v>7</v>
      </c>
      <c r="AV83" s="35">
        <v>2285021983713340</v>
      </c>
      <c r="AW83" s="35" t="s">
        <v>7</v>
      </c>
      <c r="AX83" s="35"/>
      <c r="AY83" s="35"/>
      <c r="AZ83" s="38">
        <f t="shared" si="29"/>
        <v>-23.287671232876718</v>
      </c>
      <c r="BA83" s="37">
        <f t="shared" si="30"/>
        <v>299.3</v>
      </c>
      <c r="BB83" s="37">
        <f t="shared" si="31"/>
        <v>6.2</v>
      </c>
      <c r="BC83" s="39"/>
      <c r="BD83" s="40"/>
      <c r="BE83" s="35" t="str">
        <f t="shared" si="32"/>
        <v>ZSampleA_13</v>
      </c>
      <c r="BF83" s="41">
        <f t="shared" si="20"/>
        <v>1376</v>
      </c>
      <c r="BG83" s="41">
        <f t="shared" si="21"/>
        <v>1972</v>
      </c>
      <c r="BH83" s="41">
        <f t="shared" si="33"/>
        <v>-59</v>
      </c>
      <c r="BI83" s="41">
        <f t="shared" si="35"/>
        <v>0.441</v>
      </c>
      <c r="BJ83" s="41">
        <f t="shared" si="35"/>
        <v>4.5999999999999999E-2</v>
      </c>
      <c r="BK83" s="41">
        <f t="shared" si="35"/>
        <v>4.7600000000000003E-2</v>
      </c>
      <c r="BL83" s="41">
        <f t="shared" si="35"/>
        <v>1E-3</v>
      </c>
      <c r="BM83" s="41">
        <f t="shared" si="36"/>
        <v>6.7599999999999993E-2</v>
      </c>
      <c r="BN83" s="41">
        <f t="shared" si="36"/>
        <v>5.4999999999999997E-3</v>
      </c>
      <c r="BO83" s="41"/>
      <c r="BP83" s="41">
        <f t="shared" si="37"/>
        <v>369</v>
      </c>
      <c r="BQ83" s="41">
        <f t="shared" si="37"/>
        <v>23</v>
      </c>
      <c r="BR83" s="41">
        <f t="shared" si="37"/>
        <v>299.3</v>
      </c>
      <c r="BS83" s="41">
        <f t="shared" si="37"/>
        <v>6.2</v>
      </c>
      <c r="BT83" s="41">
        <f t="shared" si="38"/>
        <v>805</v>
      </c>
      <c r="BU83" s="41">
        <f t="shared" si="38"/>
        <v>82</v>
      </c>
      <c r="BV83" s="41"/>
      <c r="BW83" s="42">
        <f t="shared" si="34"/>
        <v>-23.287671232876718</v>
      </c>
    </row>
    <row r="84" spans="1:75" x14ac:dyDescent="0.25">
      <c r="A84" t="s">
        <v>3770</v>
      </c>
      <c r="B84" t="s">
        <v>3771</v>
      </c>
      <c r="C84">
        <f t="shared" si="28"/>
        <v>20</v>
      </c>
      <c r="D84" t="s">
        <v>3597</v>
      </c>
      <c r="E84" s="1">
        <v>0.49409212962962962</v>
      </c>
      <c r="F84">
        <v>18.483000000000001</v>
      </c>
      <c r="G84" t="s">
        <v>3772</v>
      </c>
      <c r="H84" s="9">
        <v>1.3839999999999999</v>
      </c>
      <c r="I84" s="9">
        <v>3.7999999999999999E-2</v>
      </c>
      <c r="J84" s="9">
        <v>0.14369999999999999</v>
      </c>
      <c r="K84" s="9">
        <v>3.0000000000000001E-3</v>
      </c>
      <c r="L84" s="9">
        <v>0.44853999999999999</v>
      </c>
      <c r="O84">
        <v>6.9620000000000001E-2</v>
      </c>
      <c r="P84">
        <v>9.3000000000000005E-4</v>
      </c>
      <c r="Q84">
        <v>0.45645000000000002</v>
      </c>
      <c r="R84">
        <v>4.5999999999999999E-2</v>
      </c>
      <c r="S84">
        <v>1.9E-3</v>
      </c>
      <c r="T84">
        <v>12.2</v>
      </c>
      <c r="U84">
        <v>7.6</v>
      </c>
      <c r="V84" s="10">
        <v>879</v>
      </c>
      <c r="W84">
        <v>16</v>
      </c>
      <c r="X84" s="10">
        <v>864</v>
      </c>
      <c r="Y84">
        <v>17</v>
      </c>
      <c r="Z84">
        <v>907</v>
      </c>
      <c r="AA84">
        <v>38</v>
      </c>
      <c r="AB84" s="10">
        <v>891</v>
      </c>
      <c r="AC84">
        <v>27</v>
      </c>
      <c r="AD84">
        <v>-119</v>
      </c>
      <c r="AE84" t="s">
        <v>7</v>
      </c>
      <c r="AF84">
        <v>-8</v>
      </c>
      <c r="AG84" t="s">
        <v>7</v>
      </c>
      <c r="AH84">
        <v>-8</v>
      </c>
      <c r="AI84" t="s">
        <v>7</v>
      </c>
      <c r="AJ84">
        <v>314</v>
      </c>
      <c r="AK84" t="s">
        <v>7</v>
      </c>
      <c r="AL84">
        <v>82</v>
      </c>
      <c r="AM84" t="s">
        <v>7</v>
      </c>
      <c r="AN84">
        <v>35</v>
      </c>
      <c r="AO84" t="s">
        <v>7</v>
      </c>
      <c r="AP84">
        <v>4</v>
      </c>
      <c r="AQ84" t="s">
        <v>7</v>
      </c>
      <c r="AR84">
        <v>6.9589420000000004</v>
      </c>
      <c r="AS84">
        <v>0.14528060000000001</v>
      </c>
      <c r="AT84">
        <v>-15</v>
      </c>
      <c r="AU84" t="s">
        <v>7</v>
      </c>
      <c r="AV84">
        <v>1021603191195510</v>
      </c>
      <c r="AW84" t="s">
        <v>7</v>
      </c>
      <c r="AZ84" s="13">
        <f t="shared" si="29"/>
        <v>-1.736111111111116</v>
      </c>
      <c r="BA84" s="14">
        <f t="shared" si="30"/>
        <v>864</v>
      </c>
      <c r="BB84" s="14">
        <f t="shared" si="31"/>
        <v>17</v>
      </c>
      <c r="BC84" s="25"/>
      <c r="BD84" s="26"/>
      <c r="BE84" s="20" t="str">
        <f t="shared" si="32"/>
        <v>ZSampleA_14</v>
      </c>
      <c r="BF84" s="27">
        <f t="shared" si="20"/>
        <v>82</v>
      </c>
      <c r="BG84" s="27">
        <f t="shared" si="21"/>
        <v>314</v>
      </c>
      <c r="BH84" s="27">
        <f t="shared" si="33"/>
        <v>-119</v>
      </c>
      <c r="BI84" s="27">
        <f t="shared" si="35"/>
        <v>1.3839999999999999</v>
      </c>
      <c r="BJ84" s="27">
        <f t="shared" si="35"/>
        <v>3.7999999999999999E-2</v>
      </c>
      <c r="BK84" s="27">
        <f t="shared" si="35"/>
        <v>0.14369999999999999</v>
      </c>
      <c r="BL84" s="27">
        <f t="shared" si="35"/>
        <v>3.0000000000000001E-3</v>
      </c>
      <c r="BM84" s="27">
        <f t="shared" si="36"/>
        <v>6.9620000000000001E-2</v>
      </c>
      <c r="BN84" s="27">
        <f t="shared" si="36"/>
        <v>9.3000000000000005E-4</v>
      </c>
      <c r="BO84" s="27"/>
      <c r="BP84" s="27">
        <f t="shared" si="37"/>
        <v>879</v>
      </c>
      <c r="BQ84" s="27">
        <f t="shared" si="37"/>
        <v>16</v>
      </c>
      <c r="BR84" s="27">
        <f t="shared" si="37"/>
        <v>864</v>
      </c>
      <c r="BS84" s="27">
        <f t="shared" si="37"/>
        <v>17</v>
      </c>
      <c r="BT84" s="27">
        <f t="shared" si="38"/>
        <v>891</v>
      </c>
      <c r="BU84" s="27">
        <f t="shared" si="38"/>
        <v>27</v>
      </c>
      <c r="BV84" s="27"/>
      <c r="BW84" s="28">
        <f t="shared" si="34"/>
        <v>-1.736111111111116</v>
      </c>
    </row>
    <row r="85" spans="1:75" x14ac:dyDescent="0.25">
      <c r="A85" t="s">
        <v>3773</v>
      </c>
      <c r="B85" t="s">
        <v>3774</v>
      </c>
      <c r="C85">
        <f t="shared" si="28"/>
        <v>27</v>
      </c>
      <c r="D85" t="s">
        <v>3597</v>
      </c>
      <c r="E85" s="1">
        <v>0.50095601851851856</v>
      </c>
      <c r="F85">
        <v>22.289000000000001</v>
      </c>
      <c r="G85" t="s">
        <v>3775</v>
      </c>
      <c r="H85" s="9">
        <v>8.77</v>
      </c>
      <c r="I85" s="9">
        <v>0.24</v>
      </c>
      <c r="J85" s="9">
        <v>0.42109999999999997</v>
      </c>
      <c r="K85" s="9">
        <v>8.8000000000000005E-3</v>
      </c>
      <c r="L85" s="9">
        <v>0.71384000000000003</v>
      </c>
      <c r="O85">
        <v>0.1502</v>
      </c>
      <c r="P85">
        <v>1.5E-3</v>
      </c>
      <c r="Q85">
        <v>0.42462</v>
      </c>
      <c r="R85">
        <v>0.1024</v>
      </c>
      <c r="S85">
        <v>4.1999999999999997E-3</v>
      </c>
      <c r="T85">
        <v>7.7</v>
      </c>
      <c r="U85">
        <v>5.6</v>
      </c>
      <c r="V85" s="10">
        <v>2311</v>
      </c>
      <c r="W85">
        <v>24</v>
      </c>
      <c r="X85" s="10">
        <v>2259</v>
      </c>
      <c r="Y85">
        <v>40</v>
      </c>
      <c r="Z85">
        <v>1968</v>
      </c>
      <c r="AA85">
        <v>77</v>
      </c>
      <c r="AB85" s="10">
        <v>2340</v>
      </c>
      <c r="AC85">
        <v>17</v>
      </c>
      <c r="AD85">
        <v>-210</v>
      </c>
      <c r="AE85" t="s">
        <v>7</v>
      </c>
      <c r="AF85">
        <v>-31</v>
      </c>
      <c r="AG85" t="s">
        <v>7</v>
      </c>
      <c r="AH85">
        <v>-29</v>
      </c>
      <c r="AI85" t="s">
        <v>7</v>
      </c>
      <c r="AJ85">
        <v>228</v>
      </c>
      <c r="AK85" t="s">
        <v>7</v>
      </c>
      <c r="AL85">
        <v>139</v>
      </c>
      <c r="AM85" t="s">
        <v>7</v>
      </c>
      <c r="AN85">
        <v>133</v>
      </c>
      <c r="AO85" t="s">
        <v>7</v>
      </c>
      <c r="AP85">
        <v>2</v>
      </c>
      <c r="AQ85" t="s">
        <v>7</v>
      </c>
      <c r="AR85">
        <v>2.374733</v>
      </c>
      <c r="AS85">
        <v>4.9626330000000003E-2</v>
      </c>
      <c r="AT85">
        <v>3</v>
      </c>
      <c r="AU85" t="s">
        <v>7</v>
      </c>
      <c r="AV85">
        <v>2417873836740060</v>
      </c>
      <c r="AW85" t="s">
        <v>7</v>
      </c>
      <c r="AZ85" s="13">
        <f t="shared" si="29"/>
        <v>1.2393162393162349</v>
      </c>
      <c r="BA85" s="14">
        <f t="shared" si="30"/>
        <v>2340</v>
      </c>
      <c r="BB85" s="14">
        <f t="shared" si="31"/>
        <v>17</v>
      </c>
      <c r="BC85" s="25"/>
      <c r="BD85" s="26"/>
      <c r="BE85" s="20" t="str">
        <f t="shared" si="32"/>
        <v>ZSampleA_15</v>
      </c>
      <c r="BF85" s="27">
        <f t="shared" si="20"/>
        <v>139</v>
      </c>
      <c r="BG85" s="27">
        <f t="shared" si="21"/>
        <v>228</v>
      </c>
      <c r="BH85" s="27">
        <f t="shared" si="33"/>
        <v>-210</v>
      </c>
      <c r="BI85" s="27">
        <f t="shared" si="35"/>
        <v>8.77</v>
      </c>
      <c r="BJ85" s="27">
        <f t="shared" si="35"/>
        <v>0.24</v>
      </c>
      <c r="BK85" s="27">
        <f t="shared" si="35"/>
        <v>0.42109999999999997</v>
      </c>
      <c r="BL85" s="27">
        <f t="shared" si="35"/>
        <v>8.8000000000000005E-3</v>
      </c>
      <c r="BM85" s="27">
        <f t="shared" si="36"/>
        <v>0.1502</v>
      </c>
      <c r="BN85" s="27">
        <f t="shared" si="36"/>
        <v>1.5E-3</v>
      </c>
      <c r="BO85" s="27"/>
      <c r="BP85" s="27">
        <f t="shared" si="37"/>
        <v>2311</v>
      </c>
      <c r="BQ85" s="27">
        <f t="shared" si="37"/>
        <v>24</v>
      </c>
      <c r="BR85" s="27">
        <f t="shared" si="37"/>
        <v>2259</v>
      </c>
      <c r="BS85" s="27">
        <f t="shared" si="37"/>
        <v>40</v>
      </c>
      <c r="BT85" s="27">
        <f t="shared" si="38"/>
        <v>2340</v>
      </c>
      <c r="BU85" s="27">
        <f t="shared" si="38"/>
        <v>17</v>
      </c>
      <c r="BV85" s="27"/>
      <c r="BW85" s="28">
        <f t="shared" si="34"/>
        <v>1.2393162393162349</v>
      </c>
    </row>
    <row r="86" spans="1:75" x14ac:dyDescent="0.25">
      <c r="A86" t="s">
        <v>3776</v>
      </c>
      <c r="B86" t="s">
        <v>3777</v>
      </c>
      <c r="C86">
        <f t="shared" si="28"/>
        <v>28</v>
      </c>
      <c r="D86" t="s">
        <v>3597</v>
      </c>
      <c r="E86" s="1">
        <v>0.50194247685185178</v>
      </c>
      <c r="F86">
        <v>18.768999999999998</v>
      </c>
      <c r="G86" t="s">
        <v>3778</v>
      </c>
      <c r="H86" s="9">
        <v>10.85</v>
      </c>
      <c r="I86" s="9">
        <v>0.28999999999999998</v>
      </c>
      <c r="J86" s="9">
        <v>0.47589999999999999</v>
      </c>
      <c r="K86" s="9">
        <v>9.7999999999999997E-3</v>
      </c>
      <c r="L86" s="9">
        <v>0.57096000000000002</v>
      </c>
      <c r="O86">
        <v>0.16500000000000001</v>
      </c>
      <c r="P86">
        <v>1.6000000000000001E-3</v>
      </c>
      <c r="Q86">
        <v>0.53676999999999997</v>
      </c>
      <c r="R86">
        <v>0.13159999999999999</v>
      </c>
      <c r="S86">
        <v>5.3E-3</v>
      </c>
      <c r="T86">
        <v>4.5999999999999996</v>
      </c>
      <c r="U86">
        <v>3.3</v>
      </c>
      <c r="V86" s="10">
        <v>2507</v>
      </c>
      <c r="W86">
        <v>24</v>
      </c>
      <c r="X86" s="10">
        <v>2506</v>
      </c>
      <c r="Y86">
        <v>42</v>
      </c>
      <c r="Z86">
        <v>2498</v>
      </c>
      <c r="AA86">
        <v>94</v>
      </c>
      <c r="AB86" s="10">
        <v>2502</v>
      </c>
      <c r="AC86">
        <v>17</v>
      </c>
      <c r="AD86">
        <v>-343</v>
      </c>
      <c r="AE86" t="s">
        <v>7</v>
      </c>
      <c r="AF86">
        <v>-63</v>
      </c>
      <c r="AG86" t="s">
        <v>7</v>
      </c>
      <c r="AH86">
        <v>-83</v>
      </c>
      <c r="AI86" t="s">
        <v>7</v>
      </c>
      <c r="AJ86">
        <v>302</v>
      </c>
      <c r="AK86" t="s">
        <v>7</v>
      </c>
      <c r="AL86">
        <v>274</v>
      </c>
      <c r="AM86" t="s">
        <v>7</v>
      </c>
      <c r="AN86">
        <v>338</v>
      </c>
      <c r="AO86" t="s">
        <v>7</v>
      </c>
      <c r="AP86">
        <v>1</v>
      </c>
      <c r="AQ86" t="s">
        <v>7</v>
      </c>
      <c r="AR86">
        <v>2.1012819999999999</v>
      </c>
      <c r="AS86">
        <v>4.327077E-2</v>
      </c>
      <c r="AT86">
        <v>-1</v>
      </c>
      <c r="AU86" t="s">
        <v>7</v>
      </c>
      <c r="AV86">
        <v>3857590866323190</v>
      </c>
      <c r="AW86" t="s">
        <v>7</v>
      </c>
      <c r="AZ86" s="13">
        <f t="shared" si="29"/>
        <v>-0.19984012789768801</v>
      </c>
      <c r="BA86" s="14">
        <f t="shared" si="30"/>
        <v>2502</v>
      </c>
      <c r="BB86" s="14">
        <f t="shared" si="31"/>
        <v>17</v>
      </c>
      <c r="BC86" s="25"/>
      <c r="BD86" s="26"/>
      <c r="BE86" s="20" t="str">
        <f t="shared" si="32"/>
        <v>ZSampleA_16</v>
      </c>
      <c r="BF86" s="27">
        <f t="shared" si="20"/>
        <v>274</v>
      </c>
      <c r="BG86" s="27">
        <f t="shared" si="21"/>
        <v>302</v>
      </c>
      <c r="BH86" s="27">
        <f t="shared" si="33"/>
        <v>-343</v>
      </c>
      <c r="BI86" s="27">
        <f t="shared" si="35"/>
        <v>10.85</v>
      </c>
      <c r="BJ86" s="27">
        <f t="shared" si="35"/>
        <v>0.28999999999999998</v>
      </c>
      <c r="BK86" s="27">
        <f t="shared" si="35"/>
        <v>0.47589999999999999</v>
      </c>
      <c r="BL86" s="27">
        <f t="shared" si="35"/>
        <v>9.7999999999999997E-3</v>
      </c>
      <c r="BM86" s="27">
        <f t="shared" si="36"/>
        <v>0.16500000000000001</v>
      </c>
      <c r="BN86" s="27">
        <f t="shared" si="36"/>
        <v>1.6000000000000001E-3</v>
      </c>
      <c r="BO86" s="27"/>
      <c r="BP86" s="27">
        <f t="shared" si="37"/>
        <v>2507</v>
      </c>
      <c r="BQ86" s="27">
        <f t="shared" si="37"/>
        <v>24</v>
      </c>
      <c r="BR86" s="27">
        <f t="shared" si="37"/>
        <v>2506</v>
      </c>
      <c r="BS86" s="27">
        <f t="shared" si="37"/>
        <v>42</v>
      </c>
      <c r="BT86" s="27">
        <f t="shared" si="38"/>
        <v>2502</v>
      </c>
      <c r="BU86" s="27">
        <f t="shared" si="38"/>
        <v>17</v>
      </c>
      <c r="BV86" s="27"/>
      <c r="BW86" s="28">
        <f t="shared" si="34"/>
        <v>-0.19984012789768801</v>
      </c>
    </row>
    <row r="87" spans="1:75" x14ac:dyDescent="0.25">
      <c r="A87" t="s">
        <v>3779</v>
      </c>
      <c r="B87" t="s">
        <v>3780</v>
      </c>
      <c r="C87">
        <f t="shared" si="28"/>
        <v>29</v>
      </c>
      <c r="D87" t="s">
        <v>3597</v>
      </c>
      <c r="E87" s="1">
        <v>0.50286631944444438</v>
      </c>
      <c r="F87">
        <v>21.657</v>
      </c>
      <c r="G87" t="s">
        <v>3781</v>
      </c>
      <c r="H87" s="9">
        <v>5.26</v>
      </c>
      <c r="I87" s="9">
        <v>0.14000000000000001</v>
      </c>
      <c r="J87" s="9">
        <v>0.33560000000000001</v>
      </c>
      <c r="K87" s="9">
        <v>6.8999999999999999E-3</v>
      </c>
      <c r="L87" s="9">
        <v>0.52115999999999996</v>
      </c>
      <c r="O87">
        <v>0.1133</v>
      </c>
      <c r="P87">
        <v>1.2999999999999999E-3</v>
      </c>
      <c r="Q87">
        <v>0.43247999999999998</v>
      </c>
      <c r="R87">
        <v>9.6199999999999994E-2</v>
      </c>
      <c r="S87">
        <v>4.0000000000000001E-3</v>
      </c>
      <c r="T87">
        <v>4.5999999999999996</v>
      </c>
      <c r="U87">
        <v>3.4</v>
      </c>
      <c r="V87" s="10">
        <v>1856</v>
      </c>
      <c r="W87">
        <v>23</v>
      </c>
      <c r="X87" s="10">
        <v>1864</v>
      </c>
      <c r="Y87">
        <v>34</v>
      </c>
      <c r="Z87">
        <v>1854</v>
      </c>
      <c r="AA87">
        <v>73</v>
      </c>
      <c r="AB87" s="10">
        <v>1836</v>
      </c>
      <c r="AC87">
        <v>22</v>
      </c>
      <c r="AD87">
        <v>-109</v>
      </c>
      <c r="AE87" t="s">
        <v>7</v>
      </c>
      <c r="AF87">
        <v>-13</v>
      </c>
      <c r="AG87" t="s">
        <v>7</v>
      </c>
      <c r="AH87">
        <v>-26</v>
      </c>
      <c r="AI87" t="s">
        <v>7</v>
      </c>
      <c r="AJ87">
        <v>112</v>
      </c>
      <c r="AK87" t="s">
        <v>7</v>
      </c>
      <c r="AL87">
        <v>98</v>
      </c>
      <c r="AM87" t="s">
        <v>7</v>
      </c>
      <c r="AN87">
        <v>89</v>
      </c>
      <c r="AO87" t="s">
        <v>7</v>
      </c>
      <c r="AP87">
        <v>1</v>
      </c>
      <c r="AQ87" t="s">
        <v>7</v>
      </c>
      <c r="AR87">
        <v>2.9797380000000002</v>
      </c>
      <c r="AS87">
        <v>6.1263980000000003E-2</v>
      </c>
      <c r="AT87">
        <v>-4</v>
      </c>
      <c r="AU87" t="s">
        <v>7</v>
      </c>
      <c r="AV87">
        <v>903543924335602</v>
      </c>
      <c r="AW87" t="s">
        <v>7</v>
      </c>
      <c r="AZ87" s="13">
        <f t="shared" si="29"/>
        <v>-1.089324618736387</v>
      </c>
      <c r="BA87" s="14">
        <f t="shared" si="30"/>
        <v>1836</v>
      </c>
      <c r="BB87" s="14">
        <f t="shared" si="31"/>
        <v>22</v>
      </c>
      <c r="BC87" s="25"/>
      <c r="BD87" s="26"/>
      <c r="BE87" s="20" t="str">
        <f t="shared" si="32"/>
        <v>ZSampleA_17</v>
      </c>
      <c r="BF87" s="27">
        <f t="shared" si="20"/>
        <v>98</v>
      </c>
      <c r="BG87" s="27">
        <f t="shared" si="21"/>
        <v>112</v>
      </c>
      <c r="BH87" s="27">
        <f t="shared" si="33"/>
        <v>-109</v>
      </c>
      <c r="BI87" s="27">
        <f t="shared" si="35"/>
        <v>5.26</v>
      </c>
      <c r="BJ87" s="27">
        <f t="shared" si="35"/>
        <v>0.14000000000000001</v>
      </c>
      <c r="BK87" s="27">
        <f t="shared" si="35"/>
        <v>0.33560000000000001</v>
      </c>
      <c r="BL87" s="27">
        <f t="shared" si="35"/>
        <v>6.8999999999999999E-3</v>
      </c>
      <c r="BM87" s="27">
        <f t="shared" si="36"/>
        <v>0.1133</v>
      </c>
      <c r="BN87" s="27">
        <f t="shared" si="36"/>
        <v>1.2999999999999999E-3</v>
      </c>
      <c r="BO87" s="27"/>
      <c r="BP87" s="27">
        <f t="shared" si="37"/>
        <v>1856</v>
      </c>
      <c r="BQ87" s="27">
        <f t="shared" si="37"/>
        <v>23</v>
      </c>
      <c r="BR87" s="27">
        <f t="shared" si="37"/>
        <v>1864</v>
      </c>
      <c r="BS87" s="27">
        <f t="shared" si="37"/>
        <v>34</v>
      </c>
      <c r="BT87" s="27">
        <f t="shared" si="38"/>
        <v>1836</v>
      </c>
      <c r="BU87" s="27">
        <f t="shared" si="38"/>
        <v>22</v>
      </c>
      <c r="BV87" s="27"/>
      <c r="BW87" s="28">
        <f t="shared" si="34"/>
        <v>-1.089324618736387</v>
      </c>
    </row>
    <row r="88" spans="1:75" x14ac:dyDescent="0.25">
      <c r="A88" t="s">
        <v>3782</v>
      </c>
      <c r="B88" t="s">
        <v>3783</v>
      </c>
      <c r="C88">
        <f t="shared" si="28"/>
        <v>31</v>
      </c>
      <c r="D88" t="s">
        <v>3597</v>
      </c>
      <c r="E88" s="1">
        <v>0.50476550925925923</v>
      </c>
      <c r="F88">
        <v>19.905999999999999</v>
      </c>
      <c r="G88" t="s">
        <v>3784</v>
      </c>
      <c r="H88" s="9">
        <v>0.49099999999999999</v>
      </c>
      <c r="I88" s="9">
        <v>1.2999999999999999E-2</v>
      </c>
      <c r="J88" s="9">
        <v>6.3600000000000004E-2</v>
      </c>
      <c r="K88" s="9">
        <v>1.2999999999999999E-3</v>
      </c>
      <c r="L88" s="9">
        <v>0.59767999999999999</v>
      </c>
      <c r="O88">
        <v>5.5800000000000002E-2</v>
      </c>
      <c r="P88">
        <v>6.4999999999999997E-4</v>
      </c>
      <c r="Q88">
        <v>0.33372000000000002</v>
      </c>
      <c r="R88">
        <v>1.806E-2</v>
      </c>
      <c r="S88">
        <v>7.2000000000000005E-4</v>
      </c>
      <c r="T88">
        <v>6.5</v>
      </c>
      <c r="U88">
        <v>4.5</v>
      </c>
      <c r="V88" s="10">
        <v>405</v>
      </c>
      <c r="W88">
        <v>9</v>
      </c>
      <c r="X88" s="10">
        <v>397</v>
      </c>
      <c r="Y88">
        <v>7.9</v>
      </c>
      <c r="Z88">
        <v>362</v>
      </c>
      <c r="AA88">
        <v>14</v>
      </c>
      <c r="AB88" s="10">
        <v>422</v>
      </c>
      <c r="AC88">
        <v>25</v>
      </c>
      <c r="AD88">
        <v>-171</v>
      </c>
      <c r="AE88" t="s">
        <v>7</v>
      </c>
      <c r="AF88">
        <v>-10</v>
      </c>
      <c r="AG88" t="s">
        <v>7</v>
      </c>
      <c r="AH88">
        <v>-25</v>
      </c>
      <c r="AI88" t="s">
        <v>7</v>
      </c>
      <c r="AJ88">
        <v>961</v>
      </c>
      <c r="AK88" t="s">
        <v>7</v>
      </c>
      <c r="AL88">
        <v>604</v>
      </c>
      <c r="AM88" t="s">
        <v>7</v>
      </c>
      <c r="AN88">
        <v>103</v>
      </c>
      <c r="AO88" t="s">
        <v>7</v>
      </c>
      <c r="AP88">
        <v>2</v>
      </c>
      <c r="AQ88" t="s">
        <v>7</v>
      </c>
      <c r="AR88">
        <v>15.723269999999999</v>
      </c>
      <c r="AS88">
        <v>0.3213876</v>
      </c>
      <c r="AT88">
        <v>-13</v>
      </c>
      <c r="AU88" t="s">
        <v>7</v>
      </c>
      <c r="AV88">
        <v>1477246315728240</v>
      </c>
      <c r="AW88" t="s">
        <v>7</v>
      </c>
      <c r="AZ88" s="13">
        <f t="shared" si="29"/>
        <v>-2.0151133501259411</v>
      </c>
      <c r="BA88" s="14">
        <f t="shared" si="30"/>
        <v>397</v>
      </c>
      <c r="BB88" s="14">
        <f t="shared" si="31"/>
        <v>7.9</v>
      </c>
      <c r="BC88" s="25"/>
      <c r="BD88" s="26"/>
      <c r="BE88" s="20" t="str">
        <f t="shared" si="32"/>
        <v>ZSampleA_18</v>
      </c>
      <c r="BF88" s="27">
        <f t="shared" si="20"/>
        <v>604</v>
      </c>
      <c r="BG88" s="27">
        <f t="shared" si="21"/>
        <v>961</v>
      </c>
      <c r="BH88" s="27">
        <f t="shared" si="33"/>
        <v>-171</v>
      </c>
      <c r="BI88" s="27">
        <f t="shared" si="35"/>
        <v>0.49099999999999999</v>
      </c>
      <c r="BJ88" s="27">
        <f t="shared" si="35"/>
        <v>1.2999999999999999E-2</v>
      </c>
      <c r="BK88" s="27">
        <f t="shared" si="35"/>
        <v>6.3600000000000004E-2</v>
      </c>
      <c r="BL88" s="27">
        <f t="shared" si="35"/>
        <v>1.2999999999999999E-3</v>
      </c>
      <c r="BM88" s="27">
        <f t="shared" si="36"/>
        <v>5.5800000000000002E-2</v>
      </c>
      <c r="BN88" s="27">
        <f t="shared" si="36"/>
        <v>6.4999999999999997E-4</v>
      </c>
      <c r="BO88" s="27"/>
      <c r="BP88" s="27">
        <f t="shared" si="37"/>
        <v>405</v>
      </c>
      <c r="BQ88" s="27">
        <f t="shared" si="37"/>
        <v>9</v>
      </c>
      <c r="BR88" s="27">
        <f t="shared" si="37"/>
        <v>397</v>
      </c>
      <c r="BS88" s="27">
        <f t="shared" si="37"/>
        <v>7.9</v>
      </c>
      <c r="BT88" s="27">
        <f t="shared" si="38"/>
        <v>422</v>
      </c>
      <c r="BU88" s="27">
        <f t="shared" si="38"/>
        <v>25</v>
      </c>
      <c r="BV88" s="27"/>
      <c r="BW88" s="28">
        <f t="shared" si="34"/>
        <v>-2.0151133501259411</v>
      </c>
    </row>
    <row r="89" spans="1:75" x14ac:dyDescent="0.25">
      <c r="A89" t="s">
        <v>3785</v>
      </c>
      <c r="B89" t="s">
        <v>3786</v>
      </c>
      <c r="C89">
        <f t="shared" si="28"/>
        <v>32</v>
      </c>
      <c r="D89" t="s">
        <v>3597</v>
      </c>
      <c r="E89" s="1">
        <v>0.50579039351851851</v>
      </c>
      <c r="F89">
        <v>17.387</v>
      </c>
      <c r="G89" t="s">
        <v>3787</v>
      </c>
      <c r="H89" s="9">
        <v>8.0500000000000007</v>
      </c>
      <c r="I89" s="9">
        <v>0.26</v>
      </c>
      <c r="J89" s="9">
        <v>0.40360000000000001</v>
      </c>
      <c r="K89" s="9">
        <v>8.8999999999999999E-3</v>
      </c>
      <c r="L89" s="9">
        <v>0.88863999999999999</v>
      </c>
      <c r="O89">
        <v>0.14119999999999999</v>
      </c>
      <c r="P89">
        <v>2E-3</v>
      </c>
      <c r="Q89">
        <v>-0.46582000000000001</v>
      </c>
      <c r="R89">
        <v>0.13070000000000001</v>
      </c>
      <c r="S89">
        <v>5.4000000000000003E-3</v>
      </c>
      <c r="T89">
        <v>35</v>
      </c>
      <c r="U89">
        <v>51</v>
      </c>
      <c r="V89" s="10">
        <v>2203</v>
      </c>
      <c r="W89">
        <v>30</v>
      </c>
      <c r="X89" s="10">
        <v>2178</v>
      </c>
      <c r="Y89">
        <v>41</v>
      </c>
      <c r="Z89">
        <v>2479</v>
      </c>
      <c r="AA89">
        <v>97</v>
      </c>
      <c r="AB89" s="10">
        <v>2213</v>
      </c>
      <c r="AC89">
        <v>26</v>
      </c>
      <c r="AD89">
        <v>-846</v>
      </c>
      <c r="AE89" t="s">
        <v>7</v>
      </c>
      <c r="AF89">
        <v>-119</v>
      </c>
      <c r="AG89" t="s">
        <v>7</v>
      </c>
      <c r="AH89">
        <v>-33</v>
      </c>
      <c r="AI89" t="s">
        <v>7</v>
      </c>
      <c r="AJ89">
        <v>704</v>
      </c>
      <c r="AK89" t="s">
        <v>7</v>
      </c>
      <c r="AL89">
        <v>91</v>
      </c>
      <c r="AM89" t="s">
        <v>7</v>
      </c>
      <c r="AN89">
        <v>113</v>
      </c>
      <c r="AO89" t="s">
        <v>7</v>
      </c>
      <c r="AP89">
        <v>11</v>
      </c>
      <c r="AQ89" t="s">
        <v>7</v>
      </c>
      <c r="AR89">
        <v>2.4777010000000002</v>
      </c>
      <c r="AS89">
        <v>5.4637110000000003E-2</v>
      </c>
      <c r="AT89">
        <v>1</v>
      </c>
      <c r="AU89" t="s">
        <v>7</v>
      </c>
      <c r="AV89">
        <v>5960472172973840</v>
      </c>
      <c r="AW89" t="s">
        <v>7</v>
      </c>
      <c r="AZ89" s="13">
        <f t="shared" si="29"/>
        <v>0.45187528242205399</v>
      </c>
      <c r="BA89" s="14">
        <f t="shared" si="30"/>
        <v>2213</v>
      </c>
      <c r="BB89" s="14">
        <f t="shared" si="31"/>
        <v>26</v>
      </c>
      <c r="BC89" s="25"/>
      <c r="BD89" s="26"/>
      <c r="BE89" s="20" t="str">
        <f t="shared" si="32"/>
        <v>ZSampleA_19</v>
      </c>
      <c r="BF89" s="27">
        <f t="shared" si="20"/>
        <v>91</v>
      </c>
      <c r="BG89" s="27">
        <f t="shared" si="21"/>
        <v>704</v>
      </c>
      <c r="BH89" s="27">
        <f t="shared" si="33"/>
        <v>-846</v>
      </c>
      <c r="BI89" s="27">
        <f t="shared" si="35"/>
        <v>8.0500000000000007</v>
      </c>
      <c r="BJ89" s="27">
        <f t="shared" si="35"/>
        <v>0.26</v>
      </c>
      <c r="BK89" s="27">
        <f t="shared" si="35"/>
        <v>0.40360000000000001</v>
      </c>
      <c r="BL89" s="27">
        <f t="shared" si="35"/>
        <v>8.8999999999999999E-3</v>
      </c>
      <c r="BM89" s="27">
        <f t="shared" si="36"/>
        <v>0.14119999999999999</v>
      </c>
      <c r="BN89" s="27">
        <f t="shared" si="36"/>
        <v>2E-3</v>
      </c>
      <c r="BO89" s="27"/>
      <c r="BP89" s="27">
        <f t="shared" si="37"/>
        <v>2203</v>
      </c>
      <c r="BQ89" s="27">
        <f t="shared" si="37"/>
        <v>30</v>
      </c>
      <c r="BR89" s="27">
        <f t="shared" si="37"/>
        <v>2178</v>
      </c>
      <c r="BS89" s="27">
        <f t="shared" si="37"/>
        <v>41</v>
      </c>
      <c r="BT89" s="27">
        <f t="shared" si="38"/>
        <v>2213</v>
      </c>
      <c r="BU89" s="27">
        <f t="shared" si="38"/>
        <v>26</v>
      </c>
      <c r="BV89" s="27"/>
      <c r="BW89" s="28">
        <f t="shared" si="34"/>
        <v>0.45187528242205399</v>
      </c>
    </row>
    <row r="90" spans="1:75" x14ac:dyDescent="0.25">
      <c r="A90" t="s">
        <v>3788</v>
      </c>
      <c r="B90" t="s">
        <v>3789</v>
      </c>
      <c r="C90">
        <f t="shared" si="28"/>
        <v>33</v>
      </c>
      <c r="D90" t="s">
        <v>3597</v>
      </c>
      <c r="E90" s="1">
        <v>0.50666226851851859</v>
      </c>
      <c r="F90">
        <v>25.064</v>
      </c>
      <c r="G90" t="s">
        <v>3790</v>
      </c>
      <c r="H90" s="9">
        <v>0.25900000000000001</v>
      </c>
      <c r="I90" s="9">
        <v>7.7999999999999996E-3</v>
      </c>
      <c r="J90" s="9">
        <v>3.6700000000000003E-2</v>
      </c>
      <c r="K90" s="9">
        <v>7.6999999999999996E-4</v>
      </c>
      <c r="L90" s="9">
        <v>5.6566999999999999E-2</v>
      </c>
      <c r="O90">
        <v>5.1189999999999999E-2</v>
      </c>
      <c r="P90">
        <v>9.7999999999999997E-4</v>
      </c>
      <c r="Q90">
        <v>9.8796999999999996E-2</v>
      </c>
      <c r="R90">
        <v>1.1509999999999999E-2</v>
      </c>
      <c r="S90">
        <v>4.8999999999999998E-4</v>
      </c>
      <c r="T90">
        <v>5.2</v>
      </c>
      <c r="U90">
        <v>3.8</v>
      </c>
      <c r="V90" s="10">
        <v>232.7</v>
      </c>
      <c r="W90">
        <v>6.3</v>
      </c>
      <c r="X90" s="10">
        <v>232.4</v>
      </c>
      <c r="Y90">
        <v>4.8</v>
      </c>
      <c r="Z90">
        <v>231.3</v>
      </c>
      <c r="AA90">
        <v>9.8000000000000007</v>
      </c>
      <c r="AB90" s="10">
        <v>202</v>
      </c>
      <c r="AC90">
        <v>39</v>
      </c>
      <c r="AD90">
        <v>-55</v>
      </c>
      <c r="AE90" t="s">
        <v>7</v>
      </c>
      <c r="AF90">
        <v>-3</v>
      </c>
      <c r="AG90" t="s">
        <v>7</v>
      </c>
      <c r="AH90">
        <v>-11</v>
      </c>
      <c r="AI90" t="s">
        <v>7</v>
      </c>
      <c r="AJ90">
        <v>401</v>
      </c>
      <c r="AK90" t="s">
        <v>7</v>
      </c>
      <c r="AL90">
        <v>290</v>
      </c>
      <c r="AM90" t="s">
        <v>7</v>
      </c>
      <c r="AN90">
        <v>32</v>
      </c>
      <c r="AO90" t="s">
        <v>7</v>
      </c>
      <c r="AP90">
        <v>1</v>
      </c>
      <c r="AQ90" t="s">
        <v>7</v>
      </c>
      <c r="AR90">
        <v>27.247959999999999</v>
      </c>
      <c r="AS90">
        <v>0.57168739999999996</v>
      </c>
      <c r="AT90">
        <v>96</v>
      </c>
      <c r="AU90" t="s">
        <v>7</v>
      </c>
      <c r="AV90">
        <v>362992149888100</v>
      </c>
      <c r="AW90" t="s">
        <v>7</v>
      </c>
      <c r="AZ90" s="13">
        <f t="shared" si="29"/>
        <v>-0.12908777969018459</v>
      </c>
      <c r="BA90" s="14">
        <f t="shared" si="30"/>
        <v>232.4</v>
      </c>
      <c r="BB90" s="14">
        <f t="shared" si="31"/>
        <v>4.8</v>
      </c>
      <c r="BC90" s="25"/>
      <c r="BD90" s="26"/>
      <c r="BE90" s="20" t="str">
        <f t="shared" si="32"/>
        <v>ZSampleA_20</v>
      </c>
      <c r="BF90" s="27">
        <f t="shared" si="20"/>
        <v>290</v>
      </c>
      <c r="BG90" s="27">
        <f t="shared" si="21"/>
        <v>401</v>
      </c>
      <c r="BH90" s="27">
        <f t="shared" si="33"/>
        <v>-55</v>
      </c>
      <c r="BI90" s="27">
        <f t="shared" si="35"/>
        <v>0.25900000000000001</v>
      </c>
      <c r="BJ90" s="27">
        <f t="shared" si="35"/>
        <v>7.7999999999999996E-3</v>
      </c>
      <c r="BK90" s="27">
        <f t="shared" si="35"/>
        <v>3.6700000000000003E-2</v>
      </c>
      <c r="BL90" s="27">
        <f t="shared" si="35"/>
        <v>7.6999999999999996E-4</v>
      </c>
      <c r="BM90" s="27">
        <f t="shared" si="36"/>
        <v>5.1189999999999999E-2</v>
      </c>
      <c r="BN90" s="27">
        <f t="shared" si="36"/>
        <v>9.7999999999999997E-4</v>
      </c>
      <c r="BO90" s="27"/>
      <c r="BP90" s="27">
        <f t="shared" si="37"/>
        <v>232.7</v>
      </c>
      <c r="BQ90" s="27">
        <f t="shared" si="37"/>
        <v>6.3</v>
      </c>
      <c r="BR90" s="27">
        <f t="shared" si="37"/>
        <v>232.4</v>
      </c>
      <c r="BS90" s="27">
        <f t="shared" si="37"/>
        <v>4.8</v>
      </c>
      <c r="BT90" s="27">
        <f t="shared" si="38"/>
        <v>202</v>
      </c>
      <c r="BU90" s="27">
        <f t="shared" si="38"/>
        <v>39</v>
      </c>
      <c r="BV90" s="27"/>
      <c r="BW90" s="28">
        <f t="shared" si="34"/>
        <v>-0.12908777969018459</v>
      </c>
    </row>
    <row r="91" spans="1:75" x14ac:dyDescent="0.25">
      <c r="A91" t="s">
        <v>3791</v>
      </c>
      <c r="B91" t="s">
        <v>3792</v>
      </c>
      <c r="C91">
        <f t="shared" si="28"/>
        <v>34</v>
      </c>
      <c r="D91" t="s">
        <v>3597</v>
      </c>
      <c r="E91" s="1">
        <v>0.50760162037037038</v>
      </c>
      <c r="F91">
        <v>25.904</v>
      </c>
      <c r="G91" t="s">
        <v>3793</v>
      </c>
      <c r="H91" s="9">
        <v>5.32</v>
      </c>
      <c r="I91" s="9">
        <v>0.14000000000000001</v>
      </c>
      <c r="J91" s="9">
        <v>0.33939999999999998</v>
      </c>
      <c r="K91" s="9">
        <v>6.7999999999999996E-3</v>
      </c>
      <c r="L91" s="9">
        <v>0.54246000000000005</v>
      </c>
      <c r="O91">
        <v>0.11310000000000001</v>
      </c>
      <c r="P91">
        <v>1.1999999999999999E-3</v>
      </c>
      <c r="Q91">
        <v>0.48925000000000002</v>
      </c>
      <c r="R91">
        <v>9.3700000000000006E-2</v>
      </c>
      <c r="S91">
        <v>3.8E-3</v>
      </c>
      <c r="T91">
        <v>4.5999999999999996</v>
      </c>
      <c r="U91">
        <v>3.3</v>
      </c>
      <c r="V91" s="10">
        <v>1869</v>
      </c>
      <c r="W91">
        <v>22</v>
      </c>
      <c r="X91" s="10">
        <v>1882</v>
      </c>
      <c r="Y91">
        <v>33</v>
      </c>
      <c r="Z91">
        <v>1810</v>
      </c>
      <c r="AA91">
        <v>69</v>
      </c>
      <c r="AB91" s="10">
        <v>1837</v>
      </c>
      <c r="AC91">
        <v>19</v>
      </c>
      <c r="AD91">
        <v>-219</v>
      </c>
      <c r="AE91" t="s">
        <v>7</v>
      </c>
      <c r="AF91">
        <v>-25</v>
      </c>
      <c r="AG91" t="s">
        <v>7</v>
      </c>
      <c r="AH91">
        <v>-46</v>
      </c>
      <c r="AI91" t="s">
        <v>7</v>
      </c>
      <c r="AJ91">
        <v>202</v>
      </c>
      <c r="AK91" t="s">
        <v>7</v>
      </c>
      <c r="AL91">
        <v>176</v>
      </c>
      <c r="AM91" t="s">
        <v>7</v>
      </c>
      <c r="AN91">
        <v>156</v>
      </c>
      <c r="AO91" t="s">
        <v>7</v>
      </c>
      <c r="AP91">
        <v>1</v>
      </c>
      <c r="AQ91" t="s">
        <v>7</v>
      </c>
      <c r="AR91">
        <v>2.9463759999999999</v>
      </c>
      <c r="AS91">
        <v>5.9031689999999998E-2</v>
      </c>
      <c r="AT91">
        <v>-4</v>
      </c>
      <c r="AU91" t="s">
        <v>7</v>
      </c>
      <c r="AV91">
        <v>1673092120607110</v>
      </c>
      <c r="AW91" t="s">
        <v>7</v>
      </c>
      <c r="AZ91" s="13">
        <f t="shared" si="29"/>
        <v>-1.741970604246057</v>
      </c>
      <c r="BA91" s="14">
        <f t="shared" si="30"/>
        <v>1837</v>
      </c>
      <c r="BB91" s="14">
        <f t="shared" si="31"/>
        <v>19</v>
      </c>
      <c r="BC91" s="25"/>
      <c r="BD91" s="26"/>
      <c r="BE91" s="20" t="str">
        <f t="shared" si="32"/>
        <v>ZSampleA_21</v>
      </c>
      <c r="BF91" s="27">
        <f t="shared" si="20"/>
        <v>176</v>
      </c>
      <c r="BG91" s="27">
        <f t="shared" si="21"/>
        <v>202</v>
      </c>
      <c r="BH91" s="27">
        <f t="shared" si="33"/>
        <v>-219</v>
      </c>
      <c r="BI91" s="27">
        <f t="shared" si="35"/>
        <v>5.32</v>
      </c>
      <c r="BJ91" s="27">
        <f t="shared" si="35"/>
        <v>0.14000000000000001</v>
      </c>
      <c r="BK91" s="27">
        <f t="shared" si="35"/>
        <v>0.33939999999999998</v>
      </c>
      <c r="BL91" s="27">
        <f t="shared" si="35"/>
        <v>6.7999999999999996E-3</v>
      </c>
      <c r="BM91" s="27">
        <f t="shared" si="36"/>
        <v>0.11310000000000001</v>
      </c>
      <c r="BN91" s="27">
        <f t="shared" si="36"/>
        <v>1.1999999999999999E-3</v>
      </c>
      <c r="BO91" s="27"/>
      <c r="BP91" s="27">
        <f t="shared" si="37"/>
        <v>1869</v>
      </c>
      <c r="BQ91" s="27">
        <f t="shared" si="37"/>
        <v>22</v>
      </c>
      <c r="BR91" s="27">
        <f t="shared" si="37"/>
        <v>1882</v>
      </c>
      <c r="BS91" s="27">
        <f t="shared" si="37"/>
        <v>33</v>
      </c>
      <c r="BT91" s="27">
        <f t="shared" si="38"/>
        <v>1837</v>
      </c>
      <c r="BU91" s="27">
        <f t="shared" si="38"/>
        <v>19</v>
      </c>
      <c r="BV91" s="27"/>
      <c r="BW91" s="28">
        <f t="shared" si="34"/>
        <v>-1.741970604246057</v>
      </c>
    </row>
    <row r="92" spans="1:75" x14ac:dyDescent="0.25">
      <c r="A92" s="43" t="s">
        <v>3794</v>
      </c>
      <c r="B92" s="43" t="s">
        <v>3795</v>
      </c>
      <c r="C92" s="43">
        <f t="shared" si="28"/>
        <v>35</v>
      </c>
      <c r="D92" s="43" t="s">
        <v>3597</v>
      </c>
      <c r="E92" s="44">
        <v>0.50856666666666672</v>
      </c>
      <c r="F92" s="43">
        <v>10.162000000000001</v>
      </c>
      <c r="G92" s="43" t="s">
        <v>3796</v>
      </c>
      <c r="H92" s="43">
        <v>93.9</v>
      </c>
      <c r="I92" s="43">
        <v>4.5999999999999996</v>
      </c>
      <c r="J92" s="43">
        <v>0.88100000000000001</v>
      </c>
      <c r="K92" s="43">
        <v>0.04</v>
      </c>
      <c r="L92" s="43">
        <v>0.62799000000000005</v>
      </c>
      <c r="M92" s="43"/>
      <c r="N92" s="43"/>
      <c r="O92" s="43">
        <v>0.79900000000000004</v>
      </c>
      <c r="P92" s="43">
        <v>1.6E-2</v>
      </c>
      <c r="Q92" s="43">
        <v>0.51871999999999996</v>
      </c>
      <c r="R92" s="43">
        <v>2.4500000000000001E-2</v>
      </c>
      <c r="S92" s="43">
        <v>1.1000000000000001E-3</v>
      </c>
      <c r="T92" s="43">
        <v>0.23</v>
      </c>
      <c r="U92" s="43">
        <v>0.16</v>
      </c>
      <c r="V92" s="45">
        <v>4592</v>
      </c>
      <c r="W92" s="43">
        <v>39</v>
      </c>
      <c r="X92" s="45">
        <v>4010</v>
      </c>
      <c r="Y92" s="43">
        <v>120</v>
      </c>
      <c r="Z92" s="43">
        <v>490</v>
      </c>
      <c r="AA92" s="43">
        <v>22</v>
      </c>
      <c r="AB92" s="45">
        <v>4963</v>
      </c>
      <c r="AC92" s="43">
        <v>38</v>
      </c>
      <c r="AD92" s="43">
        <v>5</v>
      </c>
      <c r="AE92" s="43" t="s">
        <v>7</v>
      </c>
      <c r="AF92" s="43">
        <v>4</v>
      </c>
      <c r="AG92" s="43" t="s">
        <v>7</v>
      </c>
      <c r="AH92" s="43">
        <v>21</v>
      </c>
      <c r="AI92" s="43" t="s">
        <v>7</v>
      </c>
      <c r="AJ92" s="43">
        <v>3</v>
      </c>
      <c r="AK92" s="43" t="s">
        <v>7</v>
      </c>
      <c r="AL92" s="43">
        <v>458</v>
      </c>
      <c r="AM92" s="43" t="s">
        <v>7</v>
      </c>
      <c r="AN92" s="43">
        <v>107</v>
      </c>
      <c r="AO92" s="43" t="s">
        <v>7</v>
      </c>
      <c r="AP92" s="43">
        <v>0</v>
      </c>
      <c r="AQ92" s="43" t="s">
        <v>7</v>
      </c>
      <c r="AR92" s="43">
        <v>1.1350739999999999</v>
      </c>
      <c r="AS92" s="43">
        <v>5.1535699999999997E-2</v>
      </c>
      <c r="AT92" s="43">
        <v>18</v>
      </c>
      <c r="AU92" s="43" t="s">
        <v>7</v>
      </c>
      <c r="AV92" s="43">
        <v>2104935079910270</v>
      </c>
      <c r="AW92" s="43" t="s">
        <v>7</v>
      </c>
      <c r="AX92" s="43"/>
      <c r="AY92" s="43"/>
      <c r="AZ92" s="46">
        <f t="shared" si="29"/>
        <v>7.4753173483779971</v>
      </c>
      <c r="BA92" s="45">
        <f t="shared" si="30"/>
        <v>4963</v>
      </c>
      <c r="BB92" s="45">
        <f t="shared" si="31"/>
        <v>38</v>
      </c>
      <c r="BC92" s="47"/>
      <c r="BD92" s="48"/>
      <c r="BE92" s="43" t="str">
        <f t="shared" si="32"/>
        <v>ZSampleA_22</v>
      </c>
      <c r="BF92" s="49">
        <f t="shared" si="20"/>
        <v>458</v>
      </c>
      <c r="BG92" s="49">
        <f t="shared" si="21"/>
        <v>3</v>
      </c>
      <c r="BH92" s="49">
        <f t="shared" si="33"/>
        <v>5</v>
      </c>
      <c r="BI92" s="49">
        <f t="shared" si="35"/>
        <v>93.9</v>
      </c>
      <c r="BJ92" s="49">
        <f t="shared" si="35"/>
        <v>4.5999999999999996</v>
      </c>
      <c r="BK92" s="49">
        <f t="shared" si="35"/>
        <v>0.88100000000000001</v>
      </c>
      <c r="BL92" s="49">
        <f t="shared" si="35"/>
        <v>0.04</v>
      </c>
      <c r="BM92" s="49">
        <f t="shared" si="36"/>
        <v>0.79900000000000004</v>
      </c>
      <c r="BN92" s="49">
        <f t="shared" si="36"/>
        <v>1.6E-2</v>
      </c>
      <c r="BO92" s="49"/>
      <c r="BP92" s="49">
        <f t="shared" si="37"/>
        <v>4592</v>
      </c>
      <c r="BQ92" s="49">
        <f t="shared" si="37"/>
        <v>39</v>
      </c>
      <c r="BR92" s="49">
        <f t="shared" si="37"/>
        <v>4010</v>
      </c>
      <c r="BS92" s="49">
        <f t="shared" si="37"/>
        <v>120</v>
      </c>
      <c r="BT92" s="49">
        <f t="shared" si="38"/>
        <v>4963</v>
      </c>
      <c r="BU92" s="49">
        <f t="shared" si="38"/>
        <v>38</v>
      </c>
      <c r="BV92" s="49"/>
      <c r="BW92" s="50">
        <f t="shared" si="34"/>
        <v>7.4753173483779971</v>
      </c>
    </row>
    <row r="93" spans="1:75" x14ac:dyDescent="0.25">
      <c r="A93" t="s">
        <v>3797</v>
      </c>
      <c r="B93" t="s">
        <v>3798</v>
      </c>
      <c r="C93">
        <f t="shared" si="28"/>
        <v>36</v>
      </c>
      <c r="D93" t="s">
        <v>3597</v>
      </c>
      <c r="E93" s="1">
        <v>0.50955370370370368</v>
      </c>
      <c r="F93">
        <v>20.244</v>
      </c>
      <c r="G93" t="s">
        <v>3799</v>
      </c>
      <c r="H93" s="9">
        <v>0.442</v>
      </c>
      <c r="I93" s="9">
        <v>1.2E-2</v>
      </c>
      <c r="J93" s="9">
        <v>5.7799999999999997E-2</v>
      </c>
      <c r="K93" s="9">
        <v>1.1999999999999999E-3</v>
      </c>
      <c r="L93" s="9">
        <v>0.25513000000000002</v>
      </c>
      <c r="O93">
        <v>5.5359999999999999E-2</v>
      </c>
      <c r="P93">
        <v>8.0000000000000004E-4</v>
      </c>
      <c r="Q93">
        <v>0.41383999999999999</v>
      </c>
      <c r="R93">
        <v>1.814E-2</v>
      </c>
      <c r="S93">
        <v>7.3999999999999999E-4</v>
      </c>
      <c r="T93">
        <v>2.9</v>
      </c>
      <c r="U93">
        <v>2.1</v>
      </c>
      <c r="V93" s="10">
        <v>370.9</v>
      </c>
      <c r="W93">
        <v>8.6999999999999993</v>
      </c>
      <c r="X93" s="10">
        <v>362.3</v>
      </c>
      <c r="Y93">
        <v>7.2</v>
      </c>
      <c r="Z93">
        <v>363</v>
      </c>
      <c r="AA93">
        <v>15</v>
      </c>
      <c r="AB93" s="10">
        <v>397</v>
      </c>
      <c r="AC93">
        <v>32</v>
      </c>
      <c r="AD93">
        <v>-66</v>
      </c>
      <c r="AE93" t="s">
        <v>7</v>
      </c>
      <c r="AF93">
        <v>-4</v>
      </c>
      <c r="AG93" t="s">
        <v>7</v>
      </c>
      <c r="AH93">
        <v>-23</v>
      </c>
      <c r="AI93" t="s">
        <v>7</v>
      </c>
      <c r="AJ93">
        <v>576</v>
      </c>
      <c r="AK93" t="s">
        <v>7</v>
      </c>
      <c r="AL93">
        <v>696</v>
      </c>
      <c r="AM93" t="s">
        <v>7</v>
      </c>
      <c r="AN93">
        <v>118</v>
      </c>
      <c r="AO93" t="s">
        <v>7</v>
      </c>
      <c r="AP93">
        <v>1</v>
      </c>
      <c r="AQ93" t="s">
        <v>7</v>
      </c>
      <c r="AR93">
        <v>17.30104</v>
      </c>
      <c r="AS93">
        <v>0.35919109999999999</v>
      </c>
      <c r="AT93">
        <v>40</v>
      </c>
      <c r="AU93" t="s">
        <v>7</v>
      </c>
      <c r="AV93">
        <v>895841130879736</v>
      </c>
      <c r="AW93" t="s">
        <v>7</v>
      </c>
      <c r="AZ93" s="13">
        <f t="shared" si="29"/>
        <v>-2.3737234336185464</v>
      </c>
      <c r="BA93" s="14">
        <f t="shared" si="30"/>
        <v>362.3</v>
      </c>
      <c r="BB93" s="14">
        <f t="shared" si="31"/>
        <v>7.2</v>
      </c>
      <c r="BC93" s="25"/>
      <c r="BD93" s="26"/>
      <c r="BE93" s="20" t="str">
        <f t="shared" si="32"/>
        <v>ZSampleA_23</v>
      </c>
      <c r="BF93" s="27">
        <f t="shared" si="20"/>
        <v>696</v>
      </c>
      <c r="BG93" s="27">
        <f t="shared" si="21"/>
        <v>576</v>
      </c>
      <c r="BH93" s="27">
        <f t="shared" si="33"/>
        <v>-66</v>
      </c>
      <c r="BI93" s="27">
        <f t="shared" si="35"/>
        <v>0.442</v>
      </c>
      <c r="BJ93" s="27">
        <f t="shared" si="35"/>
        <v>1.2E-2</v>
      </c>
      <c r="BK93" s="27">
        <f t="shared" si="35"/>
        <v>5.7799999999999997E-2</v>
      </c>
      <c r="BL93" s="27">
        <f t="shared" si="35"/>
        <v>1.1999999999999999E-3</v>
      </c>
      <c r="BM93" s="27">
        <f t="shared" si="36"/>
        <v>5.5359999999999999E-2</v>
      </c>
      <c r="BN93" s="27">
        <f t="shared" si="36"/>
        <v>8.0000000000000004E-4</v>
      </c>
      <c r="BO93" s="27"/>
      <c r="BP93" s="27">
        <f t="shared" si="37"/>
        <v>370.9</v>
      </c>
      <c r="BQ93" s="27">
        <f t="shared" si="37"/>
        <v>8.6999999999999993</v>
      </c>
      <c r="BR93" s="27">
        <f t="shared" si="37"/>
        <v>362.3</v>
      </c>
      <c r="BS93" s="27">
        <f t="shared" si="37"/>
        <v>7.2</v>
      </c>
      <c r="BT93" s="27">
        <f t="shared" si="38"/>
        <v>397</v>
      </c>
      <c r="BU93" s="27">
        <f t="shared" si="38"/>
        <v>32</v>
      </c>
      <c r="BV93" s="27"/>
      <c r="BW93" s="28">
        <f t="shared" si="34"/>
        <v>-2.3737234336185464</v>
      </c>
    </row>
    <row r="94" spans="1:75" x14ac:dyDescent="0.25">
      <c r="A94" t="s">
        <v>3800</v>
      </c>
      <c r="B94" t="s">
        <v>3801</v>
      </c>
      <c r="C94">
        <f t="shared" si="28"/>
        <v>37</v>
      </c>
      <c r="D94" t="s">
        <v>3597</v>
      </c>
      <c r="E94" s="1">
        <v>0.51045810185185181</v>
      </c>
      <c r="F94">
        <v>21.148</v>
      </c>
      <c r="G94" t="s">
        <v>3802</v>
      </c>
      <c r="H94" s="9">
        <v>0.39600000000000002</v>
      </c>
      <c r="I94" s="9">
        <v>1.0999999999999999E-2</v>
      </c>
      <c r="J94" s="9">
        <v>5.2999999999999999E-2</v>
      </c>
      <c r="K94" s="9">
        <v>1.1000000000000001E-3</v>
      </c>
      <c r="L94" s="9">
        <v>0.30656</v>
      </c>
      <c r="O94">
        <v>5.425E-2</v>
      </c>
      <c r="P94">
        <v>8.4000000000000003E-4</v>
      </c>
      <c r="Q94">
        <v>0.41671999999999998</v>
      </c>
      <c r="R94">
        <v>1.6760000000000001E-2</v>
      </c>
      <c r="S94">
        <v>6.9999999999999999E-4</v>
      </c>
      <c r="T94">
        <v>5.5</v>
      </c>
      <c r="U94">
        <v>4</v>
      </c>
      <c r="V94" s="10">
        <v>337.5</v>
      </c>
      <c r="W94">
        <v>8.1999999999999993</v>
      </c>
      <c r="X94" s="10">
        <v>332.9</v>
      </c>
      <c r="Y94">
        <v>6.6</v>
      </c>
      <c r="Z94">
        <v>336</v>
      </c>
      <c r="AA94">
        <v>14</v>
      </c>
      <c r="AB94" s="10">
        <v>341</v>
      </c>
      <c r="AC94">
        <v>33</v>
      </c>
      <c r="AD94">
        <v>-90</v>
      </c>
      <c r="AE94" t="s">
        <v>7</v>
      </c>
      <c r="AF94">
        <v>-5</v>
      </c>
      <c r="AG94" t="s">
        <v>7</v>
      </c>
      <c r="AH94">
        <v>-15</v>
      </c>
      <c r="AI94" t="s">
        <v>7</v>
      </c>
      <c r="AJ94">
        <v>471</v>
      </c>
      <c r="AK94" t="s">
        <v>7</v>
      </c>
      <c r="AL94">
        <v>284</v>
      </c>
      <c r="AM94" t="s">
        <v>7</v>
      </c>
      <c r="AN94">
        <v>45</v>
      </c>
      <c r="AO94" t="s">
        <v>7</v>
      </c>
      <c r="AP94">
        <v>2</v>
      </c>
      <c r="AQ94" t="s">
        <v>7</v>
      </c>
      <c r="AR94">
        <v>18.867920000000002</v>
      </c>
      <c r="AS94">
        <v>0.39159840000000001</v>
      </c>
      <c r="AT94">
        <v>52</v>
      </c>
      <c r="AU94" t="s">
        <v>7</v>
      </c>
      <c r="AV94">
        <v>597971682094235</v>
      </c>
      <c r="AW94" t="s">
        <v>7</v>
      </c>
      <c r="AZ94" s="13">
        <f t="shared" si="29"/>
        <v>-1.3817963352358076</v>
      </c>
      <c r="BA94" s="14">
        <f t="shared" si="30"/>
        <v>332.9</v>
      </c>
      <c r="BB94" s="14">
        <f t="shared" si="31"/>
        <v>6.6</v>
      </c>
      <c r="BC94" s="25"/>
      <c r="BD94" s="26"/>
      <c r="BE94" s="20" t="str">
        <f t="shared" si="32"/>
        <v>ZSampleA_24</v>
      </c>
      <c r="BF94" s="27">
        <f t="shared" si="20"/>
        <v>284</v>
      </c>
      <c r="BG94" s="27">
        <f t="shared" si="21"/>
        <v>471</v>
      </c>
      <c r="BH94" s="27">
        <f t="shared" si="33"/>
        <v>-90</v>
      </c>
      <c r="BI94" s="27">
        <f t="shared" si="35"/>
        <v>0.39600000000000002</v>
      </c>
      <c r="BJ94" s="27">
        <f t="shared" si="35"/>
        <v>1.0999999999999999E-2</v>
      </c>
      <c r="BK94" s="27">
        <f t="shared" si="35"/>
        <v>5.2999999999999999E-2</v>
      </c>
      <c r="BL94" s="27">
        <f t="shared" si="35"/>
        <v>1.1000000000000001E-3</v>
      </c>
      <c r="BM94" s="27">
        <f t="shared" si="36"/>
        <v>5.425E-2</v>
      </c>
      <c r="BN94" s="27">
        <f t="shared" si="36"/>
        <v>8.4000000000000003E-4</v>
      </c>
      <c r="BO94" s="27"/>
      <c r="BP94" s="27">
        <f t="shared" si="37"/>
        <v>337.5</v>
      </c>
      <c r="BQ94" s="27">
        <f t="shared" si="37"/>
        <v>8.1999999999999993</v>
      </c>
      <c r="BR94" s="27">
        <f t="shared" si="37"/>
        <v>332.9</v>
      </c>
      <c r="BS94" s="27">
        <f t="shared" si="37"/>
        <v>6.6</v>
      </c>
      <c r="BT94" s="27">
        <f t="shared" si="38"/>
        <v>341</v>
      </c>
      <c r="BU94" s="27">
        <f t="shared" si="38"/>
        <v>33</v>
      </c>
      <c r="BV94" s="27"/>
      <c r="BW94" s="28">
        <f t="shared" si="34"/>
        <v>-1.3817963352358076</v>
      </c>
    </row>
    <row r="95" spans="1:75" x14ac:dyDescent="0.25">
      <c r="A95" t="s">
        <v>3803</v>
      </c>
      <c r="B95" t="s">
        <v>3804</v>
      </c>
      <c r="C95">
        <f t="shared" si="28"/>
        <v>38</v>
      </c>
      <c r="D95" t="s">
        <v>3597</v>
      </c>
      <c r="E95" s="1">
        <v>0.51142905092592594</v>
      </c>
      <c r="F95">
        <v>14.919</v>
      </c>
      <c r="G95" t="s">
        <v>3805</v>
      </c>
      <c r="H95" s="9">
        <v>1.714</v>
      </c>
      <c r="I95" s="9">
        <v>5.7000000000000002E-2</v>
      </c>
      <c r="J95" s="9">
        <v>0.16700000000000001</v>
      </c>
      <c r="K95" s="9">
        <v>3.8999999999999998E-3</v>
      </c>
      <c r="L95" s="9">
        <v>0.31992999999999999</v>
      </c>
      <c r="O95">
        <v>7.4099999999999999E-2</v>
      </c>
      <c r="P95">
        <v>1.2999999999999999E-3</v>
      </c>
      <c r="Q95">
        <v>0.39776</v>
      </c>
      <c r="R95">
        <v>4.24E-2</v>
      </c>
      <c r="S95">
        <v>2.2000000000000001E-3</v>
      </c>
      <c r="T95">
        <v>12</v>
      </c>
      <c r="U95">
        <v>8.4</v>
      </c>
      <c r="V95" s="10">
        <v>1007</v>
      </c>
      <c r="W95">
        <v>20</v>
      </c>
      <c r="X95" s="10">
        <v>994</v>
      </c>
      <c r="Y95">
        <v>22</v>
      </c>
      <c r="Z95">
        <v>838</v>
      </c>
      <c r="AA95">
        <v>43</v>
      </c>
      <c r="AB95" s="10">
        <v>996</v>
      </c>
      <c r="AC95">
        <v>37</v>
      </c>
      <c r="AD95">
        <v>-39</v>
      </c>
      <c r="AE95" t="s">
        <v>7</v>
      </c>
      <c r="AF95">
        <v>-3</v>
      </c>
      <c r="AG95" t="s">
        <v>7</v>
      </c>
      <c r="AH95">
        <v>-3</v>
      </c>
      <c r="AI95" t="s">
        <v>7</v>
      </c>
      <c r="AJ95">
        <v>87</v>
      </c>
      <c r="AK95" t="s">
        <v>7</v>
      </c>
      <c r="AL95">
        <v>32</v>
      </c>
      <c r="AM95" t="s">
        <v>7</v>
      </c>
      <c r="AN95">
        <v>13</v>
      </c>
      <c r="AO95" t="s">
        <v>7</v>
      </c>
      <c r="AP95">
        <v>3</v>
      </c>
      <c r="AQ95" t="s">
        <v>7</v>
      </c>
      <c r="AR95">
        <v>5.9880240000000002</v>
      </c>
      <c r="AS95">
        <v>0.13984009999999999</v>
      </c>
      <c r="AT95">
        <v>-58</v>
      </c>
      <c r="AU95" t="s">
        <v>7</v>
      </c>
      <c r="AV95">
        <v>335538955787476</v>
      </c>
      <c r="AW95" t="s">
        <v>7</v>
      </c>
      <c r="AZ95" s="13">
        <f t="shared" si="29"/>
        <v>-1.3078470824949617</v>
      </c>
      <c r="BA95" s="14">
        <f t="shared" si="30"/>
        <v>994</v>
      </c>
      <c r="BB95" s="14">
        <f t="shared" si="31"/>
        <v>22</v>
      </c>
      <c r="BC95" s="25"/>
      <c r="BD95" s="26"/>
      <c r="BE95" s="20" t="str">
        <f t="shared" si="32"/>
        <v>ZSampleA_25</v>
      </c>
      <c r="BF95" s="27">
        <f t="shared" si="20"/>
        <v>32</v>
      </c>
      <c r="BG95" s="27">
        <f t="shared" si="21"/>
        <v>87</v>
      </c>
      <c r="BH95" s="27">
        <f t="shared" si="33"/>
        <v>-39</v>
      </c>
      <c r="BI95" s="27">
        <f t="shared" si="35"/>
        <v>1.714</v>
      </c>
      <c r="BJ95" s="27">
        <f t="shared" si="35"/>
        <v>5.7000000000000002E-2</v>
      </c>
      <c r="BK95" s="27">
        <f t="shared" si="35"/>
        <v>0.16700000000000001</v>
      </c>
      <c r="BL95" s="27">
        <f t="shared" si="35"/>
        <v>3.8999999999999998E-3</v>
      </c>
      <c r="BM95" s="27">
        <f t="shared" si="36"/>
        <v>7.4099999999999999E-2</v>
      </c>
      <c r="BN95" s="27">
        <f t="shared" si="36"/>
        <v>1.2999999999999999E-3</v>
      </c>
      <c r="BO95" s="27"/>
      <c r="BP95" s="27">
        <f t="shared" si="37"/>
        <v>1007</v>
      </c>
      <c r="BQ95" s="27">
        <f t="shared" si="37"/>
        <v>20</v>
      </c>
      <c r="BR95" s="27">
        <f t="shared" si="37"/>
        <v>994</v>
      </c>
      <c r="BS95" s="27">
        <f t="shared" si="37"/>
        <v>22</v>
      </c>
      <c r="BT95" s="27">
        <f t="shared" si="38"/>
        <v>996</v>
      </c>
      <c r="BU95" s="27">
        <f t="shared" si="38"/>
        <v>37</v>
      </c>
      <c r="BV95" s="27"/>
      <c r="BW95" s="28">
        <f t="shared" si="34"/>
        <v>-1.3078470824949617</v>
      </c>
    </row>
    <row r="96" spans="1:75" x14ac:dyDescent="0.25">
      <c r="A96" t="s">
        <v>3806</v>
      </c>
      <c r="B96" t="s">
        <v>3807</v>
      </c>
      <c r="C96">
        <f t="shared" si="28"/>
        <v>39</v>
      </c>
      <c r="D96" t="s">
        <v>3597</v>
      </c>
      <c r="E96" s="1">
        <v>0.5123516203703703</v>
      </c>
      <c r="F96">
        <v>25.501000000000001</v>
      </c>
      <c r="G96" t="s">
        <v>3808</v>
      </c>
      <c r="H96" s="9">
        <v>0.35599999999999998</v>
      </c>
      <c r="I96" s="9">
        <v>1.0999999999999999E-2</v>
      </c>
      <c r="J96" s="9">
        <v>4.9599999999999998E-2</v>
      </c>
      <c r="K96" s="9">
        <v>1E-3</v>
      </c>
      <c r="L96" s="9">
        <v>0.23319999999999999</v>
      </c>
      <c r="O96">
        <v>5.2299999999999999E-2</v>
      </c>
      <c r="P96">
        <v>1E-3</v>
      </c>
      <c r="Q96">
        <v>0.38322000000000001</v>
      </c>
      <c r="R96">
        <v>1.5219999999999999E-2</v>
      </c>
      <c r="S96">
        <v>6.7000000000000002E-4</v>
      </c>
      <c r="T96">
        <v>5</v>
      </c>
      <c r="U96">
        <v>3.6</v>
      </c>
      <c r="V96" s="10">
        <v>308.89999999999998</v>
      </c>
      <c r="W96">
        <v>8.1999999999999993</v>
      </c>
      <c r="X96" s="10">
        <v>312</v>
      </c>
      <c r="Y96">
        <v>6.4</v>
      </c>
      <c r="Z96">
        <v>305</v>
      </c>
      <c r="AA96">
        <v>13</v>
      </c>
      <c r="AB96" s="10">
        <v>254</v>
      </c>
      <c r="AC96">
        <v>40</v>
      </c>
      <c r="AD96">
        <v>-43</v>
      </c>
      <c r="AE96" t="s">
        <v>7</v>
      </c>
      <c r="AF96">
        <v>-2</v>
      </c>
      <c r="AG96" t="s">
        <v>7</v>
      </c>
      <c r="AH96">
        <v>-8</v>
      </c>
      <c r="AI96" t="s">
        <v>7</v>
      </c>
      <c r="AJ96">
        <v>266</v>
      </c>
      <c r="AK96" t="s">
        <v>7</v>
      </c>
      <c r="AL96">
        <v>184</v>
      </c>
      <c r="AM96" t="s">
        <v>7</v>
      </c>
      <c r="AN96">
        <v>26</v>
      </c>
      <c r="AO96" t="s">
        <v>7</v>
      </c>
      <c r="AP96">
        <v>1</v>
      </c>
      <c r="AQ96" t="s">
        <v>7</v>
      </c>
      <c r="AR96">
        <v>20.161290000000001</v>
      </c>
      <c r="AS96">
        <v>0.40647759999999999</v>
      </c>
      <c r="AT96">
        <v>85</v>
      </c>
      <c r="AU96" t="s">
        <v>7</v>
      </c>
      <c r="AV96">
        <v>319598899920982</v>
      </c>
      <c r="AW96" t="s">
        <v>7</v>
      </c>
      <c r="AZ96" s="13">
        <f t="shared" si="29"/>
        <v>0.99358974358975116</v>
      </c>
      <c r="BA96" s="14">
        <f t="shared" si="30"/>
        <v>312</v>
      </c>
      <c r="BB96" s="14">
        <f t="shared" si="31"/>
        <v>6.4</v>
      </c>
      <c r="BC96" s="25"/>
      <c r="BD96" s="26"/>
      <c r="BE96" s="20" t="str">
        <f t="shared" si="32"/>
        <v>ZSampleA_26</v>
      </c>
      <c r="BF96" s="27">
        <f t="shared" si="20"/>
        <v>184</v>
      </c>
      <c r="BG96" s="27">
        <f t="shared" si="21"/>
        <v>266</v>
      </c>
      <c r="BH96" s="27">
        <f t="shared" si="33"/>
        <v>-43</v>
      </c>
      <c r="BI96" s="27">
        <f t="shared" si="35"/>
        <v>0.35599999999999998</v>
      </c>
      <c r="BJ96" s="27">
        <f t="shared" si="35"/>
        <v>1.0999999999999999E-2</v>
      </c>
      <c r="BK96" s="27">
        <f t="shared" si="35"/>
        <v>4.9599999999999998E-2</v>
      </c>
      <c r="BL96" s="27">
        <f t="shared" si="35"/>
        <v>1E-3</v>
      </c>
      <c r="BM96" s="27">
        <f t="shared" si="36"/>
        <v>5.2299999999999999E-2</v>
      </c>
      <c r="BN96" s="27">
        <f t="shared" si="36"/>
        <v>1E-3</v>
      </c>
      <c r="BO96" s="27"/>
      <c r="BP96" s="27">
        <f t="shared" si="37"/>
        <v>308.89999999999998</v>
      </c>
      <c r="BQ96" s="27">
        <f t="shared" si="37"/>
        <v>8.1999999999999993</v>
      </c>
      <c r="BR96" s="27">
        <f t="shared" si="37"/>
        <v>312</v>
      </c>
      <c r="BS96" s="27">
        <f t="shared" si="37"/>
        <v>6.4</v>
      </c>
      <c r="BT96" s="27">
        <f t="shared" si="38"/>
        <v>254</v>
      </c>
      <c r="BU96" s="27">
        <f t="shared" si="38"/>
        <v>40</v>
      </c>
      <c r="BV96" s="27"/>
      <c r="BW96" s="28">
        <f t="shared" si="34"/>
        <v>0.99358974358975116</v>
      </c>
    </row>
    <row r="97" spans="1:75" x14ac:dyDescent="0.25">
      <c r="A97" t="s">
        <v>3809</v>
      </c>
      <c r="B97" t="s">
        <v>3810</v>
      </c>
      <c r="C97">
        <f t="shared" si="28"/>
        <v>40</v>
      </c>
      <c r="D97" t="s">
        <v>3597</v>
      </c>
      <c r="E97" s="1">
        <v>0.51329641203703702</v>
      </c>
      <c r="F97">
        <v>25.87</v>
      </c>
      <c r="G97" t="s">
        <v>3811</v>
      </c>
      <c r="H97" s="9">
        <v>0.31809999999999999</v>
      </c>
      <c r="I97" s="9">
        <v>9.1999999999999998E-3</v>
      </c>
      <c r="J97" s="9">
        <v>4.4420000000000001E-2</v>
      </c>
      <c r="K97" s="9">
        <v>9.3000000000000005E-4</v>
      </c>
      <c r="L97" s="9">
        <v>0.35249999999999998</v>
      </c>
      <c r="O97">
        <v>5.1819999999999998E-2</v>
      </c>
      <c r="P97">
        <v>8.1999999999999998E-4</v>
      </c>
      <c r="Q97">
        <v>0.38590000000000002</v>
      </c>
      <c r="R97">
        <v>1.3950000000000001E-2</v>
      </c>
      <c r="S97">
        <v>5.8E-4</v>
      </c>
      <c r="T97">
        <v>3.8</v>
      </c>
      <c r="U97">
        <v>2.7</v>
      </c>
      <c r="V97" s="10">
        <v>279.5</v>
      </c>
      <c r="W97">
        <v>7.1</v>
      </c>
      <c r="X97" s="10">
        <v>280.2</v>
      </c>
      <c r="Y97">
        <v>5.8</v>
      </c>
      <c r="Z97">
        <v>280</v>
      </c>
      <c r="AA97">
        <v>12</v>
      </c>
      <c r="AB97" s="10">
        <v>245</v>
      </c>
      <c r="AC97">
        <v>34</v>
      </c>
      <c r="AD97">
        <v>-88</v>
      </c>
      <c r="AE97" t="s">
        <v>7</v>
      </c>
      <c r="AF97">
        <v>-5</v>
      </c>
      <c r="AG97" t="s">
        <v>7</v>
      </c>
      <c r="AH97">
        <v>-20</v>
      </c>
      <c r="AI97" t="s">
        <v>7</v>
      </c>
      <c r="AJ97">
        <v>538</v>
      </c>
      <c r="AK97" t="s">
        <v>7</v>
      </c>
      <c r="AL97">
        <v>448</v>
      </c>
      <c r="AM97" t="s">
        <v>7</v>
      </c>
      <c r="AN97">
        <v>58</v>
      </c>
      <c r="AO97" t="s">
        <v>7</v>
      </c>
      <c r="AP97">
        <v>1</v>
      </c>
      <c r="AQ97" t="s">
        <v>7</v>
      </c>
      <c r="AR97">
        <v>22.51238</v>
      </c>
      <c r="AS97">
        <v>0.47133079999999999</v>
      </c>
      <c r="AT97">
        <v>92</v>
      </c>
      <c r="AU97" t="s">
        <v>7</v>
      </c>
      <c r="AV97">
        <v>590618212771643</v>
      </c>
      <c r="AW97" t="s">
        <v>7</v>
      </c>
      <c r="AZ97" s="13">
        <f t="shared" si="29"/>
        <v>0.24982155603140432</v>
      </c>
      <c r="BA97" s="14">
        <f t="shared" si="30"/>
        <v>280.2</v>
      </c>
      <c r="BB97" s="14">
        <f t="shared" si="31"/>
        <v>5.8</v>
      </c>
      <c r="BC97" s="25"/>
      <c r="BD97" s="26"/>
      <c r="BE97" s="20" t="str">
        <f t="shared" si="32"/>
        <v>ZSampleA_27</v>
      </c>
      <c r="BF97" s="27">
        <f t="shared" si="20"/>
        <v>448</v>
      </c>
      <c r="BG97" s="27">
        <f t="shared" si="21"/>
        <v>538</v>
      </c>
      <c r="BH97" s="27">
        <f t="shared" si="33"/>
        <v>-88</v>
      </c>
      <c r="BI97" s="27">
        <f t="shared" si="35"/>
        <v>0.31809999999999999</v>
      </c>
      <c r="BJ97" s="27">
        <f t="shared" si="35"/>
        <v>9.1999999999999998E-3</v>
      </c>
      <c r="BK97" s="27">
        <f t="shared" si="35"/>
        <v>4.4420000000000001E-2</v>
      </c>
      <c r="BL97" s="27">
        <f t="shared" si="35"/>
        <v>9.3000000000000005E-4</v>
      </c>
      <c r="BM97" s="27">
        <f t="shared" si="36"/>
        <v>5.1819999999999998E-2</v>
      </c>
      <c r="BN97" s="27">
        <f t="shared" si="36"/>
        <v>8.1999999999999998E-4</v>
      </c>
      <c r="BO97" s="27"/>
      <c r="BP97" s="27">
        <f t="shared" si="37"/>
        <v>279.5</v>
      </c>
      <c r="BQ97" s="27">
        <f t="shared" si="37"/>
        <v>7.1</v>
      </c>
      <c r="BR97" s="27">
        <f t="shared" si="37"/>
        <v>280.2</v>
      </c>
      <c r="BS97" s="27">
        <f t="shared" si="37"/>
        <v>5.8</v>
      </c>
      <c r="BT97" s="27">
        <f t="shared" si="38"/>
        <v>245</v>
      </c>
      <c r="BU97" s="27">
        <f t="shared" si="38"/>
        <v>34</v>
      </c>
      <c r="BV97" s="27"/>
      <c r="BW97" s="28">
        <f t="shared" si="34"/>
        <v>0.24982155603140432</v>
      </c>
    </row>
    <row r="98" spans="1:75" x14ac:dyDescent="0.25">
      <c r="A98" t="s">
        <v>3812</v>
      </c>
      <c r="B98" t="s">
        <v>3813</v>
      </c>
      <c r="C98">
        <f t="shared" si="28"/>
        <v>47</v>
      </c>
      <c r="D98" t="s">
        <v>3597</v>
      </c>
      <c r="E98" s="1">
        <v>0.52018900462962969</v>
      </c>
      <c r="F98">
        <v>22.416</v>
      </c>
      <c r="G98" t="s">
        <v>3814</v>
      </c>
      <c r="H98" s="9">
        <v>5.15</v>
      </c>
      <c r="I98" s="9">
        <v>0.14000000000000001</v>
      </c>
      <c r="J98" s="9">
        <v>0.33</v>
      </c>
      <c r="K98" s="9">
        <v>6.7000000000000002E-3</v>
      </c>
      <c r="L98" s="9">
        <v>0.59306000000000003</v>
      </c>
      <c r="O98">
        <v>0.11260000000000001</v>
      </c>
      <c r="P98">
        <v>1.1999999999999999E-3</v>
      </c>
      <c r="Q98">
        <v>0.47798000000000002</v>
      </c>
      <c r="R98">
        <v>9.2299999999999993E-2</v>
      </c>
      <c r="S98">
        <v>3.8E-3</v>
      </c>
      <c r="T98">
        <v>9.3000000000000007</v>
      </c>
      <c r="U98">
        <v>6.7</v>
      </c>
      <c r="V98" s="10">
        <v>1840</v>
      </c>
      <c r="W98">
        <v>23</v>
      </c>
      <c r="X98" s="10">
        <v>1836</v>
      </c>
      <c r="Y98">
        <v>32</v>
      </c>
      <c r="Z98">
        <v>1784</v>
      </c>
      <c r="AA98">
        <v>70</v>
      </c>
      <c r="AB98" s="10">
        <v>1832</v>
      </c>
      <c r="AC98">
        <v>19</v>
      </c>
      <c r="AD98">
        <v>-319</v>
      </c>
      <c r="AE98" t="s">
        <v>7</v>
      </c>
      <c r="AF98">
        <v>-37</v>
      </c>
      <c r="AG98" t="s">
        <v>7</v>
      </c>
      <c r="AH98">
        <v>-30</v>
      </c>
      <c r="AI98" t="s">
        <v>7</v>
      </c>
      <c r="AJ98">
        <v>289</v>
      </c>
      <c r="AK98" t="s">
        <v>7</v>
      </c>
      <c r="AL98">
        <v>104</v>
      </c>
      <c r="AM98" t="s">
        <v>7</v>
      </c>
      <c r="AN98">
        <v>87</v>
      </c>
      <c r="AO98" t="s">
        <v>7</v>
      </c>
      <c r="AP98">
        <v>3</v>
      </c>
      <c r="AQ98" t="s">
        <v>7</v>
      </c>
      <c r="AR98">
        <v>3.030303</v>
      </c>
      <c r="AS98">
        <v>6.1524330000000002E-2</v>
      </c>
      <c r="AT98">
        <v>-1</v>
      </c>
      <c r="AU98" t="s">
        <v>7</v>
      </c>
      <c r="AV98">
        <v>2147535743796150</v>
      </c>
      <c r="AW98" t="s">
        <v>7</v>
      </c>
      <c r="AZ98" s="13">
        <f t="shared" si="29"/>
        <v>-0.4366812227074135</v>
      </c>
      <c r="BA98" s="14">
        <f t="shared" si="30"/>
        <v>1832</v>
      </c>
      <c r="BB98" s="14">
        <f t="shared" si="31"/>
        <v>19</v>
      </c>
      <c r="BC98" s="25"/>
      <c r="BD98" s="26"/>
      <c r="BE98" s="20" t="str">
        <f t="shared" si="32"/>
        <v>ZSampleA_28</v>
      </c>
      <c r="BF98" s="27">
        <f t="shared" si="20"/>
        <v>104</v>
      </c>
      <c r="BG98" s="27">
        <f t="shared" si="21"/>
        <v>289</v>
      </c>
      <c r="BH98" s="27">
        <f t="shared" si="33"/>
        <v>-319</v>
      </c>
      <c r="BI98" s="27">
        <f t="shared" si="35"/>
        <v>5.15</v>
      </c>
      <c r="BJ98" s="27">
        <f t="shared" si="35"/>
        <v>0.14000000000000001</v>
      </c>
      <c r="BK98" s="27">
        <f t="shared" si="35"/>
        <v>0.33</v>
      </c>
      <c r="BL98" s="27">
        <f t="shared" si="35"/>
        <v>6.7000000000000002E-3</v>
      </c>
      <c r="BM98" s="27">
        <f t="shared" si="36"/>
        <v>0.11260000000000001</v>
      </c>
      <c r="BN98" s="27">
        <f t="shared" si="36"/>
        <v>1.1999999999999999E-3</v>
      </c>
      <c r="BO98" s="27"/>
      <c r="BP98" s="27">
        <f t="shared" si="37"/>
        <v>1840</v>
      </c>
      <c r="BQ98" s="27">
        <f t="shared" si="37"/>
        <v>23</v>
      </c>
      <c r="BR98" s="27">
        <f t="shared" si="37"/>
        <v>1836</v>
      </c>
      <c r="BS98" s="27">
        <f t="shared" si="37"/>
        <v>32</v>
      </c>
      <c r="BT98" s="27">
        <f t="shared" si="38"/>
        <v>1832</v>
      </c>
      <c r="BU98" s="27">
        <f t="shared" si="38"/>
        <v>19</v>
      </c>
      <c r="BV98" s="27"/>
      <c r="BW98" s="28">
        <f t="shared" si="34"/>
        <v>-0.4366812227074135</v>
      </c>
    </row>
    <row r="99" spans="1:75" x14ac:dyDescent="0.25">
      <c r="A99" t="s">
        <v>3815</v>
      </c>
      <c r="B99" t="s">
        <v>3816</v>
      </c>
      <c r="C99">
        <f t="shared" si="28"/>
        <v>48</v>
      </c>
      <c r="D99" t="s">
        <v>3597</v>
      </c>
      <c r="E99" s="1">
        <v>0.52111828703703711</v>
      </c>
      <c r="F99">
        <v>24.056000000000001</v>
      </c>
      <c r="G99" t="s">
        <v>3817</v>
      </c>
      <c r="H99" s="9">
        <v>5.39</v>
      </c>
      <c r="I99" s="9">
        <v>0.14000000000000001</v>
      </c>
      <c r="J99" s="9">
        <v>0.34160000000000001</v>
      </c>
      <c r="K99" s="9">
        <v>6.8999999999999999E-3</v>
      </c>
      <c r="L99" s="9">
        <v>0.55825999999999998</v>
      </c>
      <c r="O99">
        <v>0.11409999999999999</v>
      </c>
      <c r="P99">
        <v>1.1999999999999999E-3</v>
      </c>
      <c r="Q99">
        <v>0.46472000000000002</v>
      </c>
      <c r="R99">
        <v>9.74E-2</v>
      </c>
      <c r="S99">
        <v>4.0000000000000001E-3</v>
      </c>
      <c r="T99">
        <v>7.1</v>
      </c>
      <c r="U99">
        <v>5.0999999999999996</v>
      </c>
      <c r="V99" s="10">
        <v>1880</v>
      </c>
      <c r="W99">
        <v>23</v>
      </c>
      <c r="X99" s="10">
        <v>1892</v>
      </c>
      <c r="Y99">
        <v>33</v>
      </c>
      <c r="Z99">
        <v>1876</v>
      </c>
      <c r="AA99">
        <v>73</v>
      </c>
      <c r="AB99" s="10">
        <v>1852</v>
      </c>
      <c r="AC99">
        <v>19</v>
      </c>
      <c r="AD99">
        <v>-316</v>
      </c>
      <c r="AE99" t="s">
        <v>7</v>
      </c>
      <c r="AF99">
        <v>-36</v>
      </c>
      <c r="AG99" t="s">
        <v>7</v>
      </c>
      <c r="AH99">
        <v>-37</v>
      </c>
      <c r="AI99" t="s">
        <v>7</v>
      </c>
      <c r="AJ99">
        <v>213</v>
      </c>
      <c r="AK99" t="s">
        <v>7</v>
      </c>
      <c r="AL99">
        <v>100</v>
      </c>
      <c r="AM99" t="s">
        <v>7</v>
      </c>
      <c r="AN99">
        <v>87</v>
      </c>
      <c r="AO99" t="s">
        <v>7</v>
      </c>
      <c r="AP99">
        <v>2</v>
      </c>
      <c r="AQ99" t="s">
        <v>7</v>
      </c>
      <c r="AR99">
        <v>2.9274</v>
      </c>
      <c r="AS99">
        <v>5.9130750000000003E-2</v>
      </c>
      <c r="AT99">
        <v>-4</v>
      </c>
      <c r="AU99" t="s">
        <v>7</v>
      </c>
      <c r="AV99">
        <v>1651287857403720</v>
      </c>
      <c r="AW99" t="s">
        <v>7</v>
      </c>
      <c r="AZ99" s="13">
        <f t="shared" si="29"/>
        <v>-1.5118790496760237</v>
      </c>
      <c r="BA99" s="14">
        <f t="shared" si="30"/>
        <v>1852</v>
      </c>
      <c r="BB99" s="14">
        <f t="shared" si="31"/>
        <v>19</v>
      </c>
      <c r="BC99" s="25"/>
      <c r="BD99" s="26"/>
      <c r="BE99" s="20" t="str">
        <f t="shared" si="32"/>
        <v>ZSampleA_29</v>
      </c>
      <c r="BF99" s="27">
        <f t="shared" si="20"/>
        <v>100</v>
      </c>
      <c r="BG99" s="27">
        <f t="shared" si="21"/>
        <v>213</v>
      </c>
      <c r="BH99" s="27">
        <f t="shared" si="33"/>
        <v>-316</v>
      </c>
      <c r="BI99" s="27">
        <f t="shared" si="35"/>
        <v>5.39</v>
      </c>
      <c r="BJ99" s="27">
        <f t="shared" si="35"/>
        <v>0.14000000000000001</v>
      </c>
      <c r="BK99" s="27">
        <f t="shared" si="35"/>
        <v>0.34160000000000001</v>
      </c>
      <c r="BL99" s="27">
        <f t="shared" si="35"/>
        <v>6.8999999999999999E-3</v>
      </c>
      <c r="BM99" s="27">
        <f t="shared" si="36"/>
        <v>0.11409999999999999</v>
      </c>
      <c r="BN99" s="27">
        <f t="shared" si="36"/>
        <v>1.1999999999999999E-3</v>
      </c>
      <c r="BO99" s="27"/>
      <c r="BP99" s="27">
        <f t="shared" si="37"/>
        <v>1880</v>
      </c>
      <c r="BQ99" s="27">
        <f t="shared" si="37"/>
        <v>23</v>
      </c>
      <c r="BR99" s="27">
        <f t="shared" si="37"/>
        <v>1892</v>
      </c>
      <c r="BS99" s="27">
        <f t="shared" si="37"/>
        <v>33</v>
      </c>
      <c r="BT99" s="27">
        <f t="shared" si="38"/>
        <v>1852</v>
      </c>
      <c r="BU99" s="27">
        <f t="shared" si="38"/>
        <v>19</v>
      </c>
      <c r="BV99" s="27"/>
      <c r="BW99" s="28">
        <f t="shared" si="34"/>
        <v>-1.5118790496760237</v>
      </c>
    </row>
    <row r="100" spans="1:75" x14ac:dyDescent="0.25">
      <c r="A100" t="s">
        <v>3818</v>
      </c>
      <c r="B100" t="s">
        <v>3819</v>
      </c>
      <c r="C100">
        <f t="shared" si="28"/>
        <v>49</v>
      </c>
      <c r="D100" t="s">
        <v>3597</v>
      </c>
      <c r="E100" s="1">
        <v>0.52215347222222219</v>
      </c>
      <c r="F100">
        <v>16.622</v>
      </c>
      <c r="G100" t="s">
        <v>3820</v>
      </c>
      <c r="H100" s="9">
        <v>2.476</v>
      </c>
      <c r="I100" s="9">
        <v>6.5000000000000002E-2</v>
      </c>
      <c r="J100" s="9">
        <v>0.21240000000000001</v>
      </c>
      <c r="K100" s="9">
        <v>4.4000000000000003E-3</v>
      </c>
      <c r="L100" s="9">
        <v>0.64253000000000005</v>
      </c>
      <c r="O100">
        <v>8.4430000000000005E-2</v>
      </c>
      <c r="P100">
        <v>9.1E-4</v>
      </c>
      <c r="Q100">
        <v>0.32890000000000003</v>
      </c>
      <c r="R100">
        <v>5.3199999999999997E-2</v>
      </c>
      <c r="S100">
        <v>2.3999999999999998E-3</v>
      </c>
      <c r="T100">
        <v>11.5</v>
      </c>
      <c r="U100">
        <v>8.6999999999999993</v>
      </c>
      <c r="V100" s="10">
        <v>1262</v>
      </c>
      <c r="W100">
        <v>20</v>
      </c>
      <c r="X100" s="10">
        <v>1240</v>
      </c>
      <c r="Y100">
        <v>23</v>
      </c>
      <c r="Z100">
        <v>1047</v>
      </c>
      <c r="AA100">
        <v>47</v>
      </c>
      <c r="AB100" s="10">
        <v>1290</v>
      </c>
      <c r="AC100">
        <v>21</v>
      </c>
      <c r="AD100">
        <v>-296</v>
      </c>
      <c r="AE100" t="s">
        <v>7</v>
      </c>
      <c r="AF100">
        <v>-26</v>
      </c>
      <c r="AG100" t="s">
        <v>7</v>
      </c>
      <c r="AH100">
        <v>-23</v>
      </c>
      <c r="AI100" t="s">
        <v>7</v>
      </c>
      <c r="AJ100">
        <v>433</v>
      </c>
      <c r="AK100" t="s">
        <v>7</v>
      </c>
      <c r="AL100">
        <v>148</v>
      </c>
      <c r="AM100" t="s">
        <v>7</v>
      </c>
      <c r="AN100">
        <v>68</v>
      </c>
      <c r="AO100" t="s">
        <v>7</v>
      </c>
      <c r="AP100">
        <v>3</v>
      </c>
      <c r="AQ100" t="s">
        <v>7</v>
      </c>
      <c r="AR100">
        <v>4.7080979999999997</v>
      </c>
      <c r="AS100">
        <v>9.7531220000000002E-2</v>
      </c>
      <c r="AT100">
        <v>1</v>
      </c>
      <c r="AU100" t="s">
        <v>7</v>
      </c>
      <c r="AV100">
        <v>2100379724321500</v>
      </c>
      <c r="AW100" t="s">
        <v>7</v>
      </c>
      <c r="AZ100" s="13">
        <f t="shared" si="29"/>
        <v>2.1705426356589119</v>
      </c>
      <c r="BA100" s="14">
        <f t="shared" si="30"/>
        <v>1290</v>
      </c>
      <c r="BB100" s="14">
        <f t="shared" si="31"/>
        <v>21</v>
      </c>
      <c r="BC100" s="25"/>
      <c r="BD100" s="26"/>
      <c r="BE100" s="20" t="str">
        <f t="shared" si="32"/>
        <v>ZSampleA_30</v>
      </c>
      <c r="BF100" s="27">
        <f t="shared" si="20"/>
        <v>148</v>
      </c>
      <c r="BG100" s="27">
        <f t="shared" si="21"/>
        <v>433</v>
      </c>
      <c r="BH100" s="27">
        <f t="shared" si="33"/>
        <v>-296</v>
      </c>
      <c r="BI100" s="27">
        <f t="shared" si="35"/>
        <v>2.476</v>
      </c>
      <c r="BJ100" s="27">
        <f t="shared" si="35"/>
        <v>6.5000000000000002E-2</v>
      </c>
      <c r="BK100" s="27">
        <f t="shared" si="35"/>
        <v>0.21240000000000001</v>
      </c>
      <c r="BL100" s="27">
        <f t="shared" si="35"/>
        <v>4.4000000000000003E-3</v>
      </c>
      <c r="BM100" s="27">
        <f t="shared" si="36"/>
        <v>8.4430000000000005E-2</v>
      </c>
      <c r="BN100" s="27">
        <f t="shared" si="36"/>
        <v>9.1E-4</v>
      </c>
      <c r="BO100" s="27"/>
      <c r="BP100" s="27">
        <f t="shared" si="37"/>
        <v>1262</v>
      </c>
      <c r="BQ100" s="27">
        <f t="shared" si="37"/>
        <v>20</v>
      </c>
      <c r="BR100" s="27">
        <f t="shared" si="37"/>
        <v>1240</v>
      </c>
      <c r="BS100" s="27">
        <f t="shared" si="37"/>
        <v>23</v>
      </c>
      <c r="BT100" s="27">
        <f t="shared" si="38"/>
        <v>1290</v>
      </c>
      <c r="BU100" s="27">
        <f t="shared" si="38"/>
        <v>21</v>
      </c>
      <c r="BV100" s="27"/>
      <c r="BW100" s="28">
        <f t="shared" si="34"/>
        <v>2.1705426356589119</v>
      </c>
    </row>
    <row r="101" spans="1:75" x14ac:dyDescent="0.25">
      <c r="A101" t="s">
        <v>3821</v>
      </c>
      <c r="B101" t="s">
        <v>3822</v>
      </c>
      <c r="C101">
        <f t="shared" si="28"/>
        <v>50</v>
      </c>
      <c r="D101" t="s">
        <v>3597</v>
      </c>
      <c r="E101" s="1">
        <v>0.5230452546296297</v>
      </c>
      <c r="F101">
        <v>14.583</v>
      </c>
      <c r="G101" t="s">
        <v>3823</v>
      </c>
      <c r="H101" s="9">
        <v>0.502</v>
      </c>
      <c r="I101" s="9">
        <v>1.6E-2</v>
      </c>
      <c r="J101" s="9">
        <v>6.6199999999999995E-2</v>
      </c>
      <c r="K101" s="9">
        <v>1.5E-3</v>
      </c>
      <c r="L101" s="9">
        <v>0.54632000000000003</v>
      </c>
      <c r="O101">
        <v>5.5E-2</v>
      </c>
      <c r="P101">
        <v>7.6000000000000004E-4</v>
      </c>
      <c r="Q101">
        <v>0.36035</v>
      </c>
      <c r="R101">
        <v>2.07E-2</v>
      </c>
      <c r="S101">
        <v>1E-3</v>
      </c>
      <c r="T101">
        <v>14</v>
      </c>
      <c r="U101">
        <v>9.3000000000000007</v>
      </c>
      <c r="V101" s="10">
        <v>412</v>
      </c>
      <c r="W101">
        <v>10</v>
      </c>
      <c r="X101" s="10">
        <v>413.2</v>
      </c>
      <c r="Y101">
        <v>9.3000000000000007</v>
      </c>
      <c r="Z101">
        <v>414</v>
      </c>
      <c r="AA101">
        <v>20</v>
      </c>
      <c r="AB101" s="10">
        <v>383</v>
      </c>
      <c r="AC101">
        <v>30</v>
      </c>
      <c r="AD101">
        <v>-161</v>
      </c>
      <c r="AE101" t="s">
        <v>7</v>
      </c>
      <c r="AF101">
        <v>-9</v>
      </c>
      <c r="AG101" t="s">
        <v>7</v>
      </c>
      <c r="AH101">
        <v>-10</v>
      </c>
      <c r="AI101" t="s">
        <v>7</v>
      </c>
      <c r="AJ101">
        <v>831</v>
      </c>
      <c r="AK101" t="s">
        <v>7</v>
      </c>
      <c r="AL101">
        <v>181</v>
      </c>
      <c r="AM101" t="s">
        <v>7</v>
      </c>
      <c r="AN101">
        <v>33</v>
      </c>
      <c r="AO101" t="s">
        <v>7</v>
      </c>
      <c r="AP101">
        <v>4</v>
      </c>
      <c r="AQ101" t="s">
        <v>7</v>
      </c>
      <c r="AR101">
        <v>15.105740000000001</v>
      </c>
      <c r="AS101">
        <v>0.3422751</v>
      </c>
      <c r="AT101">
        <v>29</v>
      </c>
      <c r="AU101" t="s">
        <v>7</v>
      </c>
      <c r="AV101">
        <v>1205379032366000</v>
      </c>
      <c r="AW101" t="s">
        <v>7</v>
      </c>
      <c r="AZ101" s="13">
        <f t="shared" si="29"/>
        <v>0.29041626331074433</v>
      </c>
      <c r="BA101" s="14">
        <f t="shared" si="30"/>
        <v>413.2</v>
      </c>
      <c r="BB101" s="14">
        <f t="shared" si="31"/>
        <v>9.3000000000000007</v>
      </c>
      <c r="BC101" s="25"/>
      <c r="BD101" s="26"/>
      <c r="BE101" s="20" t="str">
        <f t="shared" si="32"/>
        <v>ZSampleA_31</v>
      </c>
      <c r="BF101" s="27">
        <f t="shared" si="20"/>
        <v>181</v>
      </c>
      <c r="BG101" s="27">
        <f t="shared" si="21"/>
        <v>831</v>
      </c>
      <c r="BH101" s="27">
        <f t="shared" si="33"/>
        <v>-161</v>
      </c>
      <c r="BI101" s="27">
        <f t="shared" si="35"/>
        <v>0.502</v>
      </c>
      <c r="BJ101" s="27">
        <f t="shared" si="35"/>
        <v>1.6E-2</v>
      </c>
      <c r="BK101" s="27">
        <f t="shared" si="35"/>
        <v>6.6199999999999995E-2</v>
      </c>
      <c r="BL101" s="27">
        <f t="shared" si="35"/>
        <v>1.5E-3</v>
      </c>
      <c r="BM101" s="27">
        <f t="shared" si="36"/>
        <v>5.5E-2</v>
      </c>
      <c r="BN101" s="27">
        <f t="shared" si="36"/>
        <v>7.6000000000000004E-4</v>
      </c>
      <c r="BO101" s="27"/>
      <c r="BP101" s="27">
        <f t="shared" si="37"/>
        <v>412</v>
      </c>
      <c r="BQ101" s="27">
        <f t="shared" si="37"/>
        <v>10</v>
      </c>
      <c r="BR101" s="27">
        <f t="shared" si="37"/>
        <v>413.2</v>
      </c>
      <c r="BS101" s="27">
        <f t="shared" si="37"/>
        <v>9.3000000000000007</v>
      </c>
      <c r="BT101" s="27">
        <f t="shared" si="38"/>
        <v>383</v>
      </c>
      <c r="BU101" s="27">
        <f t="shared" si="38"/>
        <v>30</v>
      </c>
      <c r="BV101" s="27"/>
      <c r="BW101" s="28">
        <f t="shared" si="34"/>
        <v>0.29041626331074433</v>
      </c>
    </row>
    <row r="102" spans="1:75" x14ac:dyDescent="0.25">
      <c r="A102" t="s">
        <v>3824</v>
      </c>
      <c r="B102" t="s">
        <v>3825</v>
      </c>
      <c r="C102">
        <f t="shared" si="28"/>
        <v>51</v>
      </c>
      <c r="D102" t="s">
        <v>3597</v>
      </c>
      <c r="E102" s="1">
        <v>0.52396157407407407</v>
      </c>
      <c r="F102">
        <v>16.594999999999999</v>
      </c>
      <c r="G102" t="s">
        <v>3826</v>
      </c>
      <c r="H102" s="9">
        <v>0.434</v>
      </c>
      <c r="I102" s="9">
        <v>1.2999999999999999E-2</v>
      </c>
      <c r="J102" s="9">
        <v>5.5899999999999998E-2</v>
      </c>
      <c r="K102" s="9">
        <v>1.2999999999999999E-3</v>
      </c>
      <c r="L102" s="9">
        <v>0.52088000000000001</v>
      </c>
      <c r="O102">
        <v>5.5780000000000003E-2</v>
      </c>
      <c r="P102">
        <v>6.8000000000000005E-4</v>
      </c>
      <c r="Q102">
        <v>0.40272999999999998</v>
      </c>
      <c r="R102">
        <v>1.2330000000000001E-2</v>
      </c>
      <c r="S102">
        <v>6.4000000000000005E-4</v>
      </c>
      <c r="T102">
        <v>10.199999999999999</v>
      </c>
      <c r="U102">
        <v>6.7</v>
      </c>
      <c r="V102" s="10">
        <v>365.7</v>
      </c>
      <c r="W102">
        <v>9</v>
      </c>
      <c r="X102" s="10">
        <v>351</v>
      </c>
      <c r="Y102">
        <v>7.7</v>
      </c>
      <c r="Z102">
        <v>248</v>
      </c>
      <c r="AA102">
        <v>13</v>
      </c>
      <c r="AB102" s="10">
        <v>423</v>
      </c>
      <c r="AC102">
        <v>27</v>
      </c>
      <c r="AD102">
        <v>-185</v>
      </c>
      <c r="AE102" t="s">
        <v>7</v>
      </c>
      <c r="AF102">
        <v>-10</v>
      </c>
      <c r="AG102" t="s">
        <v>7</v>
      </c>
      <c r="AH102">
        <v>-17</v>
      </c>
      <c r="AI102" t="s">
        <v>7</v>
      </c>
      <c r="AJ102">
        <v>1116</v>
      </c>
      <c r="AK102" t="s">
        <v>7</v>
      </c>
      <c r="AL102">
        <v>536</v>
      </c>
      <c r="AM102" t="s">
        <v>7</v>
      </c>
      <c r="AN102">
        <v>54</v>
      </c>
      <c r="AO102" t="s">
        <v>7</v>
      </c>
      <c r="AP102">
        <v>2</v>
      </c>
      <c r="AQ102" t="s">
        <v>7</v>
      </c>
      <c r="AR102">
        <v>17.889089999999999</v>
      </c>
      <c r="AS102">
        <v>0.41602529999999999</v>
      </c>
      <c r="AT102">
        <v>44</v>
      </c>
      <c r="AU102" t="s">
        <v>7</v>
      </c>
      <c r="AV102">
        <v>1453236980683980</v>
      </c>
      <c r="AW102" t="s">
        <v>7</v>
      </c>
      <c r="AZ102" s="13">
        <f t="shared" si="29"/>
        <v>-4.1880341880341954</v>
      </c>
      <c r="BA102" s="14">
        <f t="shared" si="30"/>
        <v>351</v>
      </c>
      <c r="BB102" s="14">
        <f t="shared" si="31"/>
        <v>7.7</v>
      </c>
      <c r="BC102" s="25"/>
      <c r="BD102" s="26"/>
      <c r="BE102" s="20" t="str">
        <f t="shared" si="32"/>
        <v>ZSampleA_32</v>
      </c>
      <c r="BF102" s="27">
        <f t="shared" si="20"/>
        <v>536</v>
      </c>
      <c r="BG102" s="27">
        <f t="shared" si="21"/>
        <v>1116</v>
      </c>
      <c r="BH102" s="27">
        <f t="shared" si="33"/>
        <v>-185</v>
      </c>
      <c r="BI102" s="27">
        <f t="shared" si="35"/>
        <v>0.434</v>
      </c>
      <c r="BJ102" s="27">
        <f t="shared" si="35"/>
        <v>1.2999999999999999E-2</v>
      </c>
      <c r="BK102" s="27">
        <f t="shared" si="35"/>
        <v>5.5899999999999998E-2</v>
      </c>
      <c r="BL102" s="27">
        <f t="shared" si="35"/>
        <v>1.2999999999999999E-3</v>
      </c>
      <c r="BM102" s="27">
        <f t="shared" si="36"/>
        <v>5.5780000000000003E-2</v>
      </c>
      <c r="BN102" s="27">
        <f t="shared" si="36"/>
        <v>6.8000000000000005E-4</v>
      </c>
      <c r="BO102" s="27"/>
      <c r="BP102" s="27">
        <f t="shared" si="37"/>
        <v>365.7</v>
      </c>
      <c r="BQ102" s="27">
        <f t="shared" si="37"/>
        <v>9</v>
      </c>
      <c r="BR102" s="27">
        <f t="shared" si="37"/>
        <v>351</v>
      </c>
      <c r="BS102" s="27">
        <f t="shared" si="37"/>
        <v>7.7</v>
      </c>
      <c r="BT102" s="27">
        <f t="shared" si="38"/>
        <v>423</v>
      </c>
      <c r="BU102" s="27">
        <f t="shared" si="38"/>
        <v>27</v>
      </c>
      <c r="BV102" s="27"/>
      <c r="BW102" s="28">
        <f t="shared" si="34"/>
        <v>-4.1880341880341954</v>
      </c>
    </row>
    <row r="103" spans="1:75" x14ac:dyDescent="0.25">
      <c r="A103" t="s">
        <v>3827</v>
      </c>
      <c r="B103" t="s">
        <v>3828</v>
      </c>
      <c r="C103">
        <f t="shared" si="28"/>
        <v>52</v>
      </c>
      <c r="D103" t="s">
        <v>3597</v>
      </c>
      <c r="E103" s="1">
        <v>0.52491620370370373</v>
      </c>
      <c r="F103">
        <v>23.922000000000001</v>
      </c>
      <c r="G103" t="s">
        <v>3829</v>
      </c>
      <c r="H103" s="9">
        <v>4.95</v>
      </c>
      <c r="I103" s="9">
        <v>0.13</v>
      </c>
      <c r="J103" s="9">
        <v>0.32400000000000001</v>
      </c>
      <c r="K103" s="9">
        <v>6.6E-3</v>
      </c>
      <c r="L103" s="9">
        <v>0.69391999999999998</v>
      </c>
      <c r="O103">
        <v>0.1103</v>
      </c>
      <c r="P103">
        <v>1.1000000000000001E-3</v>
      </c>
      <c r="Q103">
        <v>0.50234000000000001</v>
      </c>
      <c r="R103">
        <v>9.4E-2</v>
      </c>
      <c r="S103">
        <v>3.8E-3</v>
      </c>
      <c r="T103">
        <v>11</v>
      </c>
      <c r="U103">
        <v>8</v>
      </c>
      <c r="V103" s="10">
        <v>1807</v>
      </c>
      <c r="W103">
        <v>22</v>
      </c>
      <c r="X103" s="10">
        <v>1806</v>
      </c>
      <c r="Y103">
        <v>32</v>
      </c>
      <c r="Z103">
        <v>1815</v>
      </c>
      <c r="AA103">
        <v>70</v>
      </c>
      <c r="AB103" s="10">
        <v>1795</v>
      </c>
      <c r="AC103">
        <v>18</v>
      </c>
      <c r="AD103">
        <v>-971</v>
      </c>
      <c r="AE103" t="s">
        <v>7</v>
      </c>
      <c r="AF103">
        <v>-110</v>
      </c>
      <c r="AG103" t="s">
        <v>7</v>
      </c>
      <c r="AH103">
        <v>-81</v>
      </c>
      <c r="AI103" t="s">
        <v>7</v>
      </c>
      <c r="AJ103">
        <v>912</v>
      </c>
      <c r="AK103" t="s">
        <v>7</v>
      </c>
      <c r="AL103">
        <v>295</v>
      </c>
      <c r="AM103" t="s">
        <v>7</v>
      </c>
      <c r="AN103">
        <v>242</v>
      </c>
      <c r="AO103" t="s">
        <v>7</v>
      </c>
      <c r="AP103">
        <v>3</v>
      </c>
      <c r="AQ103" t="s">
        <v>7</v>
      </c>
      <c r="AR103">
        <v>3.0864199999999999</v>
      </c>
      <c r="AS103">
        <v>6.2871510000000005E-2</v>
      </c>
      <c r="AT103">
        <v>-2</v>
      </c>
      <c r="AU103" t="s">
        <v>7</v>
      </c>
      <c r="AV103">
        <v>6622457251422830</v>
      </c>
      <c r="AW103" t="s">
        <v>7</v>
      </c>
      <c r="AZ103" s="13">
        <f t="shared" si="29"/>
        <v>-0.66852367688021719</v>
      </c>
      <c r="BA103" s="14">
        <f t="shared" si="30"/>
        <v>1795</v>
      </c>
      <c r="BB103" s="14">
        <f t="shared" si="31"/>
        <v>18</v>
      </c>
      <c r="BC103" s="25"/>
      <c r="BD103" s="26"/>
      <c r="BE103" s="20" t="str">
        <f t="shared" si="32"/>
        <v>ZSampleA_33</v>
      </c>
      <c r="BF103" s="27">
        <f t="shared" si="20"/>
        <v>295</v>
      </c>
      <c r="BG103" s="27">
        <f t="shared" si="21"/>
        <v>912</v>
      </c>
      <c r="BH103" s="27">
        <f t="shared" si="33"/>
        <v>-971</v>
      </c>
      <c r="BI103" s="27">
        <f t="shared" si="35"/>
        <v>4.95</v>
      </c>
      <c r="BJ103" s="27">
        <f t="shared" si="35"/>
        <v>0.13</v>
      </c>
      <c r="BK103" s="27">
        <f t="shared" si="35"/>
        <v>0.32400000000000001</v>
      </c>
      <c r="BL103" s="27">
        <f t="shared" si="35"/>
        <v>6.6E-3</v>
      </c>
      <c r="BM103" s="27">
        <f t="shared" si="36"/>
        <v>0.1103</v>
      </c>
      <c r="BN103" s="27">
        <f t="shared" si="36"/>
        <v>1.1000000000000001E-3</v>
      </c>
      <c r="BO103" s="27"/>
      <c r="BP103" s="27">
        <f t="shared" si="37"/>
        <v>1807</v>
      </c>
      <c r="BQ103" s="27">
        <f t="shared" si="37"/>
        <v>22</v>
      </c>
      <c r="BR103" s="27">
        <f t="shared" si="37"/>
        <v>1806</v>
      </c>
      <c r="BS103" s="27">
        <f t="shared" si="37"/>
        <v>32</v>
      </c>
      <c r="BT103" s="27">
        <f t="shared" si="38"/>
        <v>1795</v>
      </c>
      <c r="BU103" s="27">
        <f t="shared" si="38"/>
        <v>18</v>
      </c>
      <c r="BV103" s="27"/>
      <c r="BW103" s="28">
        <f t="shared" si="34"/>
        <v>-0.66852367688021719</v>
      </c>
    </row>
    <row r="104" spans="1:75" x14ac:dyDescent="0.25">
      <c r="A104" t="s">
        <v>3830</v>
      </c>
      <c r="B104" t="s">
        <v>3831</v>
      </c>
      <c r="C104">
        <f t="shared" si="28"/>
        <v>53</v>
      </c>
      <c r="D104" t="s">
        <v>3597</v>
      </c>
      <c r="E104" s="1">
        <v>0.52585752314814815</v>
      </c>
      <c r="F104">
        <v>24.594000000000001</v>
      </c>
      <c r="G104" t="s">
        <v>3832</v>
      </c>
      <c r="H104" s="9">
        <v>6.06</v>
      </c>
      <c r="I104" s="9">
        <v>0.16</v>
      </c>
      <c r="J104" s="9">
        <v>0.35589999999999999</v>
      </c>
      <c r="K104" s="9">
        <v>7.1999999999999998E-3</v>
      </c>
      <c r="L104" s="9">
        <v>0.57647999999999999</v>
      </c>
      <c r="O104">
        <v>0.123</v>
      </c>
      <c r="P104">
        <v>1.2999999999999999E-3</v>
      </c>
      <c r="Q104">
        <v>0.48696</v>
      </c>
      <c r="R104">
        <v>0.1019</v>
      </c>
      <c r="S104">
        <v>4.1999999999999997E-3</v>
      </c>
      <c r="T104">
        <v>14</v>
      </c>
      <c r="U104">
        <v>10</v>
      </c>
      <c r="V104" s="10">
        <v>1982</v>
      </c>
      <c r="W104">
        <v>23</v>
      </c>
      <c r="X104" s="10">
        <v>1960</v>
      </c>
      <c r="Y104">
        <v>34</v>
      </c>
      <c r="Z104">
        <v>1958</v>
      </c>
      <c r="AA104">
        <v>77</v>
      </c>
      <c r="AB104" s="10">
        <v>1989</v>
      </c>
      <c r="AC104">
        <v>19</v>
      </c>
      <c r="AD104">
        <v>-399</v>
      </c>
      <c r="AE104" t="s">
        <v>7</v>
      </c>
      <c r="AF104">
        <v>-49</v>
      </c>
      <c r="AG104" t="s">
        <v>7</v>
      </c>
      <c r="AH104">
        <v>-27</v>
      </c>
      <c r="AI104" t="s">
        <v>7</v>
      </c>
      <c r="AJ104">
        <v>291</v>
      </c>
      <c r="AK104" t="s">
        <v>7</v>
      </c>
      <c r="AL104">
        <v>74</v>
      </c>
      <c r="AM104" t="s">
        <v>7</v>
      </c>
      <c r="AN104">
        <v>65</v>
      </c>
      <c r="AO104" t="s">
        <v>7</v>
      </c>
      <c r="AP104">
        <v>4</v>
      </c>
      <c r="AQ104" t="s">
        <v>7</v>
      </c>
      <c r="AR104">
        <v>2.8097780000000001</v>
      </c>
      <c r="AS104">
        <v>5.6842940000000002E-2</v>
      </c>
      <c r="AT104">
        <v>0</v>
      </c>
      <c r="AU104" t="s">
        <v>7</v>
      </c>
      <c r="AV104">
        <v>2258132045766450</v>
      </c>
      <c r="AW104" t="s">
        <v>7</v>
      </c>
      <c r="AZ104" s="13">
        <f t="shared" si="29"/>
        <v>0.35193564605329186</v>
      </c>
      <c r="BA104" s="14">
        <f t="shared" si="30"/>
        <v>1989</v>
      </c>
      <c r="BB104" s="14">
        <f t="shared" si="31"/>
        <v>19</v>
      </c>
      <c r="BC104" s="25"/>
      <c r="BD104" s="26"/>
      <c r="BE104" s="20" t="str">
        <f t="shared" si="32"/>
        <v>ZSampleA_34</v>
      </c>
      <c r="BF104" s="27">
        <f t="shared" si="20"/>
        <v>74</v>
      </c>
      <c r="BG104" s="27">
        <f t="shared" si="21"/>
        <v>291</v>
      </c>
      <c r="BH104" s="27">
        <f t="shared" si="33"/>
        <v>-399</v>
      </c>
      <c r="BI104" s="27">
        <f t="shared" si="35"/>
        <v>6.06</v>
      </c>
      <c r="BJ104" s="27">
        <f t="shared" si="35"/>
        <v>0.16</v>
      </c>
      <c r="BK104" s="27">
        <f t="shared" si="35"/>
        <v>0.35589999999999999</v>
      </c>
      <c r="BL104" s="27">
        <f t="shared" si="35"/>
        <v>7.1999999999999998E-3</v>
      </c>
      <c r="BM104" s="27">
        <f t="shared" si="36"/>
        <v>0.123</v>
      </c>
      <c r="BN104" s="27">
        <f t="shared" si="36"/>
        <v>1.2999999999999999E-3</v>
      </c>
      <c r="BO104" s="27"/>
      <c r="BP104" s="27">
        <f t="shared" si="37"/>
        <v>1982</v>
      </c>
      <c r="BQ104" s="27">
        <f t="shared" si="37"/>
        <v>23</v>
      </c>
      <c r="BR104" s="27">
        <f t="shared" si="37"/>
        <v>1960</v>
      </c>
      <c r="BS104" s="27">
        <f t="shared" si="37"/>
        <v>34</v>
      </c>
      <c r="BT104" s="27">
        <f t="shared" si="38"/>
        <v>1989</v>
      </c>
      <c r="BU104" s="27">
        <f t="shared" si="38"/>
        <v>19</v>
      </c>
      <c r="BV104" s="27"/>
      <c r="BW104" s="28">
        <f t="shared" si="34"/>
        <v>0.35193564605329186</v>
      </c>
    </row>
    <row r="105" spans="1:75" x14ac:dyDescent="0.25">
      <c r="A105" t="s">
        <v>3833</v>
      </c>
      <c r="B105" t="s">
        <v>3834</v>
      </c>
      <c r="C105">
        <f t="shared" si="28"/>
        <v>54</v>
      </c>
      <c r="D105" t="s">
        <v>3597</v>
      </c>
      <c r="E105" s="1">
        <v>0.5268025462962963</v>
      </c>
      <c r="F105">
        <v>13.662000000000001</v>
      </c>
      <c r="G105" t="s">
        <v>3835</v>
      </c>
      <c r="H105" s="9">
        <v>4.66</v>
      </c>
      <c r="I105" s="9">
        <v>0.27</v>
      </c>
      <c r="J105" s="9">
        <v>0.30809999999999998</v>
      </c>
      <c r="K105" s="9">
        <v>6.4000000000000003E-3</v>
      </c>
      <c r="L105" s="9">
        <v>0.62007000000000001</v>
      </c>
      <c r="O105">
        <v>0.10879999999999999</v>
      </c>
      <c r="P105">
        <v>4.1999999999999997E-3</v>
      </c>
      <c r="Q105">
        <v>0.62633000000000005</v>
      </c>
      <c r="R105">
        <v>4.8000000000000001E-2</v>
      </c>
      <c r="S105">
        <v>0.01</v>
      </c>
      <c r="T105">
        <v>57</v>
      </c>
      <c r="U105">
        <v>26</v>
      </c>
      <c r="V105" s="10">
        <v>1758</v>
      </c>
      <c r="W105">
        <v>31</v>
      </c>
      <c r="X105" s="10">
        <v>1730</v>
      </c>
      <c r="Y105">
        <v>31</v>
      </c>
      <c r="Z105">
        <v>940</v>
      </c>
      <c r="AA105">
        <v>180</v>
      </c>
      <c r="AB105" s="10">
        <v>1767</v>
      </c>
      <c r="AC105">
        <v>43</v>
      </c>
      <c r="AD105">
        <v>-1658</v>
      </c>
      <c r="AE105" t="s">
        <v>7</v>
      </c>
      <c r="AF105">
        <v>-176</v>
      </c>
      <c r="AG105" t="s">
        <v>7</v>
      </c>
      <c r="AH105">
        <v>-26</v>
      </c>
      <c r="AI105" t="s">
        <v>7</v>
      </c>
      <c r="AJ105">
        <v>1624</v>
      </c>
      <c r="AK105" t="s">
        <v>7</v>
      </c>
      <c r="AL105">
        <v>198</v>
      </c>
      <c r="AM105" t="s">
        <v>7</v>
      </c>
      <c r="AN105">
        <v>83</v>
      </c>
      <c r="AO105" t="s">
        <v>7</v>
      </c>
      <c r="AP105">
        <v>8</v>
      </c>
      <c r="AQ105" t="s">
        <v>7</v>
      </c>
      <c r="AR105">
        <v>3.2456990000000001</v>
      </c>
      <c r="AS105">
        <v>6.7421220000000004E-2</v>
      </c>
      <c r="AT105">
        <v>0</v>
      </c>
      <c r="AU105" t="s">
        <v>7</v>
      </c>
      <c r="AV105">
        <v>1.0974846826893E+16</v>
      </c>
      <c r="AW105" t="s">
        <v>7</v>
      </c>
      <c r="AZ105" s="13">
        <f t="shared" si="29"/>
        <v>0.50933786078098953</v>
      </c>
      <c r="BA105" s="14">
        <f t="shared" si="30"/>
        <v>1767</v>
      </c>
      <c r="BB105" s="14">
        <f t="shared" si="31"/>
        <v>43</v>
      </c>
      <c r="BC105" s="25"/>
      <c r="BD105" s="26"/>
      <c r="BE105" s="20" t="str">
        <f t="shared" si="32"/>
        <v>ZSampleA_35</v>
      </c>
      <c r="BF105" s="27">
        <f t="shared" si="20"/>
        <v>198</v>
      </c>
      <c r="BG105" s="27">
        <f t="shared" si="21"/>
        <v>1624</v>
      </c>
      <c r="BH105" s="27">
        <f t="shared" si="33"/>
        <v>-1658</v>
      </c>
      <c r="BI105" s="27">
        <f t="shared" si="35"/>
        <v>4.66</v>
      </c>
      <c r="BJ105" s="27">
        <f t="shared" si="35"/>
        <v>0.27</v>
      </c>
      <c r="BK105" s="27">
        <f t="shared" si="35"/>
        <v>0.30809999999999998</v>
      </c>
      <c r="BL105" s="27">
        <f t="shared" si="35"/>
        <v>6.4000000000000003E-3</v>
      </c>
      <c r="BM105" s="27">
        <f t="shared" si="36"/>
        <v>0.10879999999999999</v>
      </c>
      <c r="BN105" s="27">
        <f t="shared" si="36"/>
        <v>4.1999999999999997E-3</v>
      </c>
      <c r="BO105" s="27"/>
      <c r="BP105" s="27">
        <f t="shared" si="37"/>
        <v>1758</v>
      </c>
      <c r="BQ105" s="27">
        <f t="shared" si="37"/>
        <v>31</v>
      </c>
      <c r="BR105" s="27">
        <f t="shared" si="37"/>
        <v>1730</v>
      </c>
      <c r="BS105" s="27">
        <f t="shared" si="37"/>
        <v>31</v>
      </c>
      <c r="BT105" s="27">
        <f t="shared" si="38"/>
        <v>1767</v>
      </c>
      <c r="BU105" s="27">
        <f t="shared" si="38"/>
        <v>43</v>
      </c>
      <c r="BV105" s="27"/>
      <c r="BW105" s="28">
        <f t="shared" si="34"/>
        <v>0.50933786078098953</v>
      </c>
    </row>
    <row r="106" spans="1:75" x14ac:dyDescent="0.25">
      <c r="A106" s="35" t="s">
        <v>3836</v>
      </c>
      <c r="B106" s="35" t="s">
        <v>3837</v>
      </c>
      <c r="C106" s="35">
        <f t="shared" si="28"/>
        <v>55</v>
      </c>
      <c r="D106" s="35" t="s">
        <v>3597</v>
      </c>
      <c r="E106" s="36">
        <v>0.52776226851851848</v>
      </c>
      <c r="F106" s="35">
        <v>12.214</v>
      </c>
      <c r="G106" s="35" t="s">
        <v>3838</v>
      </c>
      <c r="H106" s="35">
        <v>0.29599999999999999</v>
      </c>
      <c r="I106" s="35">
        <v>6.4000000000000001E-2</v>
      </c>
      <c r="J106" s="35">
        <v>3.7420000000000002E-2</v>
      </c>
      <c r="K106" s="35">
        <v>9.7000000000000005E-4</v>
      </c>
      <c r="L106" s="35">
        <v>0.44453999999999999</v>
      </c>
      <c r="M106" s="35"/>
      <c r="N106" s="35"/>
      <c r="O106" s="35">
        <v>5.7099999999999998E-2</v>
      </c>
      <c r="P106" s="35">
        <v>8.9999999999999993E-3</v>
      </c>
      <c r="Q106" s="35">
        <v>0.36241000000000001</v>
      </c>
      <c r="R106" s="35">
        <v>1.23E-2</v>
      </c>
      <c r="S106" s="35">
        <v>1.1000000000000001E-3</v>
      </c>
      <c r="T106" s="35">
        <v>2.8</v>
      </c>
      <c r="U106" s="35">
        <v>1.6</v>
      </c>
      <c r="V106" s="37">
        <v>263</v>
      </c>
      <c r="W106" s="35">
        <v>25</v>
      </c>
      <c r="X106" s="37">
        <v>236.8</v>
      </c>
      <c r="Y106" s="35">
        <v>6</v>
      </c>
      <c r="Z106" s="35">
        <v>246</v>
      </c>
      <c r="AA106" s="35">
        <v>21</v>
      </c>
      <c r="AB106" s="37">
        <v>461</v>
      </c>
      <c r="AC106" s="35">
        <v>96</v>
      </c>
      <c r="AD106" s="35">
        <v>-146</v>
      </c>
      <c r="AE106" s="35" t="s">
        <v>7</v>
      </c>
      <c r="AF106" s="35">
        <v>-8</v>
      </c>
      <c r="AG106" s="35" t="s">
        <v>7</v>
      </c>
      <c r="AH106" s="35">
        <v>-51</v>
      </c>
      <c r="AI106" s="35" t="s">
        <v>7</v>
      </c>
      <c r="AJ106" s="35">
        <v>1169</v>
      </c>
      <c r="AK106" s="35" t="s">
        <v>7</v>
      </c>
      <c r="AL106" s="35">
        <v>1300</v>
      </c>
      <c r="AM106" s="35" t="s">
        <v>7</v>
      </c>
      <c r="AN106" s="35">
        <v>140</v>
      </c>
      <c r="AO106" s="35" t="s">
        <v>7</v>
      </c>
      <c r="AP106" s="35">
        <v>1</v>
      </c>
      <c r="AQ106" s="35" t="s">
        <v>7</v>
      </c>
      <c r="AR106" s="35">
        <v>26.723680000000002</v>
      </c>
      <c r="AS106" s="35">
        <v>0.69273030000000002</v>
      </c>
      <c r="AT106" s="35">
        <v>60</v>
      </c>
      <c r="AU106" s="35" t="s">
        <v>7</v>
      </c>
      <c r="AV106" s="35">
        <v>1158175243340160</v>
      </c>
      <c r="AW106" s="35" t="s">
        <v>7</v>
      </c>
      <c r="AX106" s="35"/>
      <c r="AY106" s="35"/>
      <c r="AZ106" s="38">
        <f t="shared" si="29"/>
        <v>-11.064189189189189</v>
      </c>
      <c r="BA106" s="37">
        <f t="shared" si="30"/>
        <v>236.8</v>
      </c>
      <c r="BB106" s="37">
        <f t="shared" si="31"/>
        <v>6</v>
      </c>
      <c r="BC106" s="39"/>
      <c r="BD106" s="40"/>
      <c r="BE106" s="35" t="str">
        <f t="shared" si="32"/>
        <v>ZSampleA_36</v>
      </c>
      <c r="BF106" s="41">
        <f t="shared" si="20"/>
        <v>1300</v>
      </c>
      <c r="BG106" s="41">
        <f t="shared" si="21"/>
        <v>1169</v>
      </c>
      <c r="BH106" s="41">
        <f t="shared" si="33"/>
        <v>-146</v>
      </c>
      <c r="BI106" s="41">
        <f t="shared" si="35"/>
        <v>0.29599999999999999</v>
      </c>
      <c r="BJ106" s="41">
        <f t="shared" si="35"/>
        <v>6.4000000000000001E-2</v>
      </c>
      <c r="BK106" s="41">
        <f t="shared" si="35"/>
        <v>3.7420000000000002E-2</v>
      </c>
      <c r="BL106" s="41">
        <f t="shared" si="35"/>
        <v>9.7000000000000005E-4</v>
      </c>
      <c r="BM106" s="41">
        <f t="shared" si="36"/>
        <v>5.7099999999999998E-2</v>
      </c>
      <c r="BN106" s="41">
        <f t="shared" si="36"/>
        <v>8.9999999999999993E-3</v>
      </c>
      <c r="BO106" s="41"/>
      <c r="BP106" s="41">
        <f t="shared" si="37"/>
        <v>263</v>
      </c>
      <c r="BQ106" s="41">
        <f t="shared" si="37"/>
        <v>25</v>
      </c>
      <c r="BR106" s="41">
        <f t="shared" si="37"/>
        <v>236.8</v>
      </c>
      <c r="BS106" s="41">
        <f t="shared" si="37"/>
        <v>6</v>
      </c>
      <c r="BT106" s="41">
        <f t="shared" si="38"/>
        <v>461</v>
      </c>
      <c r="BU106" s="41">
        <f t="shared" si="38"/>
        <v>96</v>
      </c>
      <c r="BV106" s="41"/>
      <c r="BW106" s="42">
        <f t="shared" si="34"/>
        <v>-11.064189189189189</v>
      </c>
    </row>
    <row r="107" spans="1:75" x14ac:dyDescent="0.25">
      <c r="A107" t="s">
        <v>3839</v>
      </c>
      <c r="B107" t="s">
        <v>3840</v>
      </c>
      <c r="C107">
        <f t="shared" si="28"/>
        <v>56</v>
      </c>
      <c r="D107" t="s">
        <v>3597</v>
      </c>
      <c r="E107" s="1">
        <v>0.52870543981481488</v>
      </c>
      <c r="F107">
        <v>24.526</v>
      </c>
      <c r="G107" t="s">
        <v>3841</v>
      </c>
      <c r="H107" s="9">
        <v>0.52300000000000002</v>
      </c>
      <c r="I107" s="9">
        <v>1.4999999999999999E-2</v>
      </c>
      <c r="J107" s="9">
        <v>6.7900000000000002E-2</v>
      </c>
      <c r="K107" s="9">
        <v>1.4E-3</v>
      </c>
      <c r="L107" s="9">
        <v>0.28866000000000003</v>
      </c>
      <c r="O107">
        <v>5.57E-2</v>
      </c>
      <c r="P107">
        <v>9.3000000000000005E-4</v>
      </c>
      <c r="Q107">
        <v>0.34942000000000001</v>
      </c>
      <c r="R107">
        <v>2.1399999999999999E-2</v>
      </c>
      <c r="S107">
        <v>9.1E-4</v>
      </c>
      <c r="T107">
        <v>7.1</v>
      </c>
      <c r="U107">
        <v>5.0999999999999996</v>
      </c>
      <c r="V107" s="10">
        <v>425</v>
      </c>
      <c r="W107">
        <v>10</v>
      </c>
      <c r="X107" s="10">
        <v>423.4</v>
      </c>
      <c r="Y107">
        <v>8.4</v>
      </c>
      <c r="Z107">
        <v>428</v>
      </c>
      <c r="AA107">
        <v>18</v>
      </c>
      <c r="AB107" s="10">
        <v>397</v>
      </c>
      <c r="AC107">
        <v>36</v>
      </c>
      <c r="AD107">
        <v>-66</v>
      </c>
      <c r="AE107" t="s">
        <v>7</v>
      </c>
      <c r="AF107">
        <v>-4</v>
      </c>
      <c r="AG107" t="s">
        <v>7</v>
      </c>
      <c r="AH107">
        <v>-10</v>
      </c>
      <c r="AI107" t="s">
        <v>7</v>
      </c>
      <c r="AJ107">
        <v>338</v>
      </c>
      <c r="AK107" t="s">
        <v>7</v>
      </c>
      <c r="AL107">
        <v>176</v>
      </c>
      <c r="AM107" t="s">
        <v>7</v>
      </c>
      <c r="AN107">
        <v>33</v>
      </c>
      <c r="AO107" t="s">
        <v>7</v>
      </c>
      <c r="AP107">
        <v>2</v>
      </c>
      <c r="AQ107" t="s">
        <v>7</v>
      </c>
      <c r="AR107">
        <v>14.727539999999999</v>
      </c>
      <c r="AS107">
        <v>0.3036606</v>
      </c>
      <c r="AT107">
        <v>58</v>
      </c>
      <c r="AU107" t="s">
        <v>7</v>
      </c>
      <c r="AV107">
        <v>545083180735310</v>
      </c>
      <c r="AW107" t="s">
        <v>7</v>
      </c>
      <c r="AZ107" s="13">
        <f t="shared" si="29"/>
        <v>-0.37789324515824507</v>
      </c>
      <c r="BA107" s="14">
        <f t="shared" si="30"/>
        <v>423.4</v>
      </c>
      <c r="BB107" s="14">
        <f t="shared" si="31"/>
        <v>8.4</v>
      </c>
      <c r="BC107" s="25"/>
      <c r="BD107" s="26"/>
      <c r="BE107" s="20" t="str">
        <f t="shared" si="32"/>
        <v>ZSampleA_37</v>
      </c>
      <c r="BF107" s="27">
        <f t="shared" si="20"/>
        <v>176</v>
      </c>
      <c r="BG107" s="27">
        <f t="shared" si="21"/>
        <v>338</v>
      </c>
      <c r="BH107" s="27">
        <f t="shared" si="33"/>
        <v>-66</v>
      </c>
      <c r="BI107" s="27">
        <f t="shared" si="35"/>
        <v>0.52300000000000002</v>
      </c>
      <c r="BJ107" s="27">
        <f t="shared" si="35"/>
        <v>1.4999999999999999E-2</v>
      </c>
      <c r="BK107" s="27">
        <f t="shared" si="35"/>
        <v>6.7900000000000002E-2</v>
      </c>
      <c r="BL107" s="27">
        <f t="shared" si="35"/>
        <v>1.4E-3</v>
      </c>
      <c r="BM107" s="27">
        <f t="shared" si="36"/>
        <v>5.57E-2</v>
      </c>
      <c r="BN107" s="27">
        <f t="shared" si="36"/>
        <v>9.3000000000000005E-4</v>
      </c>
      <c r="BO107" s="27"/>
      <c r="BP107" s="27">
        <f t="shared" si="37"/>
        <v>425</v>
      </c>
      <c r="BQ107" s="27">
        <f t="shared" si="37"/>
        <v>10</v>
      </c>
      <c r="BR107" s="27">
        <f t="shared" si="37"/>
        <v>423.4</v>
      </c>
      <c r="BS107" s="27">
        <f t="shared" si="37"/>
        <v>8.4</v>
      </c>
      <c r="BT107" s="27">
        <f t="shared" si="38"/>
        <v>397</v>
      </c>
      <c r="BU107" s="27">
        <f t="shared" si="38"/>
        <v>36</v>
      </c>
      <c r="BV107" s="27"/>
      <c r="BW107" s="28">
        <f t="shared" si="34"/>
        <v>-0.37789324515824507</v>
      </c>
    </row>
    <row r="108" spans="1:75" x14ac:dyDescent="0.25">
      <c r="A108" t="s">
        <v>3842</v>
      </c>
      <c r="B108" t="s">
        <v>3843</v>
      </c>
      <c r="C108">
        <f t="shared" si="28"/>
        <v>57</v>
      </c>
      <c r="D108" t="s">
        <v>3597</v>
      </c>
      <c r="E108" s="1">
        <v>0.52966851851851848</v>
      </c>
      <c r="F108">
        <v>24.324999999999999</v>
      </c>
      <c r="G108" t="s">
        <v>3844</v>
      </c>
      <c r="H108" s="9">
        <v>0.56299999999999994</v>
      </c>
      <c r="I108" s="9">
        <v>1.9E-2</v>
      </c>
      <c r="J108" s="9">
        <v>7.22E-2</v>
      </c>
      <c r="K108" s="9">
        <v>1.6000000000000001E-3</v>
      </c>
      <c r="L108" s="9">
        <v>9.5377000000000003E-2</v>
      </c>
      <c r="O108">
        <v>5.7299999999999997E-2</v>
      </c>
      <c r="P108">
        <v>1.5E-3</v>
      </c>
      <c r="Q108">
        <v>8.1556000000000003E-2</v>
      </c>
      <c r="R108">
        <v>2.2200000000000001E-2</v>
      </c>
      <c r="S108">
        <v>1E-3</v>
      </c>
      <c r="T108">
        <v>4.8</v>
      </c>
      <c r="U108">
        <v>3.5</v>
      </c>
      <c r="V108" s="10">
        <v>447</v>
      </c>
      <c r="W108">
        <v>12</v>
      </c>
      <c r="X108" s="10">
        <v>449.1</v>
      </c>
      <c r="Y108">
        <v>9.8000000000000007</v>
      </c>
      <c r="Z108">
        <v>443</v>
      </c>
      <c r="AA108">
        <v>20</v>
      </c>
      <c r="AB108" s="10">
        <v>387</v>
      </c>
      <c r="AC108">
        <v>53</v>
      </c>
      <c r="AD108">
        <v>-29</v>
      </c>
      <c r="AE108" t="s">
        <v>7</v>
      </c>
      <c r="AF108">
        <v>-2</v>
      </c>
      <c r="AG108" t="s">
        <v>7</v>
      </c>
      <c r="AH108">
        <v>-6</v>
      </c>
      <c r="AI108" t="s">
        <v>7</v>
      </c>
      <c r="AJ108">
        <v>114</v>
      </c>
      <c r="AK108" t="s">
        <v>7</v>
      </c>
      <c r="AL108">
        <v>87</v>
      </c>
      <c r="AM108" t="s">
        <v>7</v>
      </c>
      <c r="AN108">
        <v>17</v>
      </c>
      <c r="AO108" t="s">
        <v>7</v>
      </c>
      <c r="AP108">
        <v>1</v>
      </c>
      <c r="AQ108" t="s">
        <v>7</v>
      </c>
      <c r="AR108">
        <v>13.85042</v>
      </c>
      <c r="AS108">
        <v>0.3069344</v>
      </c>
      <c r="AT108">
        <v>118</v>
      </c>
      <c r="AU108" t="s">
        <v>7</v>
      </c>
      <c r="AV108">
        <v>203525665097865</v>
      </c>
      <c r="AW108" t="s">
        <v>7</v>
      </c>
      <c r="AZ108" s="13">
        <f t="shared" si="29"/>
        <v>0.4676018704074858</v>
      </c>
      <c r="BA108" s="14">
        <f t="shared" si="30"/>
        <v>449.1</v>
      </c>
      <c r="BB108" s="14">
        <f t="shared" si="31"/>
        <v>9.8000000000000007</v>
      </c>
      <c r="BC108" s="25"/>
      <c r="BD108" s="26"/>
      <c r="BE108" s="20" t="str">
        <f t="shared" si="32"/>
        <v>ZSampleA_38</v>
      </c>
      <c r="BF108" s="27">
        <f t="shared" si="20"/>
        <v>87</v>
      </c>
      <c r="BG108" s="27">
        <f t="shared" si="21"/>
        <v>114</v>
      </c>
      <c r="BH108" s="27">
        <f t="shared" si="33"/>
        <v>-29</v>
      </c>
      <c r="BI108" s="27">
        <f t="shared" si="35"/>
        <v>0.56299999999999994</v>
      </c>
      <c r="BJ108" s="27">
        <f t="shared" si="35"/>
        <v>1.9E-2</v>
      </c>
      <c r="BK108" s="27">
        <f t="shared" si="35"/>
        <v>7.22E-2</v>
      </c>
      <c r="BL108" s="27">
        <f t="shared" si="35"/>
        <v>1.6000000000000001E-3</v>
      </c>
      <c r="BM108" s="27">
        <f t="shared" si="36"/>
        <v>5.7299999999999997E-2</v>
      </c>
      <c r="BN108" s="27">
        <f t="shared" si="36"/>
        <v>1.5E-3</v>
      </c>
      <c r="BO108" s="27"/>
      <c r="BP108" s="27">
        <f t="shared" si="37"/>
        <v>447</v>
      </c>
      <c r="BQ108" s="27">
        <f t="shared" si="37"/>
        <v>12</v>
      </c>
      <c r="BR108" s="27">
        <f t="shared" si="37"/>
        <v>449.1</v>
      </c>
      <c r="BS108" s="27">
        <f t="shared" si="37"/>
        <v>9.8000000000000007</v>
      </c>
      <c r="BT108" s="27">
        <f t="shared" si="38"/>
        <v>387</v>
      </c>
      <c r="BU108" s="27">
        <f t="shared" si="38"/>
        <v>53</v>
      </c>
      <c r="BV108" s="27"/>
      <c r="BW108" s="28">
        <f t="shared" si="34"/>
        <v>0.4676018704074858</v>
      </c>
    </row>
    <row r="109" spans="1:75" x14ac:dyDescent="0.25">
      <c r="A109" s="35" t="s">
        <v>3845</v>
      </c>
      <c r="B109" s="35" t="s">
        <v>3846</v>
      </c>
      <c r="C109" s="35">
        <f t="shared" si="28"/>
        <v>58</v>
      </c>
      <c r="D109" s="35" t="s">
        <v>3597</v>
      </c>
      <c r="E109" s="36">
        <v>0.53064918981481479</v>
      </c>
      <c r="F109" s="35">
        <v>18.890999999999998</v>
      </c>
      <c r="G109" s="35" t="s">
        <v>3847</v>
      </c>
      <c r="H109" s="35">
        <v>4.57</v>
      </c>
      <c r="I109" s="35">
        <v>0.12</v>
      </c>
      <c r="J109" s="35">
        <v>0.1759</v>
      </c>
      <c r="K109" s="35">
        <v>3.5000000000000001E-3</v>
      </c>
      <c r="L109" s="35">
        <v>0.27024999999999999</v>
      </c>
      <c r="M109" s="35"/>
      <c r="N109" s="35"/>
      <c r="O109" s="35">
        <v>0.18840000000000001</v>
      </c>
      <c r="P109" s="35">
        <v>1.9E-3</v>
      </c>
      <c r="Q109" s="35">
        <v>0.89073000000000002</v>
      </c>
      <c r="R109" s="35">
        <v>5.5199999999999999E-2</v>
      </c>
      <c r="S109" s="35">
        <v>2.2000000000000001E-3</v>
      </c>
      <c r="T109" s="35">
        <v>0.59</v>
      </c>
      <c r="U109" s="35">
        <v>0.42</v>
      </c>
      <c r="V109" s="37">
        <v>1743</v>
      </c>
      <c r="W109" s="35">
        <v>21</v>
      </c>
      <c r="X109" s="37">
        <v>1044</v>
      </c>
      <c r="Y109" s="35">
        <v>19</v>
      </c>
      <c r="Z109" s="35">
        <v>1085</v>
      </c>
      <c r="AA109" s="35">
        <v>42</v>
      </c>
      <c r="AB109" s="37">
        <v>2720</v>
      </c>
      <c r="AC109" s="35">
        <v>17</v>
      </c>
      <c r="AD109" s="35">
        <v>3070</v>
      </c>
      <c r="AE109" s="35" t="s">
        <v>7</v>
      </c>
      <c r="AF109" s="35">
        <v>534</v>
      </c>
      <c r="AG109" s="35" t="s">
        <v>7</v>
      </c>
      <c r="AH109" s="35">
        <v>4396</v>
      </c>
      <c r="AI109" s="35" t="s">
        <v>7</v>
      </c>
      <c r="AJ109" s="35">
        <v>15715</v>
      </c>
      <c r="AK109" s="35" t="s">
        <v>7</v>
      </c>
      <c r="AL109" s="35">
        <v>90238</v>
      </c>
      <c r="AM109" s="35" t="s">
        <v>7</v>
      </c>
      <c r="AN109" s="35">
        <v>43404</v>
      </c>
      <c r="AO109" s="35" t="s">
        <v>7</v>
      </c>
      <c r="AP109" s="35">
        <v>0</v>
      </c>
      <c r="AQ109" s="35" t="s">
        <v>7</v>
      </c>
      <c r="AR109" s="35">
        <v>5.6850480000000001</v>
      </c>
      <c r="AS109" s="35">
        <v>0.1131192</v>
      </c>
      <c r="AT109" s="35">
        <v>61</v>
      </c>
      <c r="AU109" s="35" t="s">
        <v>7</v>
      </c>
      <c r="AV109" s="35">
        <v>1.3419507652589501E+17</v>
      </c>
      <c r="AW109" s="35" t="s">
        <v>7</v>
      </c>
      <c r="AX109" s="35"/>
      <c r="AY109" s="35"/>
      <c r="AZ109" s="38">
        <f t="shared" si="29"/>
        <v>35.919117647058819</v>
      </c>
      <c r="BA109" s="37">
        <f t="shared" si="30"/>
        <v>2720</v>
      </c>
      <c r="BB109" s="37">
        <f t="shared" si="31"/>
        <v>17</v>
      </c>
      <c r="BC109" s="39"/>
      <c r="BD109" s="40"/>
      <c r="BE109" s="35" t="str">
        <f t="shared" si="32"/>
        <v>ZSampleA_39</v>
      </c>
      <c r="BF109" s="41">
        <f t="shared" si="20"/>
        <v>90238</v>
      </c>
      <c r="BG109" s="41">
        <f t="shared" si="21"/>
        <v>15715</v>
      </c>
      <c r="BH109" s="41">
        <f t="shared" si="33"/>
        <v>3070</v>
      </c>
      <c r="BI109" s="41">
        <f t="shared" si="35"/>
        <v>4.57</v>
      </c>
      <c r="BJ109" s="41">
        <f t="shared" si="35"/>
        <v>0.12</v>
      </c>
      <c r="BK109" s="41">
        <f t="shared" si="35"/>
        <v>0.1759</v>
      </c>
      <c r="BL109" s="41">
        <f t="shared" si="35"/>
        <v>3.5000000000000001E-3</v>
      </c>
      <c r="BM109" s="41">
        <f t="shared" si="36"/>
        <v>0.18840000000000001</v>
      </c>
      <c r="BN109" s="41">
        <f t="shared" si="36"/>
        <v>1.9E-3</v>
      </c>
      <c r="BO109" s="41"/>
      <c r="BP109" s="41">
        <f t="shared" si="37"/>
        <v>1743</v>
      </c>
      <c r="BQ109" s="41">
        <f t="shared" si="37"/>
        <v>21</v>
      </c>
      <c r="BR109" s="41">
        <f t="shared" si="37"/>
        <v>1044</v>
      </c>
      <c r="BS109" s="41">
        <f t="shared" si="37"/>
        <v>19</v>
      </c>
      <c r="BT109" s="41">
        <f t="shared" si="38"/>
        <v>2720</v>
      </c>
      <c r="BU109" s="41">
        <f t="shared" si="38"/>
        <v>17</v>
      </c>
      <c r="BV109" s="41"/>
      <c r="BW109" s="42">
        <f t="shared" si="34"/>
        <v>35.919117647058819</v>
      </c>
    </row>
    <row r="110" spans="1:75" x14ac:dyDescent="0.25">
      <c r="A110" t="s">
        <v>3848</v>
      </c>
      <c r="B110" t="s">
        <v>3849</v>
      </c>
      <c r="C110">
        <f t="shared" si="28"/>
        <v>59</v>
      </c>
      <c r="D110" t="s">
        <v>3597</v>
      </c>
      <c r="E110" s="1">
        <v>0.53160046296296293</v>
      </c>
      <c r="F110">
        <v>21.399000000000001</v>
      </c>
      <c r="G110" t="s">
        <v>3850</v>
      </c>
      <c r="H110" s="9">
        <v>5.43</v>
      </c>
      <c r="I110" s="9">
        <v>0.14000000000000001</v>
      </c>
      <c r="J110" s="9">
        <v>0.34560000000000002</v>
      </c>
      <c r="K110" s="9">
        <v>6.8999999999999999E-3</v>
      </c>
      <c r="L110" s="9">
        <v>0.17327999999999999</v>
      </c>
      <c r="O110">
        <v>0.1133</v>
      </c>
      <c r="P110">
        <v>1.1999999999999999E-3</v>
      </c>
      <c r="Q110">
        <v>0.26761000000000001</v>
      </c>
      <c r="R110">
        <v>9.7100000000000006E-2</v>
      </c>
      <c r="S110">
        <v>4.0000000000000001E-3</v>
      </c>
      <c r="T110">
        <v>12.3</v>
      </c>
      <c r="U110">
        <v>8.6999999999999993</v>
      </c>
      <c r="V110" s="10">
        <v>1886</v>
      </c>
      <c r="W110">
        <v>22</v>
      </c>
      <c r="X110" s="10">
        <v>1911</v>
      </c>
      <c r="Y110">
        <v>33</v>
      </c>
      <c r="Z110">
        <v>1871</v>
      </c>
      <c r="AA110">
        <v>73</v>
      </c>
      <c r="AB110" s="10">
        <v>1840</v>
      </c>
      <c r="AC110">
        <v>19</v>
      </c>
      <c r="AD110">
        <v>-400</v>
      </c>
      <c r="AE110" t="s">
        <v>7</v>
      </c>
      <c r="AF110">
        <v>-45</v>
      </c>
      <c r="AG110" t="s">
        <v>7</v>
      </c>
      <c r="AH110">
        <v>-33</v>
      </c>
      <c r="AI110" t="s">
        <v>7</v>
      </c>
      <c r="AJ110">
        <v>282</v>
      </c>
      <c r="AK110" t="s">
        <v>7</v>
      </c>
      <c r="AL110">
        <v>88</v>
      </c>
      <c r="AM110" t="s">
        <v>7</v>
      </c>
      <c r="AN110">
        <v>75</v>
      </c>
      <c r="AO110" t="s">
        <v>7</v>
      </c>
      <c r="AP110">
        <v>3</v>
      </c>
      <c r="AQ110" t="s">
        <v>7</v>
      </c>
      <c r="AR110">
        <v>2.893519</v>
      </c>
      <c r="AS110">
        <v>5.7769899999999999E-2</v>
      </c>
      <c r="AT110">
        <v>-5</v>
      </c>
      <c r="AU110" t="s">
        <v>7</v>
      </c>
      <c r="AV110">
        <v>2136528629638370</v>
      </c>
      <c r="AW110" t="s">
        <v>7</v>
      </c>
      <c r="AZ110" s="13">
        <f t="shared" si="29"/>
        <v>-2.4999999999999911</v>
      </c>
      <c r="BA110" s="14">
        <f t="shared" si="30"/>
        <v>1840</v>
      </c>
      <c r="BB110" s="14">
        <f t="shared" si="31"/>
        <v>19</v>
      </c>
      <c r="BC110" s="25"/>
      <c r="BD110" s="26"/>
      <c r="BE110" s="20" t="str">
        <f t="shared" si="32"/>
        <v>ZSampleA_40</v>
      </c>
      <c r="BF110" s="27">
        <f t="shared" si="20"/>
        <v>88</v>
      </c>
      <c r="BG110" s="27">
        <f t="shared" si="21"/>
        <v>282</v>
      </c>
      <c r="BH110" s="27">
        <f t="shared" si="33"/>
        <v>-400</v>
      </c>
      <c r="BI110" s="27">
        <f t="shared" si="35"/>
        <v>5.43</v>
      </c>
      <c r="BJ110" s="27">
        <f t="shared" si="35"/>
        <v>0.14000000000000001</v>
      </c>
      <c r="BK110" s="27">
        <f t="shared" si="35"/>
        <v>0.34560000000000002</v>
      </c>
      <c r="BL110" s="27">
        <f t="shared" si="35"/>
        <v>6.8999999999999999E-3</v>
      </c>
      <c r="BM110" s="27">
        <f t="shared" si="36"/>
        <v>0.1133</v>
      </c>
      <c r="BN110" s="27">
        <f t="shared" si="36"/>
        <v>1.1999999999999999E-3</v>
      </c>
      <c r="BO110" s="27"/>
      <c r="BP110" s="27">
        <f t="shared" si="37"/>
        <v>1886</v>
      </c>
      <c r="BQ110" s="27">
        <f t="shared" si="37"/>
        <v>22</v>
      </c>
      <c r="BR110" s="27">
        <f t="shared" si="37"/>
        <v>1911</v>
      </c>
      <c r="BS110" s="27">
        <f t="shared" si="37"/>
        <v>33</v>
      </c>
      <c r="BT110" s="27">
        <f t="shared" si="38"/>
        <v>1840</v>
      </c>
      <c r="BU110" s="27">
        <f t="shared" si="38"/>
        <v>19</v>
      </c>
      <c r="BV110" s="27"/>
      <c r="BW110" s="28">
        <f t="shared" si="34"/>
        <v>-2.4999999999999911</v>
      </c>
    </row>
    <row r="111" spans="1:75" x14ac:dyDescent="0.25">
      <c r="A111" t="s">
        <v>3851</v>
      </c>
      <c r="B111" t="s">
        <v>3852</v>
      </c>
      <c r="C111">
        <f t="shared" si="28"/>
        <v>60</v>
      </c>
      <c r="D111" t="s">
        <v>3597</v>
      </c>
      <c r="E111" s="1">
        <v>0.53251365740740741</v>
      </c>
      <c r="F111">
        <v>25.501000000000001</v>
      </c>
      <c r="G111" t="s">
        <v>3853</v>
      </c>
      <c r="H111" s="9">
        <v>5.31</v>
      </c>
      <c r="I111" s="9">
        <v>0.14000000000000001</v>
      </c>
      <c r="J111" s="9">
        <v>0.34110000000000001</v>
      </c>
      <c r="K111" s="9">
        <v>6.8999999999999999E-3</v>
      </c>
      <c r="L111" s="9">
        <v>0.56205000000000005</v>
      </c>
      <c r="O111">
        <v>0.1124</v>
      </c>
      <c r="P111">
        <v>1.1999999999999999E-3</v>
      </c>
      <c r="Q111">
        <v>0.53110000000000002</v>
      </c>
      <c r="R111">
        <v>9.5000000000000001E-2</v>
      </c>
      <c r="S111">
        <v>3.8999999999999998E-3</v>
      </c>
      <c r="T111">
        <v>5.6</v>
      </c>
      <c r="U111">
        <v>4</v>
      </c>
      <c r="V111" s="10">
        <v>1866</v>
      </c>
      <c r="W111">
        <v>22</v>
      </c>
      <c r="X111" s="10">
        <v>1889</v>
      </c>
      <c r="Y111">
        <v>33</v>
      </c>
      <c r="Z111">
        <v>1832</v>
      </c>
      <c r="AA111">
        <v>71</v>
      </c>
      <c r="AB111" s="10">
        <v>1825</v>
      </c>
      <c r="AC111">
        <v>19</v>
      </c>
      <c r="AD111">
        <v>-269</v>
      </c>
      <c r="AE111" t="s">
        <v>7</v>
      </c>
      <c r="AF111">
        <v>-31</v>
      </c>
      <c r="AG111" t="s">
        <v>7</v>
      </c>
      <c r="AH111">
        <v>-46</v>
      </c>
      <c r="AI111" t="s">
        <v>7</v>
      </c>
      <c r="AJ111">
        <v>198</v>
      </c>
      <c r="AK111" t="s">
        <v>7</v>
      </c>
      <c r="AL111">
        <v>131</v>
      </c>
      <c r="AM111" t="s">
        <v>7</v>
      </c>
      <c r="AN111">
        <v>110</v>
      </c>
      <c r="AO111" t="s">
        <v>7</v>
      </c>
      <c r="AP111">
        <v>1</v>
      </c>
      <c r="AQ111" t="s">
        <v>7</v>
      </c>
      <c r="AR111">
        <v>2.931692</v>
      </c>
      <c r="AS111">
        <v>5.9304229999999999E-2</v>
      </c>
      <c r="AT111">
        <v>-5</v>
      </c>
      <c r="AU111" t="s">
        <v>7</v>
      </c>
      <c r="AV111">
        <v>1558839037787810</v>
      </c>
      <c r="AW111" t="s">
        <v>7</v>
      </c>
      <c r="AZ111" s="13">
        <f t="shared" si="29"/>
        <v>-2.2465753424657509</v>
      </c>
      <c r="BA111" s="14">
        <f t="shared" si="30"/>
        <v>1825</v>
      </c>
      <c r="BB111" s="14">
        <f t="shared" si="31"/>
        <v>19</v>
      </c>
      <c r="BC111" s="25"/>
      <c r="BD111" s="26"/>
      <c r="BE111" s="20" t="str">
        <f t="shared" si="32"/>
        <v>ZSampleA_41</v>
      </c>
      <c r="BF111" s="27">
        <f t="shared" si="20"/>
        <v>131</v>
      </c>
      <c r="BG111" s="27">
        <f t="shared" si="21"/>
        <v>198</v>
      </c>
      <c r="BH111" s="27">
        <f t="shared" si="33"/>
        <v>-269</v>
      </c>
      <c r="BI111" s="27">
        <f t="shared" si="35"/>
        <v>5.31</v>
      </c>
      <c r="BJ111" s="27">
        <f t="shared" si="35"/>
        <v>0.14000000000000001</v>
      </c>
      <c r="BK111" s="27">
        <f t="shared" si="35"/>
        <v>0.34110000000000001</v>
      </c>
      <c r="BL111" s="27">
        <f t="shared" si="35"/>
        <v>6.8999999999999999E-3</v>
      </c>
      <c r="BM111" s="27">
        <f t="shared" si="36"/>
        <v>0.1124</v>
      </c>
      <c r="BN111" s="27">
        <f t="shared" si="36"/>
        <v>1.1999999999999999E-3</v>
      </c>
      <c r="BO111" s="27"/>
      <c r="BP111" s="27">
        <f t="shared" si="37"/>
        <v>1866</v>
      </c>
      <c r="BQ111" s="27">
        <f t="shared" si="37"/>
        <v>22</v>
      </c>
      <c r="BR111" s="27">
        <f t="shared" si="37"/>
        <v>1889</v>
      </c>
      <c r="BS111" s="27">
        <f t="shared" si="37"/>
        <v>33</v>
      </c>
      <c r="BT111" s="27">
        <f t="shared" si="38"/>
        <v>1825</v>
      </c>
      <c r="BU111" s="27">
        <f t="shared" si="38"/>
        <v>19</v>
      </c>
      <c r="BV111" s="27"/>
      <c r="BW111" s="28">
        <f t="shared" si="34"/>
        <v>-2.2465753424657509</v>
      </c>
    </row>
    <row r="112" spans="1:75" x14ac:dyDescent="0.25">
      <c r="A112" t="s">
        <v>3854</v>
      </c>
      <c r="B112" t="s">
        <v>3855</v>
      </c>
      <c r="C112">
        <f t="shared" si="28"/>
        <v>67</v>
      </c>
      <c r="D112" t="s">
        <v>3597</v>
      </c>
      <c r="E112" s="1">
        <v>0.53937442129629631</v>
      </c>
      <c r="F112">
        <v>24.728000000000002</v>
      </c>
      <c r="G112" t="s">
        <v>3856</v>
      </c>
      <c r="H112" s="9">
        <v>0.28899999999999998</v>
      </c>
      <c r="I112" s="9">
        <v>9.1999999999999998E-3</v>
      </c>
      <c r="J112" s="9">
        <v>4.045E-2</v>
      </c>
      <c r="K112" s="9">
        <v>8.8999999999999995E-4</v>
      </c>
      <c r="L112" s="9">
        <v>0.31824999999999998</v>
      </c>
      <c r="O112">
        <v>5.1900000000000002E-2</v>
      </c>
      <c r="P112">
        <v>1.1000000000000001E-3</v>
      </c>
      <c r="Q112">
        <v>0.37370999999999999</v>
      </c>
      <c r="R112">
        <v>1.234E-2</v>
      </c>
      <c r="S112">
        <v>5.1999999999999995E-4</v>
      </c>
      <c r="T112">
        <v>2.2000000000000002</v>
      </c>
      <c r="U112">
        <v>1.6</v>
      </c>
      <c r="V112" s="10">
        <v>256</v>
      </c>
      <c r="W112">
        <v>7.2</v>
      </c>
      <c r="X112" s="10">
        <v>255.5</v>
      </c>
      <c r="Y112">
        <v>5.5</v>
      </c>
      <c r="Z112">
        <v>248</v>
      </c>
      <c r="AA112">
        <v>10</v>
      </c>
      <c r="AB112" s="10">
        <v>235</v>
      </c>
      <c r="AC112">
        <v>44</v>
      </c>
      <c r="AD112">
        <v>-60</v>
      </c>
      <c r="AE112" t="s">
        <v>7</v>
      </c>
      <c r="AF112">
        <v>-3</v>
      </c>
      <c r="AG112" t="s">
        <v>7</v>
      </c>
      <c r="AH112">
        <v>-23</v>
      </c>
      <c r="AI112" t="s">
        <v>7</v>
      </c>
      <c r="AJ112">
        <v>293</v>
      </c>
      <c r="AK112" t="s">
        <v>7</v>
      </c>
      <c r="AL112">
        <v>390</v>
      </c>
      <c r="AM112" t="s">
        <v>7</v>
      </c>
      <c r="AN112">
        <v>46</v>
      </c>
      <c r="AO112" t="s">
        <v>7</v>
      </c>
      <c r="AP112">
        <v>1</v>
      </c>
      <c r="AQ112" t="s">
        <v>7</v>
      </c>
      <c r="AR112">
        <v>24.721879999999999</v>
      </c>
      <c r="AS112">
        <v>0.5439425</v>
      </c>
      <c r="AT112">
        <v>113</v>
      </c>
      <c r="AU112" t="s">
        <v>7</v>
      </c>
      <c r="AV112">
        <v>325521678704752</v>
      </c>
      <c r="AW112" t="s">
        <v>7</v>
      </c>
      <c r="AZ112" s="13">
        <f t="shared" si="29"/>
        <v>-0.19569471624265589</v>
      </c>
      <c r="BA112" s="14">
        <f t="shared" si="30"/>
        <v>255.5</v>
      </c>
      <c r="BB112" s="14">
        <f t="shared" si="31"/>
        <v>5.5</v>
      </c>
      <c r="BC112" s="25"/>
      <c r="BD112" s="26"/>
      <c r="BE112" s="20" t="str">
        <f t="shared" si="32"/>
        <v>ZSampleA_42</v>
      </c>
      <c r="BF112" s="27">
        <f t="shared" si="20"/>
        <v>390</v>
      </c>
      <c r="BG112" s="27">
        <f t="shared" si="21"/>
        <v>293</v>
      </c>
      <c r="BH112" s="27">
        <f t="shared" si="33"/>
        <v>-60</v>
      </c>
      <c r="BI112" s="27">
        <f t="shared" si="35"/>
        <v>0.28899999999999998</v>
      </c>
      <c r="BJ112" s="27">
        <f t="shared" si="35"/>
        <v>9.1999999999999998E-3</v>
      </c>
      <c r="BK112" s="27">
        <f t="shared" si="35"/>
        <v>4.045E-2</v>
      </c>
      <c r="BL112" s="27">
        <f t="shared" si="35"/>
        <v>8.8999999999999995E-4</v>
      </c>
      <c r="BM112" s="27">
        <f t="shared" si="36"/>
        <v>5.1900000000000002E-2</v>
      </c>
      <c r="BN112" s="27">
        <f t="shared" si="36"/>
        <v>1.1000000000000001E-3</v>
      </c>
      <c r="BO112" s="27"/>
      <c r="BP112" s="27">
        <f t="shared" si="37"/>
        <v>256</v>
      </c>
      <c r="BQ112" s="27">
        <f t="shared" si="37"/>
        <v>7.2</v>
      </c>
      <c r="BR112" s="27">
        <f t="shared" si="37"/>
        <v>255.5</v>
      </c>
      <c r="BS112" s="27">
        <f t="shared" si="37"/>
        <v>5.5</v>
      </c>
      <c r="BT112" s="27">
        <f t="shared" si="38"/>
        <v>235</v>
      </c>
      <c r="BU112" s="27">
        <f t="shared" si="38"/>
        <v>44</v>
      </c>
      <c r="BV112" s="27"/>
      <c r="BW112" s="28">
        <f t="shared" si="34"/>
        <v>-0.19569471624265589</v>
      </c>
    </row>
    <row r="113" spans="1:75" x14ac:dyDescent="0.25">
      <c r="A113" t="s">
        <v>3857</v>
      </c>
      <c r="B113" t="s">
        <v>3858</v>
      </c>
      <c r="C113">
        <f t="shared" si="28"/>
        <v>68</v>
      </c>
      <c r="D113" t="s">
        <v>3597</v>
      </c>
      <c r="E113" s="1">
        <v>0.54032418981481478</v>
      </c>
      <c r="F113">
        <v>23.907</v>
      </c>
      <c r="G113" t="s">
        <v>3859</v>
      </c>
      <c r="H113" s="9">
        <v>0.24929999999999999</v>
      </c>
      <c r="I113" s="9">
        <v>8.6E-3</v>
      </c>
      <c r="J113" s="9">
        <v>3.4290000000000001E-2</v>
      </c>
      <c r="K113" s="9">
        <v>7.5000000000000002E-4</v>
      </c>
      <c r="L113" s="9">
        <v>0.20763999999999999</v>
      </c>
      <c r="O113">
        <v>5.28E-2</v>
      </c>
      <c r="P113">
        <v>1.2999999999999999E-3</v>
      </c>
      <c r="Q113">
        <v>0.33129999999999998</v>
      </c>
      <c r="R113">
        <v>1.044E-2</v>
      </c>
      <c r="S113">
        <v>4.4000000000000002E-4</v>
      </c>
      <c r="T113">
        <v>1.9</v>
      </c>
      <c r="U113">
        <v>1.3</v>
      </c>
      <c r="V113" s="10">
        <v>224.1</v>
      </c>
      <c r="W113">
        <v>7</v>
      </c>
      <c r="X113" s="10">
        <v>217.2</v>
      </c>
      <c r="Y113">
        <v>4.7</v>
      </c>
      <c r="Z113">
        <v>209.9</v>
      </c>
      <c r="AA113">
        <v>8.8000000000000007</v>
      </c>
      <c r="AB113" s="10">
        <v>248</v>
      </c>
      <c r="AC113">
        <v>52</v>
      </c>
      <c r="AD113">
        <v>-32</v>
      </c>
      <c r="AE113" t="s">
        <v>7</v>
      </c>
      <c r="AF113">
        <v>-2</v>
      </c>
      <c r="AG113" t="s">
        <v>7</v>
      </c>
      <c r="AH113">
        <v>-14</v>
      </c>
      <c r="AI113" t="s">
        <v>7</v>
      </c>
      <c r="AJ113">
        <v>206</v>
      </c>
      <c r="AK113" t="s">
        <v>7</v>
      </c>
      <c r="AL113">
        <v>313</v>
      </c>
      <c r="AM113" t="s">
        <v>7</v>
      </c>
      <c r="AN113">
        <v>32</v>
      </c>
      <c r="AO113" t="s">
        <v>7</v>
      </c>
      <c r="AP113">
        <v>1</v>
      </c>
      <c r="AQ113" t="s">
        <v>7</v>
      </c>
      <c r="AR113">
        <v>29.163019999999999</v>
      </c>
      <c r="AS113">
        <v>0.63786140000000002</v>
      </c>
      <c r="AT113">
        <v>91</v>
      </c>
      <c r="AU113" t="s">
        <v>7</v>
      </c>
      <c r="AV113">
        <v>201359754409923</v>
      </c>
      <c r="AW113" t="s">
        <v>7</v>
      </c>
      <c r="AZ113" s="13">
        <f t="shared" si="29"/>
        <v>-3.176795580110503</v>
      </c>
      <c r="BA113" s="14">
        <f t="shared" si="30"/>
        <v>217.2</v>
      </c>
      <c r="BB113" s="14">
        <f t="shared" si="31"/>
        <v>4.7</v>
      </c>
      <c r="BC113" s="25"/>
      <c r="BD113" s="26"/>
      <c r="BE113" s="20" t="str">
        <f t="shared" si="32"/>
        <v>ZSampleA_43</v>
      </c>
      <c r="BF113" s="27">
        <f t="shared" si="20"/>
        <v>313</v>
      </c>
      <c r="BG113" s="27">
        <f t="shared" si="21"/>
        <v>206</v>
      </c>
      <c r="BH113" s="27">
        <f t="shared" si="33"/>
        <v>-32</v>
      </c>
      <c r="BI113" s="27">
        <f t="shared" si="35"/>
        <v>0.24929999999999999</v>
      </c>
      <c r="BJ113" s="27">
        <f t="shared" si="35"/>
        <v>8.6E-3</v>
      </c>
      <c r="BK113" s="27">
        <f t="shared" si="35"/>
        <v>3.4290000000000001E-2</v>
      </c>
      <c r="BL113" s="27">
        <f t="shared" si="35"/>
        <v>7.5000000000000002E-4</v>
      </c>
      <c r="BM113" s="27">
        <f t="shared" si="36"/>
        <v>5.28E-2</v>
      </c>
      <c r="BN113" s="27">
        <f t="shared" si="36"/>
        <v>1.2999999999999999E-3</v>
      </c>
      <c r="BO113" s="27"/>
      <c r="BP113" s="27">
        <f t="shared" si="37"/>
        <v>224.1</v>
      </c>
      <c r="BQ113" s="27">
        <f t="shared" si="37"/>
        <v>7</v>
      </c>
      <c r="BR113" s="27">
        <f t="shared" si="37"/>
        <v>217.2</v>
      </c>
      <c r="BS113" s="27">
        <f t="shared" si="37"/>
        <v>4.7</v>
      </c>
      <c r="BT113" s="27">
        <f t="shared" si="38"/>
        <v>248</v>
      </c>
      <c r="BU113" s="27">
        <f t="shared" si="38"/>
        <v>52</v>
      </c>
      <c r="BV113" s="27"/>
      <c r="BW113" s="28">
        <f t="shared" si="34"/>
        <v>-3.176795580110503</v>
      </c>
    </row>
    <row r="114" spans="1:75" x14ac:dyDescent="0.25">
      <c r="A114" t="s">
        <v>3860</v>
      </c>
      <c r="B114" t="s">
        <v>3861</v>
      </c>
      <c r="C114">
        <f t="shared" si="28"/>
        <v>69</v>
      </c>
      <c r="D114" t="s">
        <v>3597</v>
      </c>
      <c r="E114" s="1">
        <v>0.54125879629629636</v>
      </c>
      <c r="F114">
        <v>21.279</v>
      </c>
      <c r="G114" t="s">
        <v>3862</v>
      </c>
      <c r="H114" s="9">
        <v>0.26440000000000002</v>
      </c>
      <c r="I114" s="9">
        <v>9.7999999999999997E-3</v>
      </c>
      <c r="J114" s="9">
        <v>3.6150000000000002E-2</v>
      </c>
      <c r="K114" s="9">
        <v>8.3000000000000001E-4</v>
      </c>
      <c r="L114" s="9">
        <v>4.6061999999999999E-2</v>
      </c>
      <c r="O114">
        <v>5.4199999999999998E-2</v>
      </c>
      <c r="P114">
        <v>1.6999999999999999E-3</v>
      </c>
      <c r="Q114">
        <v>0.39352999999999999</v>
      </c>
      <c r="R114">
        <v>1.221E-2</v>
      </c>
      <c r="S114">
        <v>6.4000000000000005E-4</v>
      </c>
      <c r="T114">
        <v>7</v>
      </c>
      <c r="U114">
        <v>5</v>
      </c>
      <c r="V114" s="10">
        <v>235.3</v>
      </c>
      <c r="W114">
        <v>7.8</v>
      </c>
      <c r="X114" s="10">
        <v>228.8</v>
      </c>
      <c r="Y114">
        <v>5.2</v>
      </c>
      <c r="Z114">
        <v>245</v>
      </c>
      <c r="AA114">
        <v>13</v>
      </c>
      <c r="AB114" s="10">
        <v>254</v>
      </c>
      <c r="AC114">
        <v>61</v>
      </c>
      <c r="AD114">
        <v>-27</v>
      </c>
      <c r="AE114" t="s">
        <v>7</v>
      </c>
      <c r="AF114">
        <v>-2</v>
      </c>
      <c r="AG114" t="s">
        <v>7</v>
      </c>
      <c r="AH114">
        <v>-4</v>
      </c>
      <c r="AI114" t="s">
        <v>7</v>
      </c>
      <c r="AJ114">
        <v>182</v>
      </c>
      <c r="AK114" t="s">
        <v>7</v>
      </c>
      <c r="AL114">
        <v>80</v>
      </c>
      <c r="AM114" t="s">
        <v>7</v>
      </c>
      <c r="AN114">
        <v>9</v>
      </c>
      <c r="AO114" t="s">
        <v>7</v>
      </c>
      <c r="AP114">
        <v>2</v>
      </c>
      <c r="AQ114" t="s">
        <v>7</v>
      </c>
      <c r="AR114">
        <v>27.662520000000001</v>
      </c>
      <c r="AS114">
        <v>0.63512829999999998</v>
      </c>
      <c r="AT114">
        <v>99</v>
      </c>
      <c r="AU114" t="s">
        <v>7</v>
      </c>
      <c r="AV114">
        <v>151772556597885</v>
      </c>
      <c r="AW114" t="s">
        <v>7</v>
      </c>
      <c r="AZ114" s="13">
        <f t="shared" si="29"/>
        <v>-2.8409090909090828</v>
      </c>
      <c r="BA114" s="14">
        <f t="shared" si="30"/>
        <v>228.8</v>
      </c>
      <c r="BB114" s="14">
        <f t="shared" si="31"/>
        <v>5.2</v>
      </c>
      <c r="BC114" s="25"/>
      <c r="BD114" s="26"/>
      <c r="BE114" s="20" t="str">
        <f t="shared" si="32"/>
        <v>ZSampleA_44</v>
      </c>
      <c r="BF114" s="27">
        <f t="shared" si="20"/>
        <v>80</v>
      </c>
      <c r="BG114" s="27">
        <f t="shared" si="21"/>
        <v>182</v>
      </c>
      <c r="BH114" s="27">
        <f t="shared" si="33"/>
        <v>-27</v>
      </c>
      <c r="BI114" s="27">
        <f t="shared" si="35"/>
        <v>0.26440000000000002</v>
      </c>
      <c r="BJ114" s="27">
        <f t="shared" si="35"/>
        <v>9.7999999999999997E-3</v>
      </c>
      <c r="BK114" s="27">
        <f t="shared" si="35"/>
        <v>3.6150000000000002E-2</v>
      </c>
      <c r="BL114" s="27">
        <f t="shared" si="35"/>
        <v>8.3000000000000001E-4</v>
      </c>
      <c r="BM114" s="27">
        <f t="shared" si="36"/>
        <v>5.4199999999999998E-2</v>
      </c>
      <c r="BN114" s="27">
        <f t="shared" si="36"/>
        <v>1.6999999999999999E-3</v>
      </c>
      <c r="BO114" s="27"/>
      <c r="BP114" s="27">
        <f t="shared" si="37"/>
        <v>235.3</v>
      </c>
      <c r="BQ114" s="27">
        <f t="shared" si="37"/>
        <v>7.8</v>
      </c>
      <c r="BR114" s="27">
        <f t="shared" si="37"/>
        <v>228.8</v>
      </c>
      <c r="BS114" s="27">
        <f t="shared" si="37"/>
        <v>5.2</v>
      </c>
      <c r="BT114" s="27">
        <f t="shared" si="38"/>
        <v>254</v>
      </c>
      <c r="BU114" s="27">
        <f t="shared" si="38"/>
        <v>61</v>
      </c>
      <c r="BV114" s="27"/>
      <c r="BW114" s="28">
        <f t="shared" si="34"/>
        <v>-2.8409090909090828</v>
      </c>
    </row>
    <row r="115" spans="1:75" x14ac:dyDescent="0.25">
      <c r="A115" t="s">
        <v>3863</v>
      </c>
      <c r="B115" t="s">
        <v>3864</v>
      </c>
      <c r="C115">
        <f t="shared" si="28"/>
        <v>70</v>
      </c>
      <c r="D115" t="s">
        <v>3597</v>
      </c>
      <c r="E115" s="1">
        <v>0.54224282407407409</v>
      </c>
      <c r="F115">
        <v>14.49</v>
      </c>
      <c r="G115" t="s">
        <v>3865</v>
      </c>
      <c r="H115" s="9">
        <v>0.32319999999999999</v>
      </c>
      <c r="I115" s="9">
        <v>9.7999999999999997E-3</v>
      </c>
      <c r="J115" s="9">
        <v>4.4720000000000003E-2</v>
      </c>
      <c r="K115" s="9">
        <v>9.8999999999999999E-4</v>
      </c>
      <c r="L115" s="9">
        <v>0.40155000000000002</v>
      </c>
      <c r="O115">
        <v>5.2510000000000001E-2</v>
      </c>
      <c r="P115">
        <v>8.0999999999999996E-4</v>
      </c>
      <c r="Q115">
        <v>0.38074999999999998</v>
      </c>
      <c r="R115">
        <v>1.4030000000000001E-2</v>
      </c>
      <c r="S115">
        <v>6.2E-4</v>
      </c>
      <c r="T115">
        <v>4.0999999999999996</v>
      </c>
      <c r="U115">
        <v>2.9</v>
      </c>
      <c r="V115" s="10">
        <v>283.39999999999998</v>
      </c>
      <c r="W115">
        <v>7.3</v>
      </c>
      <c r="X115" s="10">
        <v>281.89999999999998</v>
      </c>
      <c r="Y115">
        <v>6.1</v>
      </c>
      <c r="Z115">
        <v>282</v>
      </c>
      <c r="AA115">
        <v>12</v>
      </c>
      <c r="AB115" s="10">
        <v>275</v>
      </c>
      <c r="AC115">
        <v>33</v>
      </c>
      <c r="AD115">
        <v>-99</v>
      </c>
      <c r="AE115" t="s">
        <v>7</v>
      </c>
      <c r="AF115">
        <v>-5</v>
      </c>
      <c r="AG115" t="s">
        <v>7</v>
      </c>
      <c r="AH115">
        <v>-19</v>
      </c>
      <c r="AI115" t="s">
        <v>7</v>
      </c>
      <c r="AJ115">
        <v>605</v>
      </c>
      <c r="AK115" t="s">
        <v>7</v>
      </c>
      <c r="AL115">
        <v>391</v>
      </c>
      <c r="AM115" t="s">
        <v>7</v>
      </c>
      <c r="AN115">
        <v>53</v>
      </c>
      <c r="AO115" t="s">
        <v>7</v>
      </c>
      <c r="AP115">
        <v>2</v>
      </c>
      <c r="AQ115" t="s">
        <v>7</v>
      </c>
      <c r="AR115">
        <v>22.361360000000001</v>
      </c>
      <c r="AS115">
        <v>0.49503009999999997</v>
      </c>
      <c r="AT115">
        <v>115</v>
      </c>
      <c r="AU115" t="s">
        <v>7</v>
      </c>
      <c r="AV115">
        <v>651197750236755</v>
      </c>
      <c r="AW115" t="s">
        <v>7</v>
      </c>
      <c r="AZ115" s="13">
        <f t="shared" si="29"/>
        <v>-0.53210358283080073</v>
      </c>
      <c r="BA115" s="14">
        <f t="shared" si="30"/>
        <v>281.89999999999998</v>
      </c>
      <c r="BB115" s="14">
        <f t="shared" si="31"/>
        <v>6.1</v>
      </c>
      <c r="BC115" s="25"/>
      <c r="BD115" s="26"/>
      <c r="BE115" s="20" t="str">
        <f t="shared" si="32"/>
        <v>ZSampleA_45</v>
      </c>
      <c r="BF115" s="27">
        <f t="shared" si="20"/>
        <v>391</v>
      </c>
      <c r="BG115" s="27">
        <f t="shared" si="21"/>
        <v>605</v>
      </c>
      <c r="BH115" s="27">
        <f t="shared" si="33"/>
        <v>-99</v>
      </c>
      <c r="BI115" s="27">
        <f t="shared" si="35"/>
        <v>0.32319999999999999</v>
      </c>
      <c r="BJ115" s="27">
        <f t="shared" si="35"/>
        <v>9.7999999999999997E-3</v>
      </c>
      <c r="BK115" s="27">
        <f t="shared" si="35"/>
        <v>4.4720000000000003E-2</v>
      </c>
      <c r="BL115" s="27">
        <f t="shared" si="35"/>
        <v>9.8999999999999999E-4</v>
      </c>
      <c r="BM115" s="27">
        <f t="shared" si="36"/>
        <v>5.2510000000000001E-2</v>
      </c>
      <c r="BN115" s="27">
        <f t="shared" si="36"/>
        <v>8.0999999999999996E-4</v>
      </c>
      <c r="BO115" s="27"/>
      <c r="BP115" s="27">
        <f t="shared" si="37"/>
        <v>283.39999999999998</v>
      </c>
      <c r="BQ115" s="27">
        <f t="shared" si="37"/>
        <v>7.3</v>
      </c>
      <c r="BR115" s="27">
        <f t="shared" si="37"/>
        <v>281.89999999999998</v>
      </c>
      <c r="BS115" s="27">
        <f t="shared" si="37"/>
        <v>6.1</v>
      </c>
      <c r="BT115" s="27">
        <f t="shared" si="38"/>
        <v>275</v>
      </c>
      <c r="BU115" s="27">
        <f t="shared" si="38"/>
        <v>33</v>
      </c>
      <c r="BV115" s="27"/>
      <c r="BW115" s="28">
        <f t="shared" si="34"/>
        <v>-0.53210358283080073</v>
      </c>
    </row>
    <row r="116" spans="1:75" x14ac:dyDescent="0.25">
      <c r="A116" t="s">
        <v>3866</v>
      </c>
      <c r="B116" t="s">
        <v>3867</v>
      </c>
      <c r="C116">
        <f t="shared" si="28"/>
        <v>71</v>
      </c>
      <c r="D116" t="s">
        <v>3597</v>
      </c>
      <c r="E116" s="1">
        <v>0.54316099537037033</v>
      </c>
      <c r="F116">
        <v>25.568000000000001</v>
      </c>
      <c r="G116" t="s">
        <v>3868</v>
      </c>
      <c r="H116" s="9">
        <v>0.23139999999999999</v>
      </c>
      <c r="I116" s="9">
        <v>6.3E-3</v>
      </c>
      <c r="J116" s="9">
        <v>3.32E-2</v>
      </c>
      <c r="K116" s="9">
        <v>6.7000000000000002E-4</v>
      </c>
      <c r="L116" s="9">
        <v>1.8988999999999999E-2</v>
      </c>
      <c r="O116">
        <v>5.0259999999999999E-2</v>
      </c>
      <c r="P116">
        <v>6.4999999999999997E-4</v>
      </c>
      <c r="Q116">
        <v>3.3222000000000002E-2</v>
      </c>
      <c r="R116">
        <v>9.8499999999999994E-3</v>
      </c>
      <c r="S116">
        <v>4.0000000000000002E-4</v>
      </c>
      <c r="T116">
        <v>5.5</v>
      </c>
      <c r="U116">
        <v>4</v>
      </c>
      <c r="V116" s="10">
        <v>210.9</v>
      </c>
      <c r="W116">
        <v>5.2</v>
      </c>
      <c r="X116" s="10">
        <v>210.5</v>
      </c>
      <c r="Y116">
        <v>4.2</v>
      </c>
      <c r="Z116">
        <v>198.1</v>
      </c>
      <c r="AA116">
        <v>8.1</v>
      </c>
      <c r="AB116" s="10">
        <v>189</v>
      </c>
      <c r="AC116">
        <v>27</v>
      </c>
      <c r="AD116">
        <v>-227</v>
      </c>
      <c r="AE116" t="s">
        <v>7</v>
      </c>
      <c r="AF116">
        <v>-12</v>
      </c>
      <c r="AG116" t="s">
        <v>7</v>
      </c>
      <c r="AH116">
        <v>-32</v>
      </c>
      <c r="AI116" t="s">
        <v>7</v>
      </c>
      <c r="AJ116">
        <v>1434</v>
      </c>
      <c r="AK116" t="s">
        <v>7</v>
      </c>
      <c r="AL116">
        <v>722</v>
      </c>
      <c r="AM116" t="s">
        <v>7</v>
      </c>
      <c r="AN116">
        <v>69</v>
      </c>
      <c r="AO116" t="s">
        <v>7</v>
      </c>
      <c r="AP116">
        <v>2</v>
      </c>
      <c r="AQ116" t="s">
        <v>7</v>
      </c>
      <c r="AR116">
        <v>30.120480000000001</v>
      </c>
      <c r="AS116">
        <v>0.60785310000000004</v>
      </c>
      <c r="AT116">
        <v>92</v>
      </c>
      <c r="AU116" t="s">
        <v>7</v>
      </c>
      <c r="AV116">
        <v>1116400102413710</v>
      </c>
      <c r="AW116" t="s">
        <v>7</v>
      </c>
      <c r="AZ116" s="13">
        <f t="shared" si="29"/>
        <v>-0.19002375296912621</v>
      </c>
      <c r="BA116" s="14">
        <f t="shared" si="30"/>
        <v>210.5</v>
      </c>
      <c r="BB116" s="14">
        <f t="shared" si="31"/>
        <v>4.2</v>
      </c>
      <c r="BC116" s="25"/>
      <c r="BD116" s="26"/>
      <c r="BE116" s="20" t="str">
        <f t="shared" si="32"/>
        <v>ZSampleA_46</v>
      </c>
      <c r="BF116" s="27">
        <f t="shared" si="20"/>
        <v>722</v>
      </c>
      <c r="BG116" s="27">
        <f t="shared" si="21"/>
        <v>1434</v>
      </c>
      <c r="BH116" s="27">
        <f t="shared" si="33"/>
        <v>-227</v>
      </c>
      <c r="BI116" s="27">
        <f t="shared" si="35"/>
        <v>0.23139999999999999</v>
      </c>
      <c r="BJ116" s="27">
        <f t="shared" si="35"/>
        <v>6.3E-3</v>
      </c>
      <c r="BK116" s="27">
        <f t="shared" si="35"/>
        <v>3.32E-2</v>
      </c>
      <c r="BL116" s="27">
        <f t="shared" si="35"/>
        <v>6.7000000000000002E-4</v>
      </c>
      <c r="BM116" s="27">
        <f t="shared" si="36"/>
        <v>5.0259999999999999E-2</v>
      </c>
      <c r="BN116" s="27">
        <f t="shared" si="36"/>
        <v>6.4999999999999997E-4</v>
      </c>
      <c r="BO116" s="27"/>
      <c r="BP116" s="27">
        <f t="shared" si="37"/>
        <v>210.9</v>
      </c>
      <c r="BQ116" s="27">
        <f t="shared" si="37"/>
        <v>5.2</v>
      </c>
      <c r="BR116" s="27">
        <f t="shared" si="37"/>
        <v>210.5</v>
      </c>
      <c r="BS116" s="27">
        <f t="shared" si="37"/>
        <v>4.2</v>
      </c>
      <c r="BT116" s="27">
        <f t="shared" si="38"/>
        <v>189</v>
      </c>
      <c r="BU116" s="27">
        <f t="shared" si="38"/>
        <v>27</v>
      </c>
      <c r="BV116" s="27"/>
      <c r="BW116" s="28">
        <f t="shared" si="34"/>
        <v>-0.19002375296912621</v>
      </c>
    </row>
    <row r="117" spans="1:75" x14ac:dyDescent="0.25">
      <c r="A117" t="s">
        <v>3869</v>
      </c>
      <c r="B117" t="s">
        <v>3870</v>
      </c>
      <c r="C117">
        <f t="shared" si="28"/>
        <v>72</v>
      </c>
      <c r="D117" t="s">
        <v>3597</v>
      </c>
      <c r="E117" s="1">
        <v>0.54410509259259265</v>
      </c>
      <c r="F117">
        <v>26.004999999999999</v>
      </c>
      <c r="G117" t="s">
        <v>3871</v>
      </c>
      <c r="H117" s="9">
        <v>0.49299999999999999</v>
      </c>
      <c r="I117" s="9">
        <v>1.4E-2</v>
      </c>
      <c r="J117" s="9">
        <v>6.5000000000000002E-2</v>
      </c>
      <c r="K117" s="9">
        <v>1.2999999999999999E-3</v>
      </c>
      <c r="L117" s="9">
        <v>0.19544</v>
      </c>
      <c r="O117">
        <v>5.4899999999999997E-2</v>
      </c>
      <c r="P117">
        <v>9.3000000000000005E-4</v>
      </c>
      <c r="Q117">
        <v>0.42365999999999998</v>
      </c>
      <c r="R117">
        <v>1.9120000000000002E-2</v>
      </c>
      <c r="S117">
        <v>8.3000000000000001E-4</v>
      </c>
      <c r="T117">
        <v>6.7</v>
      </c>
      <c r="U117">
        <v>4.8</v>
      </c>
      <c r="V117" s="10">
        <v>405</v>
      </c>
      <c r="W117">
        <v>9.6999999999999993</v>
      </c>
      <c r="X117" s="10">
        <v>406</v>
      </c>
      <c r="Y117">
        <v>8</v>
      </c>
      <c r="Z117">
        <v>383</v>
      </c>
      <c r="AA117">
        <v>16</v>
      </c>
      <c r="AB117" s="10">
        <v>361</v>
      </c>
      <c r="AC117">
        <v>36</v>
      </c>
      <c r="AD117">
        <v>-80</v>
      </c>
      <c r="AE117" t="s">
        <v>7</v>
      </c>
      <c r="AF117">
        <v>-5</v>
      </c>
      <c r="AG117" t="s">
        <v>7</v>
      </c>
      <c r="AH117">
        <v>-9</v>
      </c>
      <c r="AI117" t="s">
        <v>7</v>
      </c>
      <c r="AJ117">
        <v>298</v>
      </c>
      <c r="AK117" t="s">
        <v>7</v>
      </c>
      <c r="AL117">
        <v>130</v>
      </c>
      <c r="AM117" t="s">
        <v>7</v>
      </c>
      <c r="AN117">
        <v>24</v>
      </c>
      <c r="AO117" t="s">
        <v>7</v>
      </c>
      <c r="AP117">
        <v>2</v>
      </c>
      <c r="AQ117" t="s">
        <v>7</v>
      </c>
      <c r="AR117">
        <v>15.38462</v>
      </c>
      <c r="AS117">
        <v>0.30769229999999997</v>
      </c>
      <c r="AT117">
        <v>67</v>
      </c>
      <c r="AU117" t="s">
        <v>7</v>
      </c>
      <c r="AV117">
        <v>450522192928991</v>
      </c>
      <c r="AW117" t="s">
        <v>7</v>
      </c>
      <c r="AZ117" s="13">
        <f t="shared" si="29"/>
        <v>0.24630541871921707</v>
      </c>
      <c r="BA117" s="14">
        <f t="shared" si="30"/>
        <v>406</v>
      </c>
      <c r="BB117" s="14">
        <f t="shared" si="31"/>
        <v>8</v>
      </c>
      <c r="BC117" s="25"/>
      <c r="BD117" s="26"/>
      <c r="BE117" s="20" t="str">
        <f t="shared" si="32"/>
        <v>ZSampleA_47</v>
      </c>
      <c r="BF117" s="27">
        <f t="shared" si="20"/>
        <v>130</v>
      </c>
      <c r="BG117" s="27">
        <f t="shared" si="21"/>
        <v>298</v>
      </c>
      <c r="BH117" s="27">
        <f t="shared" si="33"/>
        <v>-80</v>
      </c>
      <c r="BI117" s="27">
        <f t="shared" si="35"/>
        <v>0.49299999999999999</v>
      </c>
      <c r="BJ117" s="27">
        <f t="shared" si="35"/>
        <v>1.4E-2</v>
      </c>
      <c r="BK117" s="27">
        <f t="shared" si="35"/>
        <v>6.5000000000000002E-2</v>
      </c>
      <c r="BL117" s="27">
        <f t="shared" si="35"/>
        <v>1.2999999999999999E-3</v>
      </c>
      <c r="BM117" s="27">
        <f t="shared" si="36"/>
        <v>5.4899999999999997E-2</v>
      </c>
      <c r="BN117" s="27">
        <f t="shared" si="36"/>
        <v>9.3000000000000005E-4</v>
      </c>
      <c r="BO117" s="27"/>
      <c r="BP117" s="27">
        <f t="shared" si="37"/>
        <v>405</v>
      </c>
      <c r="BQ117" s="27">
        <f t="shared" si="37"/>
        <v>9.6999999999999993</v>
      </c>
      <c r="BR117" s="27">
        <f t="shared" si="37"/>
        <v>406</v>
      </c>
      <c r="BS117" s="27">
        <f t="shared" si="37"/>
        <v>8</v>
      </c>
      <c r="BT117" s="27">
        <f t="shared" si="38"/>
        <v>361</v>
      </c>
      <c r="BU117" s="27">
        <f t="shared" si="38"/>
        <v>36</v>
      </c>
      <c r="BV117" s="27"/>
      <c r="BW117" s="28">
        <f t="shared" si="34"/>
        <v>0.24630541871921707</v>
      </c>
    </row>
    <row r="118" spans="1:75" x14ac:dyDescent="0.25">
      <c r="A118" t="s">
        <v>3872</v>
      </c>
      <c r="B118" t="s">
        <v>3873</v>
      </c>
      <c r="C118">
        <f t="shared" si="28"/>
        <v>73</v>
      </c>
      <c r="D118" t="s">
        <v>3597</v>
      </c>
      <c r="E118" s="1">
        <v>0.54505844907407408</v>
      </c>
      <c r="F118">
        <v>19.469000000000001</v>
      </c>
      <c r="G118" t="s">
        <v>3874</v>
      </c>
      <c r="H118" s="9">
        <v>5.16</v>
      </c>
      <c r="I118" s="9">
        <v>0.14000000000000001</v>
      </c>
      <c r="J118" s="9">
        <v>0.33129999999999998</v>
      </c>
      <c r="K118" s="9">
        <v>6.6E-3</v>
      </c>
      <c r="L118" s="9">
        <v>0.61904000000000003</v>
      </c>
      <c r="O118">
        <v>0.11219999999999999</v>
      </c>
      <c r="P118">
        <v>1.1000000000000001E-3</v>
      </c>
      <c r="Q118">
        <v>0.47843999999999998</v>
      </c>
      <c r="R118">
        <v>8.5099999999999995E-2</v>
      </c>
      <c r="S118">
        <v>3.3E-3</v>
      </c>
      <c r="T118">
        <v>6</v>
      </c>
      <c r="U118">
        <v>5.4</v>
      </c>
      <c r="V118" s="10">
        <v>1846</v>
      </c>
      <c r="W118">
        <v>22</v>
      </c>
      <c r="X118" s="10">
        <v>1843</v>
      </c>
      <c r="Y118">
        <v>32</v>
      </c>
      <c r="Z118">
        <v>1651</v>
      </c>
      <c r="AA118">
        <v>63</v>
      </c>
      <c r="AB118" s="10">
        <v>1831</v>
      </c>
      <c r="AC118">
        <v>18</v>
      </c>
      <c r="AD118">
        <v>-727</v>
      </c>
      <c r="AE118" t="s">
        <v>7</v>
      </c>
      <c r="AF118">
        <v>-84</v>
      </c>
      <c r="AG118" t="s">
        <v>7</v>
      </c>
      <c r="AH118">
        <v>-93</v>
      </c>
      <c r="AI118" t="s">
        <v>7</v>
      </c>
      <c r="AJ118">
        <v>495</v>
      </c>
      <c r="AK118" t="s">
        <v>7</v>
      </c>
      <c r="AL118">
        <v>261</v>
      </c>
      <c r="AM118" t="s">
        <v>7</v>
      </c>
      <c r="AN118">
        <v>217</v>
      </c>
      <c r="AO118" t="s">
        <v>7</v>
      </c>
      <c r="AP118">
        <v>2</v>
      </c>
      <c r="AQ118" t="s">
        <v>7</v>
      </c>
      <c r="AR118">
        <v>3.0184120000000001</v>
      </c>
      <c r="AS118">
        <v>6.0131370000000003E-2</v>
      </c>
      <c r="AT118">
        <v>-2</v>
      </c>
      <c r="AU118" t="s">
        <v>7</v>
      </c>
      <c r="AV118">
        <v>3849119490527350</v>
      </c>
      <c r="AW118" t="s">
        <v>7</v>
      </c>
      <c r="AZ118" s="13">
        <f t="shared" si="29"/>
        <v>-0.81922446750408717</v>
      </c>
      <c r="BA118" s="14">
        <f t="shared" si="30"/>
        <v>1831</v>
      </c>
      <c r="BB118" s="14">
        <f t="shared" si="31"/>
        <v>18</v>
      </c>
      <c r="BC118" s="25"/>
      <c r="BD118" s="26"/>
      <c r="BE118" s="20" t="str">
        <f t="shared" si="32"/>
        <v>ZSampleA_48</v>
      </c>
      <c r="BF118" s="27">
        <f t="shared" si="20"/>
        <v>261</v>
      </c>
      <c r="BG118" s="27">
        <f t="shared" si="21"/>
        <v>495</v>
      </c>
      <c r="BH118" s="27">
        <f t="shared" si="33"/>
        <v>-727</v>
      </c>
      <c r="BI118" s="27">
        <f t="shared" si="35"/>
        <v>5.16</v>
      </c>
      <c r="BJ118" s="27">
        <f t="shared" si="35"/>
        <v>0.14000000000000001</v>
      </c>
      <c r="BK118" s="27">
        <f t="shared" si="35"/>
        <v>0.33129999999999998</v>
      </c>
      <c r="BL118" s="27">
        <f t="shared" si="35"/>
        <v>6.6E-3</v>
      </c>
      <c r="BM118" s="27">
        <f t="shared" si="36"/>
        <v>0.11219999999999999</v>
      </c>
      <c r="BN118" s="27">
        <f t="shared" si="36"/>
        <v>1.1000000000000001E-3</v>
      </c>
      <c r="BO118" s="27"/>
      <c r="BP118" s="27">
        <f t="shared" si="37"/>
        <v>1846</v>
      </c>
      <c r="BQ118" s="27">
        <f t="shared" si="37"/>
        <v>22</v>
      </c>
      <c r="BR118" s="27">
        <f t="shared" si="37"/>
        <v>1843</v>
      </c>
      <c r="BS118" s="27">
        <f t="shared" si="37"/>
        <v>32</v>
      </c>
      <c r="BT118" s="27">
        <f t="shared" si="38"/>
        <v>1831</v>
      </c>
      <c r="BU118" s="27">
        <f t="shared" si="38"/>
        <v>18</v>
      </c>
      <c r="BV118" s="27"/>
      <c r="BW118" s="28">
        <f t="shared" si="34"/>
        <v>-0.81922446750408717</v>
      </c>
    </row>
    <row r="119" spans="1:75" x14ac:dyDescent="0.25">
      <c r="A119" t="s">
        <v>3875</v>
      </c>
      <c r="B119" t="s">
        <v>3876</v>
      </c>
      <c r="C119">
        <f t="shared" si="28"/>
        <v>74</v>
      </c>
      <c r="D119" t="s">
        <v>3597</v>
      </c>
      <c r="E119" s="1">
        <v>0.54600092592592586</v>
      </c>
      <c r="F119">
        <v>25.198</v>
      </c>
      <c r="G119" t="s">
        <v>3877</v>
      </c>
      <c r="H119" s="9">
        <v>0.83899999999999997</v>
      </c>
      <c r="I119" s="9">
        <v>2.3E-2</v>
      </c>
      <c r="J119" s="9">
        <v>0.1009</v>
      </c>
      <c r="K119" s="9">
        <v>2.0999999999999999E-3</v>
      </c>
      <c r="L119" s="9">
        <v>0.50419000000000003</v>
      </c>
      <c r="O119">
        <v>6.003E-2</v>
      </c>
      <c r="P119">
        <v>7.1000000000000002E-4</v>
      </c>
      <c r="Q119">
        <v>0.39506000000000002</v>
      </c>
      <c r="R119">
        <v>3.1399999999999997E-2</v>
      </c>
      <c r="S119">
        <v>1.2999999999999999E-3</v>
      </c>
      <c r="T119">
        <v>5</v>
      </c>
      <c r="U119">
        <v>3.6</v>
      </c>
      <c r="V119" s="10">
        <v>617</v>
      </c>
      <c r="W119">
        <v>12</v>
      </c>
      <c r="X119" s="10">
        <v>619</v>
      </c>
      <c r="Y119">
        <v>12</v>
      </c>
      <c r="Z119">
        <v>625</v>
      </c>
      <c r="AA119">
        <v>25</v>
      </c>
      <c r="AB119" s="10">
        <v>582</v>
      </c>
      <c r="AC119">
        <v>26</v>
      </c>
      <c r="AD119">
        <v>-230</v>
      </c>
      <c r="AE119" t="s">
        <v>7</v>
      </c>
      <c r="AF119">
        <v>-14</v>
      </c>
      <c r="AG119" t="s">
        <v>7</v>
      </c>
      <c r="AH119">
        <v>-46</v>
      </c>
      <c r="AI119" t="s">
        <v>7</v>
      </c>
      <c r="AJ119">
        <v>556</v>
      </c>
      <c r="AK119" t="s">
        <v>7</v>
      </c>
      <c r="AL119">
        <v>416</v>
      </c>
      <c r="AM119" t="s">
        <v>7</v>
      </c>
      <c r="AN119">
        <v>125</v>
      </c>
      <c r="AO119" t="s">
        <v>7</v>
      </c>
      <c r="AP119">
        <v>2</v>
      </c>
      <c r="AQ119" t="s">
        <v>7</v>
      </c>
      <c r="AR119">
        <v>9.9108029999999996</v>
      </c>
      <c r="AS119">
        <v>0.20627039999999999</v>
      </c>
      <c r="AT119">
        <v>-26</v>
      </c>
      <c r="AU119" t="s">
        <v>7</v>
      </c>
      <c r="AV119">
        <v>1391764058980130</v>
      </c>
      <c r="AW119" t="s">
        <v>7</v>
      </c>
      <c r="AZ119" s="13">
        <f t="shared" si="29"/>
        <v>0.3231017770597755</v>
      </c>
      <c r="BA119" s="14">
        <f t="shared" si="30"/>
        <v>619</v>
      </c>
      <c r="BB119" s="14">
        <f t="shared" si="31"/>
        <v>12</v>
      </c>
      <c r="BC119" s="25"/>
      <c r="BD119" s="26"/>
      <c r="BE119" s="20" t="str">
        <f t="shared" si="32"/>
        <v>ZSampleA_49</v>
      </c>
      <c r="BF119" s="27">
        <f t="shared" si="20"/>
        <v>416</v>
      </c>
      <c r="BG119" s="27">
        <f t="shared" si="21"/>
        <v>556</v>
      </c>
      <c r="BH119" s="27">
        <f t="shared" si="33"/>
        <v>-230</v>
      </c>
      <c r="BI119" s="27">
        <f t="shared" si="35"/>
        <v>0.83899999999999997</v>
      </c>
      <c r="BJ119" s="27">
        <f t="shared" si="35"/>
        <v>2.3E-2</v>
      </c>
      <c r="BK119" s="27">
        <f t="shared" si="35"/>
        <v>0.1009</v>
      </c>
      <c r="BL119" s="27">
        <f t="shared" si="35"/>
        <v>2.0999999999999999E-3</v>
      </c>
      <c r="BM119" s="27">
        <f t="shared" si="36"/>
        <v>6.003E-2</v>
      </c>
      <c r="BN119" s="27">
        <f t="shared" si="36"/>
        <v>7.1000000000000002E-4</v>
      </c>
      <c r="BO119" s="27"/>
      <c r="BP119" s="27">
        <f t="shared" si="37"/>
        <v>617</v>
      </c>
      <c r="BQ119" s="27">
        <f t="shared" si="37"/>
        <v>12</v>
      </c>
      <c r="BR119" s="27">
        <f t="shared" si="37"/>
        <v>619</v>
      </c>
      <c r="BS119" s="27">
        <f t="shared" si="37"/>
        <v>12</v>
      </c>
      <c r="BT119" s="27">
        <f t="shared" si="38"/>
        <v>582</v>
      </c>
      <c r="BU119" s="27">
        <f t="shared" si="38"/>
        <v>26</v>
      </c>
      <c r="BV119" s="27"/>
      <c r="BW119" s="28">
        <f t="shared" si="34"/>
        <v>0.3231017770597755</v>
      </c>
    </row>
    <row r="120" spans="1:75" x14ac:dyDescent="0.25">
      <c r="A120" t="s">
        <v>3878</v>
      </c>
      <c r="B120" t="s">
        <v>3879</v>
      </c>
      <c r="C120">
        <f t="shared" si="28"/>
        <v>75</v>
      </c>
      <c r="D120" t="s">
        <v>3597</v>
      </c>
      <c r="E120" s="1">
        <v>0.54695520833333333</v>
      </c>
      <c r="F120">
        <v>23.754000000000001</v>
      </c>
      <c r="G120" t="s">
        <v>3880</v>
      </c>
      <c r="H120" s="9">
        <v>5.21</v>
      </c>
      <c r="I120" s="9">
        <v>0.14000000000000001</v>
      </c>
      <c r="J120" s="9">
        <v>0.32040000000000002</v>
      </c>
      <c r="K120" s="9">
        <v>6.7000000000000002E-3</v>
      </c>
      <c r="L120" s="9">
        <v>0.42891000000000001</v>
      </c>
      <c r="O120">
        <v>0.11799999999999999</v>
      </c>
      <c r="P120">
        <v>1.6000000000000001E-3</v>
      </c>
      <c r="Q120">
        <v>0.46456999999999998</v>
      </c>
      <c r="R120">
        <v>9.7600000000000006E-2</v>
      </c>
      <c r="S120">
        <v>4.1000000000000003E-3</v>
      </c>
      <c r="T120">
        <v>3.4</v>
      </c>
      <c r="U120">
        <v>2.5</v>
      </c>
      <c r="V120" s="10">
        <v>1847</v>
      </c>
      <c r="W120">
        <v>23</v>
      </c>
      <c r="X120" s="10">
        <v>1789</v>
      </c>
      <c r="Y120">
        <v>33</v>
      </c>
      <c r="Z120">
        <v>1882</v>
      </c>
      <c r="AA120">
        <v>76</v>
      </c>
      <c r="AB120" s="10">
        <v>1905</v>
      </c>
      <c r="AC120">
        <v>24</v>
      </c>
      <c r="AD120">
        <v>-105</v>
      </c>
      <c r="AE120" t="s">
        <v>7</v>
      </c>
      <c r="AF120">
        <v>-12</v>
      </c>
      <c r="AG120" t="s">
        <v>7</v>
      </c>
      <c r="AH120">
        <v>-24</v>
      </c>
      <c r="AI120" t="s">
        <v>7</v>
      </c>
      <c r="AJ120">
        <v>80</v>
      </c>
      <c r="AK120" t="s">
        <v>7</v>
      </c>
      <c r="AL120">
        <v>64</v>
      </c>
      <c r="AM120" t="s">
        <v>7</v>
      </c>
      <c r="AN120">
        <v>60</v>
      </c>
      <c r="AO120" t="s">
        <v>7</v>
      </c>
      <c r="AP120">
        <v>1</v>
      </c>
      <c r="AQ120" t="s">
        <v>7</v>
      </c>
      <c r="AR120">
        <v>3.1210990000000001</v>
      </c>
      <c r="AS120">
        <v>6.5266420000000006E-2</v>
      </c>
      <c r="AT120">
        <v>3</v>
      </c>
      <c r="AU120" t="s">
        <v>7</v>
      </c>
      <c r="AV120">
        <v>625251760206950</v>
      </c>
      <c r="AW120" t="s">
        <v>7</v>
      </c>
      <c r="AZ120" s="13">
        <f t="shared" si="29"/>
        <v>3.0446194225721812</v>
      </c>
      <c r="BA120" s="14">
        <f t="shared" si="30"/>
        <v>1905</v>
      </c>
      <c r="BB120" s="14">
        <f t="shared" si="31"/>
        <v>24</v>
      </c>
      <c r="BC120" s="25"/>
      <c r="BD120" s="26"/>
      <c r="BE120" s="20" t="str">
        <f t="shared" si="32"/>
        <v>ZSampleA_50</v>
      </c>
      <c r="BF120" s="27">
        <f t="shared" si="20"/>
        <v>64</v>
      </c>
      <c r="BG120" s="27">
        <f t="shared" si="21"/>
        <v>80</v>
      </c>
      <c r="BH120" s="27">
        <f t="shared" si="33"/>
        <v>-105</v>
      </c>
      <c r="BI120" s="27">
        <f t="shared" si="35"/>
        <v>5.21</v>
      </c>
      <c r="BJ120" s="27">
        <f t="shared" si="35"/>
        <v>0.14000000000000001</v>
      </c>
      <c r="BK120" s="27">
        <f t="shared" si="35"/>
        <v>0.32040000000000002</v>
      </c>
      <c r="BL120" s="27">
        <f t="shared" si="35"/>
        <v>6.7000000000000002E-3</v>
      </c>
      <c r="BM120" s="27">
        <f t="shared" si="36"/>
        <v>0.11799999999999999</v>
      </c>
      <c r="BN120" s="27">
        <f t="shared" si="36"/>
        <v>1.6000000000000001E-3</v>
      </c>
      <c r="BO120" s="27"/>
      <c r="BP120" s="27">
        <f t="shared" si="37"/>
        <v>1847</v>
      </c>
      <c r="BQ120" s="27">
        <f t="shared" si="37"/>
        <v>23</v>
      </c>
      <c r="BR120" s="27">
        <f t="shared" si="37"/>
        <v>1789</v>
      </c>
      <c r="BS120" s="27">
        <f t="shared" si="37"/>
        <v>33</v>
      </c>
      <c r="BT120" s="27">
        <f t="shared" si="38"/>
        <v>1905</v>
      </c>
      <c r="BU120" s="27">
        <f t="shared" si="38"/>
        <v>24</v>
      </c>
      <c r="BV120" s="27"/>
      <c r="BW120" s="28">
        <f t="shared" si="34"/>
        <v>3.0446194225721812</v>
      </c>
    </row>
    <row r="121" spans="1:75" x14ac:dyDescent="0.25">
      <c r="A121" t="s">
        <v>3881</v>
      </c>
      <c r="B121" t="s">
        <v>3882</v>
      </c>
      <c r="C121">
        <f t="shared" si="28"/>
        <v>76</v>
      </c>
      <c r="D121" t="s">
        <v>3597</v>
      </c>
      <c r="E121" s="1">
        <v>0.54791550925925925</v>
      </c>
      <c r="F121">
        <v>14.329000000000001</v>
      </c>
      <c r="G121" t="s">
        <v>3883</v>
      </c>
      <c r="H121" s="9">
        <v>9.64</v>
      </c>
      <c r="I121" s="9">
        <v>0.27</v>
      </c>
      <c r="J121" s="9">
        <v>0.43909999999999999</v>
      </c>
      <c r="K121" s="9">
        <v>9.2999999999999992E-3</v>
      </c>
      <c r="L121" s="9">
        <v>0.70286999999999999</v>
      </c>
      <c r="O121">
        <v>0.15820000000000001</v>
      </c>
      <c r="P121">
        <v>1.5E-3</v>
      </c>
      <c r="Q121">
        <v>0.46567999999999998</v>
      </c>
      <c r="R121">
        <v>0.11260000000000001</v>
      </c>
      <c r="S121">
        <v>4.8999999999999998E-3</v>
      </c>
      <c r="T121">
        <v>6.7</v>
      </c>
      <c r="U121">
        <v>4.8</v>
      </c>
      <c r="V121" s="10">
        <v>2395</v>
      </c>
      <c r="W121">
        <v>25</v>
      </c>
      <c r="X121" s="10">
        <v>2345</v>
      </c>
      <c r="Y121">
        <v>41</v>
      </c>
      <c r="Z121">
        <v>2154</v>
      </c>
      <c r="AA121">
        <v>89</v>
      </c>
      <c r="AB121" s="10">
        <v>2428</v>
      </c>
      <c r="AC121">
        <v>16</v>
      </c>
      <c r="AD121">
        <v>-872</v>
      </c>
      <c r="AE121" t="s">
        <v>7</v>
      </c>
      <c r="AF121">
        <v>-138</v>
      </c>
      <c r="AG121" t="s">
        <v>7</v>
      </c>
      <c r="AH121">
        <v>-103</v>
      </c>
      <c r="AI121" t="s">
        <v>7</v>
      </c>
      <c r="AJ121">
        <v>563</v>
      </c>
      <c r="AK121" t="s">
        <v>7</v>
      </c>
      <c r="AL121">
        <v>265</v>
      </c>
      <c r="AM121" t="s">
        <v>7</v>
      </c>
      <c r="AN121">
        <v>288</v>
      </c>
      <c r="AO121" t="s">
        <v>7</v>
      </c>
      <c r="AP121">
        <v>2</v>
      </c>
      <c r="AQ121" t="s">
        <v>7</v>
      </c>
      <c r="AR121">
        <v>2.2773859999999999</v>
      </c>
      <c r="AS121">
        <v>4.8234310000000002E-2</v>
      </c>
      <c r="AT121">
        <v>3</v>
      </c>
      <c r="AU121" t="s">
        <v>7</v>
      </c>
      <c r="AV121">
        <v>6211445112079020</v>
      </c>
      <c r="AW121" t="s">
        <v>7</v>
      </c>
      <c r="AZ121" s="13">
        <f t="shared" si="29"/>
        <v>1.3591433278418497</v>
      </c>
      <c r="BA121" s="14">
        <f t="shared" si="30"/>
        <v>2428</v>
      </c>
      <c r="BB121" s="14">
        <f t="shared" si="31"/>
        <v>16</v>
      </c>
      <c r="BC121" s="25"/>
      <c r="BD121" s="26"/>
      <c r="BE121" s="20" t="str">
        <f t="shared" si="32"/>
        <v>ZSampleA_51</v>
      </c>
      <c r="BF121" s="27">
        <f t="shared" si="20"/>
        <v>265</v>
      </c>
      <c r="BG121" s="27">
        <f t="shared" si="21"/>
        <v>563</v>
      </c>
      <c r="BH121" s="27">
        <f t="shared" si="33"/>
        <v>-872</v>
      </c>
      <c r="BI121" s="27">
        <f t="shared" si="35"/>
        <v>9.64</v>
      </c>
      <c r="BJ121" s="27">
        <f t="shared" si="35"/>
        <v>0.27</v>
      </c>
      <c r="BK121" s="27">
        <f t="shared" si="35"/>
        <v>0.43909999999999999</v>
      </c>
      <c r="BL121" s="27">
        <f t="shared" si="35"/>
        <v>9.2999999999999992E-3</v>
      </c>
      <c r="BM121" s="27">
        <f t="shared" si="36"/>
        <v>0.15820000000000001</v>
      </c>
      <c r="BN121" s="27">
        <f t="shared" si="36"/>
        <v>1.5E-3</v>
      </c>
      <c r="BO121" s="27"/>
      <c r="BP121" s="27">
        <f t="shared" si="37"/>
        <v>2395</v>
      </c>
      <c r="BQ121" s="27">
        <f t="shared" si="37"/>
        <v>25</v>
      </c>
      <c r="BR121" s="27">
        <f t="shared" si="37"/>
        <v>2345</v>
      </c>
      <c r="BS121" s="27">
        <f t="shared" si="37"/>
        <v>41</v>
      </c>
      <c r="BT121" s="27">
        <f t="shared" si="38"/>
        <v>2428</v>
      </c>
      <c r="BU121" s="27">
        <f t="shared" si="38"/>
        <v>16</v>
      </c>
      <c r="BV121" s="27"/>
      <c r="BW121" s="28">
        <f t="shared" si="34"/>
        <v>1.3591433278418497</v>
      </c>
    </row>
    <row r="122" spans="1:75" x14ac:dyDescent="0.25">
      <c r="A122" t="s">
        <v>3884</v>
      </c>
      <c r="B122" t="s">
        <v>3885</v>
      </c>
      <c r="C122">
        <f t="shared" si="28"/>
        <v>77</v>
      </c>
      <c r="D122" t="s">
        <v>3597</v>
      </c>
      <c r="E122" s="1">
        <v>0.54884733796296292</v>
      </c>
      <c r="F122">
        <v>25.265999999999998</v>
      </c>
      <c r="G122" t="s">
        <v>3886</v>
      </c>
      <c r="H122" s="9">
        <v>6.3</v>
      </c>
      <c r="I122" s="9">
        <v>0.17</v>
      </c>
      <c r="J122" s="9">
        <v>0.3674</v>
      </c>
      <c r="K122" s="9">
        <v>7.4000000000000003E-3</v>
      </c>
      <c r="L122" s="9">
        <v>0.60372000000000003</v>
      </c>
      <c r="O122">
        <v>0.1237</v>
      </c>
      <c r="P122">
        <v>1.2999999999999999E-3</v>
      </c>
      <c r="Q122">
        <v>0.47661999999999999</v>
      </c>
      <c r="R122">
        <v>0.10390000000000001</v>
      </c>
      <c r="S122">
        <v>4.1999999999999997E-3</v>
      </c>
      <c r="T122">
        <v>4.4000000000000004</v>
      </c>
      <c r="U122">
        <v>3.2</v>
      </c>
      <c r="V122" s="10">
        <v>2015</v>
      </c>
      <c r="W122">
        <v>23</v>
      </c>
      <c r="X122" s="10">
        <v>2014</v>
      </c>
      <c r="Y122">
        <v>35</v>
      </c>
      <c r="Z122">
        <v>1998</v>
      </c>
      <c r="AA122">
        <v>78</v>
      </c>
      <c r="AB122" s="10">
        <v>2003</v>
      </c>
      <c r="AC122">
        <v>18</v>
      </c>
      <c r="AD122">
        <v>-327</v>
      </c>
      <c r="AE122" t="s">
        <v>7</v>
      </c>
      <c r="AF122">
        <v>-42</v>
      </c>
      <c r="AG122" t="s">
        <v>7</v>
      </c>
      <c r="AH122">
        <v>-60</v>
      </c>
      <c r="AI122" t="s">
        <v>7</v>
      </c>
      <c r="AJ122">
        <v>238</v>
      </c>
      <c r="AK122" t="s">
        <v>7</v>
      </c>
      <c r="AL122">
        <v>161</v>
      </c>
      <c r="AM122" t="s">
        <v>7</v>
      </c>
      <c r="AN122">
        <v>160</v>
      </c>
      <c r="AO122" t="s">
        <v>7</v>
      </c>
      <c r="AP122">
        <v>2</v>
      </c>
      <c r="AQ122" t="s">
        <v>7</v>
      </c>
      <c r="AR122">
        <v>2.7218290000000001</v>
      </c>
      <c r="AS122">
        <v>5.482182E-2</v>
      </c>
      <c r="AT122">
        <v>-2</v>
      </c>
      <c r="AU122" t="s">
        <v>7</v>
      </c>
      <c r="AV122">
        <v>2037714713832310</v>
      </c>
      <c r="AW122" t="s">
        <v>7</v>
      </c>
      <c r="AZ122" s="13">
        <f t="shared" si="29"/>
        <v>-0.59910134797802606</v>
      </c>
      <c r="BA122" s="14">
        <f t="shared" si="30"/>
        <v>2003</v>
      </c>
      <c r="BB122" s="14">
        <f t="shared" si="31"/>
        <v>18</v>
      </c>
      <c r="BC122" s="25"/>
      <c r="BD122" s="26"/>
      <c r="BE122" s="20" t="str">
        <f t="shared" si="32"/>
        <v>ZSampleA_52</v>
      </c>
      <c r="BF122" s="27">
        <f t="shared" si="20"/>
        <v>161</v>
      </c>
      <c r="BG122" s="27">
        <f t="shared" si="21"/>
        <v>238</v>
      </c>
      <c r="BH122" s="27">
        <f t="shared" si="33"/>
        <v>-327</v>
      </c>
      <c r="BI122" s="27">
        <f t="shared" si="35"/>
        <v>6.3</v>
      </c>
      <c r="BJ122" s="27">
        <f t="shared" si="35"/>
        <v>0.17</v>
      </c>
      <c r="BK122" s="27">
        <f t="shared" si="35"/>
        <v>0.3674</v>
      </c>
      <c r="BL122" s="27">
        <f t="shared" si="35"/>
        <v>7.4000000000000003E-3</v>
      </c>
      <c r="BM122" s="27">
        <f t="shared" si="36"/>
        <v>0.1237</v>
      </c>
      <c r="BN122" s="27">
        <f t="shared" si="36"/>
        <v>1.2999999999999999E-3</v>
      </c>
      <c r="BO122" s="27"/>
      <c r="BP122" s="27">
        <f t="shared" si="37"/>
        <v>2015</v>
      </c>
      <c r="BQ122" s="27">
        <f t="shared" si="37"/>
        <v>23</v>
      </c>
      <c r="BR122" s="27">
        <f t="shared" si="37"/>
        <v>2014</v>
      </c>
      <c r="BS122" s="27">
        <f t="shared" si="37"/>
        <v>35</v>
      </c>
      <c r="BT122" s="27">
        <f t="shared" si="38"/>
        <v>2003</v>
      </c>
      <c r="BU122" s="27">
        <f t="shared" si="38"/>
        <v>18</v>
      </c>
      <c r="BV122" s="27"/>
      <c r="BW122" s="28">
        <f t="shared" si="34"/>
        <v>-0.59910134797802606</v>
      </c>
    </row>
    <row r="123" spans="1:75" x14ac:dyDescent="0.25">
      <c r="A123" t="s">
        <v>3887</v>
      </c>
      <c r="B123" t="s">
        <v>3888</v>
      </c>
      <c r="C123">
        <f t="shared" si="28"/>
        <v>78</v>
      </c>
      <c r="D123" t="s">
        <v>3597</v>
      </c>
      <c r="E123" s="1">
        <v>0.54979999999999996</v>
      </c>
      <c r="F123">
        <v>23.954999999999998</v>
      </c>
      <c r="G123" t="s">
        <v>3889</v>
      </c>
      <c r="H123" s="9">
        <v>0.54</v>
      </c>
      <c r="I123" s="9">
        <v>1.7000000000000001E-2</v>
      </c>
      <c r="J123" s="9">
        <v>7.0099999999999996E-2</v>
      </c>
      <c r="K123" s="9">
        <v>1.6000000000000001E-3</v>
      </c>
      <c r="L123" s="9">
        <v>0.28117999999999999</v>
      </c>
      <c r="O123">
        <v>5.6599999999999998E-2</v>
      </c>
      <c r="P123">
        <v>1.1999999999999999E-3</v>
      </c>
      <c r="Q123">
        <v>0.37079000000000001</v>
      </c>
      <c r="R123">
        <v>2.138E-2</v>
      </c>
      <c r="S123">
        <v>9.1E-4</v>
      </c>
      <c r="T123">
        <v>2.6</v>
      </c>
      <c r="U123">
        <v>1.9</v>
      </c>
      <c r="V123" s="10">
        <v>435</v>
      </c>
      <c r="W123">
        <v>11</v>
      </c>
      <c r="X123" s="10">
        <v>436.2</v>
      </c>
      <c r="Y123">
        <v>9.4</v>
      </c>
      <c r="Z123">
        <v>427</v>
      </c>
      <c r="AA123">
        <v>18</v>
      </c>
      <c r="AB123" s="10">
        <v>403</v>
      </c>
      <c r="AC123">
        <v>46</v>
      </c>
      <c r="AD123">
        <v>-34</v>
      </c>
      <c r="AE123" t="s">
        <v>7</v>
      </c>
      <c r="AF123">
        <v>-2</v>
      </c>
      <c r="AG123" t="s">
        <v>7</v>
      </c>
      <c r="AH123">
        <v>-11</v>
      </c>
      <c r="AI123" t="s">
        <v>7</v>
      </c>
      <c r="AJ123">
        <v>141</v>
      </c>
      <c r="AK123" t="s">
        <v>7</v>
      </c>
      <c r="AL123">
        <v>154</v>
      </c>
      <c r="AM123" t="s">
        <v>7</v>
      </c>
      <c r="AN123">
        <v>31</v>
      </c>
      <c r="AO123" t="s">
        <v>7</v>
      </c>
      <c r="AP123">
        <v>1</v>
      </c>
      <c r="AQ123" t="s">
        <v>7</v>
      </c>
      <c r="AR123">
        <v>14.26534</v>
      </c>
      <c r="AS123">
        <v>0.32559969999999999</v>
      </c>
      <c r="AT123">
        <v>116</v>
      </c>
      <c r="AU123" t="s">
        <v>7</v>
      </c>
      <c r="AV123">
        <v>259026247313532</v>
      </c>
      <c r="AW123" t="s">
        <v>7</v>
      </c>
      <c r="AZ123" s="13">
        <f t="shared" si="29"/>
        <v>0.27510316368637433</v>
      </c>
      <c r="BA123" s="14">
        <f t="shared" si="30"/>
        <v>436.2</v>
      </c>
      <c r="BB123" s="14">
        <f t="shared" si="31"/>
        <v>9.4</v>
      </c>
      <c r="BC123" s="25"/>
      <c r="BD123" s="26"/>
      <c r="BE123" s="20" t="str">
        <f t="shared" si="32"/>
        <v>ZSampleA_53</v>
      </c>
      <c r="BF123" s="27">
        <f t="shared" si="20"/>
        <v>154</v>
      </c>
      <c r="BG123" s="27">
        <f t="shared" si="21"/>
        <v>141</v>
      </c>
      <c r="BH123" s="27">
        <f t="shared" si="33"/>
        <v>-34</v>
      </c>
      <c r="BI123" s="27">
        <f t="shared" si="35"/>
        <v>0.54</v>
      </c>
      <c r="BJ123" s="27">
        <f t="shared" si="35"/>
        <v>1.7000000000000001E-2</v>
      </c>
      <c r="BK123" s="27">
        <f t="shared" si="35"/>
        <v>7.0099999999999996E-2</v>
      </c>
      <c r="BL123" s="27">
        <f t="shared" si="35"/>
        <v>1.6000000000000001E-3</v>
      </c>
      <c r="BM123" s="27">
        <f t="shared" si="36"/>
        <v>5.6599999999999998E-2</v>
      </c>
      <c r="BN123" s="27">
        <f t="shared" si="36"/>
        <v>1.1999999999999999E-3</v>
      </c>
      <c r="BO123" s="27"/>
      <c r="BP123" s="27">
        <f t="shared" si="37"/>
        <v>435</v>
      </c>
      <c r="BQ123" s="27">
        <f t="shared" si="37"/>
        <v>11</v>
      </c>
      <c r="BR123" s="27">
        <f t="shared" si="37"/>
        <v>436.2</v>
      </c>
      <c r="BS123" s="27">
        <f t="shared" si="37"/>
        <v>9.4</v>
      </c>
      <c r="BT123" s="27">
        <f t="shared" si="38"/>
        <v>403</v>
      </c>
      <c r="BU123" s="27">
        <f t="shared" si="38"/>
        <v>46</v>
      </c>
      <c r="BV123" s="27"/>
      <c r="BW123" s="28">
        <f t="shared" si="34"/>
        <v>0.27510316368637433</v>
      </c>
    </row>
    <row r="124" spans="1:75" x14ac:dyDescent="0.25">
      <c r="A124" t="s">
        <v>3890</v>
      </c>
      <c r="B124" t="s">
        <v>3891</v>
      </c>
      <c r="C124">
        <f t="shared" si="28"/>
        <v>79</v>
      </c>
      <c r="D124" t="s">
        <v>3597</v>
      </c>
      <c r="E124" s="1">
        <v>0.55075138888888886</v>
      </c>
      <c r="F124">
        <v>24.762</v>
      </c>
      <c r="G124" t="s">
        <v>3892</v>
      </c>
      <c r="H124" s="9">
        <v>0.24929999999999999</v>
      </c>
      <c r="I124" s="9">
        <v>7.6E-3</v>
      </c>
      <c r="J124" s="9">
        <v>3.5479999999999998E-2</v>
      </c>
      <c r="K124" s="9">
        <v>7.6000000000000004E-4</v>
      </c>
      <c r="L124" s="9">
        <v>0.36910999999999999</v>
      </c>
      <c r="O124">
        <v>5.0639999999999998E-2</v>
      </c>
      <c r="P124">
        <v>8.8999999999999995E-4</v>
      </c>
      <c r="Q124">
        <v>0.33101999999999998</v>
      </c>
      <c r="R124">
        <v>1.052E-2</v>
      </c>
      <c r="S124">
        <v>4.6000000000000001E-4</v>
      </c>
      <c r="T124">
        <v>4.3</v>
      </c>
      <c r="U124">
        <v>3.1</v>
      </c>
      <c r="V124" s="10">
        <v>225.1</v>
      </c>
      <c r="W124">
        <v>6.1</v>
      </c>
      <c r="X124" s="10">
        <v>224.7</v>
      </c>
      <c r="Y124">
        <v>4.8</v>
      </c>
      <c r="Z124">
        <v>211.5</v>
      </c>
      <c r="AA124">
        <v>9.1999999999999993</v>
      </c>
      <c r="AB124" s="10">
        <v>195</v>
      </c>
      <c r="AC124">
        <v>37</v>
      </c>
      <c r="AD124">
        <v>-106</v>
      </c>
      <c r="AE124" t="s">
        <v>7</v>
      </c>
      <c r="AF124">
        <v>-6</v>
      </c>
      <c r="AG124" t="s">
        <v>7</v>
      </c>
      <c r="AH124">
        <v>-21</v>
      </c>
      <c r="AI124" t="s">
        <v>7</v>
      </c>
      <c r="AJ124">
        <v>534</v>
      </c>
      <c r="AK124" t="s">
        <v>7</v>
      </c>
      <c r="AL124">
        <v>390</v>
      </c>
      <c r="AM124" t="s">
        <v>7</v>
      </c>
      <c r="AN124">
        <v>38</v>
      </c>
      <c r="AO124" t="s">
        <v>7</v>
      </c>
      <c r="AP124">
        <v>1</v>
      </c>
      <c r="AQ124" t="s">
        <v>7</v>
      </c>
      <c r="AR124">
        <v>28.184889999999999</v>
      </c>
      <c r="AS124">
        <v>0.60373500000000002</v>
      </c>
      <c r="AT124">
        <v>78</v>
      </c>
      <c r="AU124" t="s">
        <v>7</v>
      </c>
      <c r="AV124">
        <v>464148182075137</v>
      </c>
      <c r="AW124" t="s">
        <v>7</v>
      </c>
      <c r="AZ124" s="13">
        <f t="shared" si="29"/>
        <v>-0.17801513128616886</v>
      </c>
      <c r="BA124" s="14">
        <f t="shared" si="30"/>
        <v>224.7</v>
      </c>
      <c r="BB124" s="14">
        <f t="shared" si="31"/>
        <v>4.8</v>
      </c>
      <c r="BC124" s="25"/>
      <c r="BD124" s="26"/>
      <c r="BE124" s="20" t="str">
        <f t="shared" si="32"/>
        <v>ZSampleA_54</v>
      </c>
      <c r="BF124" s="27">
        <f t="shared" si="20"/>
        <v>390</v>
      </c>
      <c r="BG124" s="27">
        <f t="shared" si="21"/>
        <v>534</v>
      </c>
      <c r="BH124" s="27">
        <f t="shared" si="33"/>
        <v>-106</v>
      </c>
      <c r="BI124" s="27">
        <f t="shared" si="35"/>
        <v>0.24929999999999999</v>
      </c>
      <c r="BJ124" s="27">
        <f t="shared" si="35"/>
        <v>7.6E-3</v>
      </c>
      <c r="BK124" s="27">
        <f t="shared" si="35"/>
        <v>3.5479999999999998E-2</v>
      </c>
      <c r="BL124" s="27">
        <f t="shared" si="35"/>
        <v>7.6000000000000004E-4</v>
      </c>
      <c r="BM124" s="27">
        <f t="shared" si="36"/>
        <v>5.0639999999999998E-2</v>
      </c>
      <c r="BN124" s="27">
        <f t="shared" si="36"/>
        <v>8.8999999999999995E-4</v>
      </c>
      <c r="BO124" s="27"/>
      <c r="BP124" s="27">
        <f t="shared" si="37"/>
        <v>225.1</v>
      </c>
      <c r="BQ124" s="27">
        <f t="shared" si="37"/>
        <v>6.1</v>
      </c>
      <c r="BR124" s="27">
        <f t="shared" si="37"/>
        <v>224.7</v>
      </c>
      <c r="BS124" s="27">
        <f t="shared" si="37"/>
        <v>4.8</v>
      </c>
      <c r="BT124" s="27">
        <f t="shared" si="38"/>
        <v>195</v>
      </c>
      <c r="BU124" s="27">
        <f t="shared" si="38"/>
        <v>37</v>
      </c>
      <c r="BV124" s="27"/>
      <c r="BW124" s="28">
        <f t="shared" si="34"/>
        <v>-0.17801513128616886</v>
      </c>
    </row>
    <row r="125" spans="1:75" x14ac:dyDescent="0.25">
      <c r="A125" s="35" t="s">
        <v>3893</v>
      </c>
      <c r="B125" s="35" t="s">
        <v>3894</v>
      </c>
      <c r="C125" s="35">
        <f t="shared" si="28"/>
        <v>80</v>
      </c>
      <c r="D125" s="35" t="s">
        <v>3597</v>
      </c>
      <c r="E125" s="36">
        <v>0.55172280092592596</v>
      </c>
      <c r="F125" s="35">
        <v>22.832000000000001</v>
      </c>
      <c r="G125" s="35" t="s">
        <v>3895</v>
      </c>
      <c r="H125" s="35">
        <v>0.41199999999999998</v>
      </c>
      <c r="I125" s="35">
        <v>1.2E-2</v>
      </c>
      <c r="J125" s="35">
        <v>4.7E-2</v>
      </c>
      <c r="K125" s="35">
        <v>1E-3</v>
      </c>
      <c r="L125" s="35">
        <v>0.36292000000000002</v>
      </c>
      <c r="M125" s="35"/>
      <c r="N125" s="35"/>
      <c r="O125" s="35">
        <v>6.3450000000000006E-2</v>
      </c>
      <c r="P125" s="35">
        <v>9.5E-4</v>
      </c>
      <c r="Q125" s="35">
        <v>0.45522000000000001</v>
      </c>
      <c r="R125" s="35">
        <v>1.4489999999999999E-2</v>
      </c>
      <c r="S125" s="35">
        <v>6.0999999999999997E-4</v>
      </c>
      <c r="T125" s="35">
        <v>3.3</v>
      </c>
      <c r="U125" s="35">
        <v>2.4</v>
      </c>
      <c r="V125" s="37">
        <v>349.2</v>
      </c>
      <c r="W125" s="35">
        <v>8.4</v>
      </c>
      <c r="X125" s="37">
        <v>296.2</v>
      </c>
      <c r="Y125" s="35">
        <v>6.2</v>
      </c>
      <c r="Z125" s="35">
        <v>291</v>
      </c>
      <c r="AA125" s="35">
        <v>12</v>
      </c>
      <c r="AB125" s="37">
        <v>688</v>
      </c>
      <c r="AC125" s="35">
        <v>33</v>
      </c>
      <c r="AD125" s="35">
        <v>-98</v>
      </c>
      <c r="AE125" s="35" t="s">
        <v>7</v>
      </c>
      <c r="AF125" s="35">
        <v>-6</v>
      </c>
      <c r="AG125" s="35" t="s">
        <v>7</v>
      </c>
      <c r="AH125" s="35">
        <v>-24</v>
      </c>
      <c r="AI125" s="35" t="s">
        <v>7</v>
      </c>
      <c r="AJ125" s="35">
        <v>536</v>
      </c>
      <c r="AK125" s="35" t="s">
        <v>7</v>
      </c>
      <c r="AL125" s="35">
        <v>492</v>
      </c>
      <c r="AM125" s="35" t="s">
        <v>7</v>
      </c>
      <c r="AN125" s="35">
        <v>67</v>
      </c>
      <c r="AO125" s="35" t="s">
        <v>7</v>
      </c>
      <c r="AP125" s="35">
        <v>1</v>
      </c>
      <c r="AQ125" s="35" t="s">
        <v>7</v>
      </c>
      <c r="AR125" s="35">
        <v>21.276599999999998</v>
      </c>
      <c r="AS125" s="35">
        <v>0.45269350000000003</v>
      </c>
      <c r="AT125" s="35">
        <v>58</v>
      </c>
      <c r="AU125" s="35" t="s">
        <v>7</v>
      </c>
      <c r="AV125" s="35">
        <v>643564741919975</v>
      </c>
      <c r="AW125" s="35" t="s">
        <v>7</v>
      </c>
      <c r="AX125" s="35"/>
      <c r="AY125" s="35"/>
      <c r="AZ125" s="38">
        <f t="shared" si="29"/>
        <v>-17.893315327481439</v>
      </c>
      <c r="BA125" s="37">
        <f t="shared" si="30"/>
        <v>296.2</v>
      </c>
      <c r="BB125" s="37">
        <f t="shared" si="31"/>
        <v>6.2</v>
      </c>
      <c r="BC125" s="39"/>
      <c r="BD125" s="40"/>
      <c r="BE125" s="35" t="str">
        <f t="shared" si="32"/>
        <v>ZSampleA_55</v>
      </c>
      <c r="BF125" s="41">
        <f t="shared" si="20"/>
        <v>492</v>
      </c>
      <c r="BG125" s="41">
        <f t="shared" si="21"/>
        <v>536</v>
      </c>
      <c r="BH125" s="41">
        <f t="shared" si="33"/>
        <v>-98</v>
      </c>
      <c r="BI125" s="41">
        <f t="shared" si="35"/>
        <v>0.41199999999999998</v>
      </c>
      <c r="BJ125" s="41">
        <f t="shared" si="35"/>
        <v>1.2E-2</v>
      </c>
      <c r="BK125" s="41">
        <f t="shared" si="35"/>
        <v>4.7E-2</v>
      </c>
      <c r="BL125" s="41">
        <f t="shared" si="35"/>
        <v>1E-3</v>
      </c>
      <c r="BM125" s="41">
        <f t="shared" si="36"/>
        <v>6.3450000000000006E-2</v>
      </c>
      <c r="BN125" s="41">
        <f t="shared" si="36"/>
        <v>9.5E-4</v>
      </c>
      <c r="BO125" s="41"/>
      <c r="BP125" s="41">
        <f t="shared" si="37"/>
        <v>349.2</v>
      </c>
      <c r="BQ125" s="41">
        <f t="shared" si="37"/>
        <v>8.4</v>
      </c>
      <c r="BR125" s="41">
        <f t="shared" si="37"/>
        <v>296.2</v>
      </c>
      <c r="BS125" s="41">
        <f t="shared" si="37"/>
        <v>6.2</v>
      </c>
      <c r="BT125" s="41">
        <f t="shared" si="38"/>
        <v>688</v>
      </c>
      <c r="BU125" s="41">
        <f t="shared" si="38"/>
        <v>33</v>
      </c>
      <c r="BV125" s="41"/>
      <c r="BW125" s="42">
        <f t="shared" si="34"/>
        <v>-17.893315327481439</v>
      </c>
    </row>
    <row r="126" spans="1:75" x14ac:dyDescent="0.25">
      <c r="A126" t="s">
        <v>3896</v>
      </c>
      <c r="B126" t="s">
        <v>3897</v>
      </c>
      <c r="C126">
        <f t="shared" si="28"/>
        <v>87</v>
      </c>
      <c r="D126" t="s">
        <v>3597</v>
      </c>
      <c r="E126" s="1">
        <v>0.55857222222222225</v>
      </c>
      <c r="F126">
        <v>26.038</v>
      </c>
      <c r="G126" t="s">
        <v>3898</v>
      </c>
      <c r="H126" s="9">
        <v>0.89900000000000002</v>
      </c>
      <c r="I126" s="9">
        <v>2.5000000000000001E-2</v>
      </c>
      <c r="J126" s="9">
        <v>9.8199999999999996E-2</v>
      </c>
      <c r="K126" s="9">
        <v>2E-3</v>
      </c>
      <c r="L126" s="9">
        <v>0.36443999999999999</v>
      </c>
      <c r="O126">
        <v>6.6129999999999994E-2</v>
      </c>
      <c r="P126">
        <v>8.5999999999999998E-4</v>
      </c>
      <c r="Q126">
        <v>0.42157</v>
      </c>
      <c r="R126">
        <v>3.6299999999999999E-2</v>
      </c>
      <c r="S126">
        <v>1.8E-3</v>
      </c>
      <c r="T126">
        <v>27</v>
      </c>
      <c r="U126">
        <v>20</v>
      </c>
      <c r="V126" s="10">
        <v>649</v>
      </c>
      <c r="W126">
        <v>13</v>
      </c>
      <c r="X126" s="10">
        <v>604</v>
      </c>
      <c r="Y126">
        <v>12</v>
      </c>
      <c r="Z126">
        <v>718</v>
      </c>
      <c r="AA126">
        <v>35</v>
      </c>
      <c r="AB126" s="10">
        <v>779</v>
      </c>
      <c r="AC126">
        <v>28</v>
      </c>
      <c r="AD126">
        <v>-241</v>
      </c>
      <c r="AE126" t="s">
        <v>7</v>
      </c>
      <c r="AF126">
        <v>-16</v>
      </c>
      <c r="AG126" t="s">
        <v>7</v>
      </c>
      <c r="AH126">
        <v>-10</v>
      </c>
      <c r="AI126" t="s">
        <v>7</v>
      </c>
      <c r="AJ126">
        <v>732</v>
      </c>
      <c r="AK126" t="s">
        <v>7</v>
      </c>
      <c r="AL126">
        <v>107</v>
      </c>
      <c r="AM126" t="s">
        <v>7</v>
      </c>
      <c r="AN126">
        <v>39</v>
      </c>
      <c r="AO126" t="s">
        <v>7</v>
      </c>
      <c r="AP126">
        <v>7</v>
      </c>
      <c r="AQ126" t="s">
        <v>7</v>
      </c>
      <c r="AR126">
        <v>10.183299999999999</v>
      </c>
      <c r="AS126">
        <v>0.20739920000000001</v>
      </c>
      <c r="AT126">
        <v>0</v>
      </c>
      <c r="AU126" t="s">
        <v>7</v>
      </c>
      <c r="AV126">
        <v>1571743255179670</v>
      </c>
      <c r="AW126" t="s">
        <v>7</v>
      </c>
      <c r="AZ126" s="13">
        <f t="shared" si="29"/>
        <v>-7.4503311258278249</v>
      </c>
      <c r="BA126" s="14">
        <f t="shared" si="30"/>
        <v>604</v>
      </c>
      <c r="BB126" s="14">
        <f t="shared" si="31"/>
        <v>12</v>
      </c>
      <c r="BC126" s="25"/>
      <c r="BD126" s="26"/>
      <c r="BE126" s="20" t="str">
        <f t="shared" si="32"/>
        <v>ZSampleA_56</v>
      </c>
      <c r="BF126" s="27">
        <f t="shared" si="20"/>
        <v>107</v>
      </c>
      <c r="BG126" s="27">
        <f t="shared" si="21"/>
        <v>732</v>
      </c>
      <c r="BH126" s="27">
        <f t="shared" si="33"/>
        <v>-241</v>
      </c>
      <c r="BI126" s="27">
        <f t="shared" si="35"/>
        <v>0.89900000000000002</v>
      </c>
      <c r="BJ126" s="27">
        <f t="shared" si="35"/>
        <v>2.5000000000000001E-2</v>
      </c>
      <c r="BK126" s="27">
        <f t="shared" si="35"/>
        <v>9.8199999999999996E-2</v>
      </c>
      <c r="BL126" s="27">
        <f t="shared" si="35"/>
        <v>2E-3</v>
      </c>
      <c r="BM126" s="27">
        <f t="shared" si="36"/>
        <v>6.6129999999999994E-2</v>
      </c>
      <c r="BN126" s="27">
        <f t="shared" si="36"/>
        <v>8.5999999999999998E-4</v>
      </c>
      <c r="BO126" s="27"/>
      <c r="BP126" s="27">
        <f t="shared" si="37"/>
        <v>649</v>
      </c>
      <c r="BQ126" s="27">
        <f t="shared" si="37"/>
        <v>13</v>
      </c>
      <c r="BR126" s="27">
        <f t="shared" si="37"/>
        <v>604</v>
      </c>
      <c r="BS126" s="27">
        <f t="shared" si="37"/>
        <v>12</v>
      </c>
      <c r="BT126" s="27">
        <f t="shared" si="38"/>
        <v>779</v>
      </c>
      <c r="BU126" s="27">
        <f t="shared" si="38"/>
        <v>28</v>
      </c>
      <c r="BV126" s="27"/>
      <c r="BW126" s="28">
        <f t="shared" si="34"/>
        <v>-7.4503311258278249</v>
      </c>
    </row>
    <row r="127" spans="1:75" x14ac:dyDescent="0.25">
      <c r="A127" t="s">
        <v>3899</v>
      </c>
      <c r="B127" t="s">
        <v>3900</v>
      </c>
      <c r="C127">
        <f t="shared" si="28"/>
        <v>88</v>
      </c>
      <c r="D127" t="s">
        <v>3597</v>
      </c>
      <c r="E127" s="1">
        <v>0.55952071759259259</v>
      </c>
      <c r="F127">
        <v>24.09</v>
      </c>
      <c r="G127" t="s">
        <v>3901</v>
      </c>
      <c r="H127" s="9">
        <v>0.32900000000000001</v>
      </c>
      <c r="I127" s="9">
        <v>0.01</v>
      </c>
      <c r="J127" s="9">
        <v>4.5690000000000001E-2</v>
      </c>
      <c r="K127" s="9">
        <v>9.8999999999999999E-4</v>
      </c>
      <c r="L127" s="9">
        <v>0.25883</v>
      </c>
      <c r="O127">
        <v>5.2400000000000002E-2</v>
      </c>
      <c r="P127">
        <v>1.1000000000000001E-3</v>
      </c>
      <c r="Q127">
        <v>0.36710999999999999</v>
      </c>
      <c r="R127">
        <v>1.405E-2</v>
      </c>
      <c r="S127">
        <v>6.2E-4</v>
      </c>
      <c r="T127">
        <v>6.3</v>
      </c>
      <c r="U127">
        <v>4.5</v>
      </c>
      <c r="V127" s="10">
        <v>287.5</v>
      </c>
      <c r="W127">
        <v>8</v>
      </c>
      <c r="X127" s="10">
        <v>287.8</v>
      </c>
      <c r="Y127">
        <v>6.1</v>
      </c>
      <c r="Z127">
        <v>282</v>
      </c>
      <c r="AA127">
        <v>12</v>
      </c>
      <c r="AB127" s="10">
        <v>255</v>
      </c>
      <c r="AC127">
        <v>44</v>
      </c>
      <c r="AD127">
        <v>-50</v>
      </c>
      <c r="AE127" t="s">
        <v>7</v>
      </c>
      <c r="AF127">
        <v>-3</v>
      </c>
      <c r="AG127" t="s">
        <v>7</v>
      </c>
      <c r="AH127">
        <v>-9</v>
      </c>
      <c r="AI127" t="s">
        <v>7</v>
      </c>
      <c r="AJ127">
        <v>268</v>
      </c>
      <c r="AK127" t="s">
        <v>7</v>
      </c>
      <c r="AL127">
        <v>169</v>
      </c>
      <c r="AM127" t="s">
        <v>7</v>
      </c>
      <c r="AN127">
        <v>22</v>
      </c>
      <c r="AO127" t="s">
        <v>7</v>
      </c>
      <c r="AP127">
        <v>2</v>
      </c>
      <c r="AQ127" t="s">
        <v>7</v>
      </c>
      <c r="AR127">
        <v>21.88663</v>
      </c>
      <c r="AS127">
        <v>0.47423419999999999</v>
      </c>
      <c r="AT127">
        <v>113</v>
      </c>
      <c r="AU127" t="s">
        <v>7</v>
      </c>
      <c r="AV127">
        <v>294374516884098</v>
      </c>
      <c r="AW127" t="s">
        <v>7</v>
      </c>
      <c r="AZ127" s="13">
        <f t="shared" si="29"/>
        <v>0.10423905489923557</v>
      </c>
      <c r="BA127" s="14">
        <f t="shared" si="30"/>
        <v>287.8</v>
      </c>
      <c r="BB127" s="14">
        <f t="shared" si="31"/>
        <v>6.1</v>
      </c>
      <c r="BC127" s="25"/>
      <c r="BD127" s="26"/>
      <c r="BE127" s="20" t="str">
        <f t="shared" si="32"/>
        <v>ZSampleA_57</v>
      </c>
      <c r="BF127" s="27">
        <f t="shared" si="20"/>
        <v>169</v>
      </c>
      <c r="BG127" s="27">
        <f t="shared" si="21"/>
        <v>268</v>
      </c>
      <c r="BH127" s="27">
        <f t="shared" si="33"/>
        <v>-50</v>
      </c>
      <c r="BI127" s="27">
        <f t="shared" si="35"/>
        <v>0.32900000000000001</v>
      </c>
      <c r="BJ127" s="27">
        <f t="shared" si="35"/>
        <v>0.01</v>
      </c>
      <c r="BK127" s="27">
        <f t="shared" si="35"/>
        <v>4.5690000000000001E-2</v>
      </c>
      <c r="BL127" s="27">
        <f t="shared" si="35"/>
        <v>9.8999999999999999E-4</v>
      </c>
      <c r="BM127" s="27">
        <f t="shared" si="36"/>
        <v>5.2400000000000002E-2</v>
      </c>
      <c r="BN127" s="27">
        <f t="shared" si="36"/>
        <v>1.1000000000000001E-3</v>
      </c>
      <c r="BO127" s="27"/>
      <c r="BP127" s="27">
        <f t="shared" si="37"/>
        <v>287.5</v>
      </c>
      <c r="BQ127" s="27">
        <f t="shared" si="37"/>
        <v>8</v>
      </c>
      <c r="BR127" s="27">
        <f t="shared" si="37"/>
        <v>287.8</v>
      </c>
      <c r="BS127" s="27">
        <f t="shared" si="37"/>
        <v>6.1</v>
      </c>
      <c r="BT127" s="27">
        <f t="shared" si="38"/>
        <v>255</v>
      </c>
      <c r="BU127" s="27">
        <f t="shared" si="38"/>
        <v>44</v>
      </c>
      <c r="BV127" s="27"/>
      <c r="BW127" s="28">
        <f t="shared" si="34"/>
        <v>0.10423905489923557</v>
      </c>
    </row>
    <row r="128" spans="1:75" x14ac:dyDescent="0.25">
      <c r="A128" t="s">
        <v>3902</v>
      </c>
      <c r="B128" t="s">
        <v>3903</v>
      </c>
      <c r="C128">
        <f t="shared" si="28"/>
        <v>89</v>
      </c>
      <c r="D128" t="s">
        <v>3597</v>
      </c>
      <c r="E128" s="1">
        <v>0.56047824074074071</v>
      </c>
      <c r="F128">
        <v>24.358000000000001</v>
      </c>
      <c r="G128" t="s">
        <v>3904</v>
      </c>
      <c r="H128" s="9">
        <v>3.29</v>
      </c>
      <c r="I128" s="9">
        <v>0.1</v>
      </c>
      <c r="J128" s="9">
        <v>0.26150000000000001</v>
      </c>
      <c r="K128" s="9">
        <v>6.1000000000000004E-3</v>
      </c>
      <c r="L128" s="9">
        <v>0.34253</v>
      </c>
      <c r="O128">
        <v>9.1999999999999998E-2</v>
      </c>
      <c r="P128">
        <v>1.9E-3</v>
      </c>
      <c r="Q128">
        <v>0.40882000000000002</v>
      </c>
      <c r="R128">
        <v>7.2499999999999995E-2</v>
      </c>
      <c r="S128">
        <v>3.5000000000000001E-3</v>
      </c>
      <c r="T128">
        <v>7.2</v>
      </c>
      <c r="U128">
        <v>5.2</v>
      </c>
      <c r="V128" s="10">
        <v>1462</v>
      </c>
      <c r="W128">
        <v>25</v>
      </c>
      <c r="X128" s="10">
        <v>1493</v>
      </c>
      <c r="Y128">
        <v>31</v>
      </c>
      <c r="Z128">
        <v>1409</v>
      </c>
      <c r="AA128">
        <v>65</v>
      </c>
      <c r="AB128" s="10">
        <v>1396</v>
      </c>
      <c r="AC128">
        <v>41</v>
      </c>
      <c r="AD128">
        <v>-35</v>
      </c>
      <c r="AE128" t="s">
        <v>7</v>
      </c>
      <c r="AF128">
        <v>-3</v>
      </c>
      <c r="AG128" t="s">
        <v>7</v>
      </c>
      <c r="AH128">
        <v>-6</v>
      </c>
      <c r="AI128" t="s">
        <v>7</v>
      </c>
      <c r="AJ128">
        <v>30</v>
      </c>
      <c r="AK128" t="s">
        <v>7</v>
      </c>
      <c r="AL128">
        <v>20</v>
      </c>
      <c r="AM128" t="s">
        <v>7</v>
      </c>
      <c r="AN128">
        <v>13</v>
      </c>
      <c r="AO128" t="s">
        <v>7</v>
      </c>
      <c r="AP128">
        <v>2</v>
      </c>
      <c r="AQ128" t="s">
        <v>7</v>
      </c>
      <c r="AR128">
        <v>3.8240919999999998</v>
      </c>
      <c r="AS128">
        <v>8.9204439999999996E-2</v>
      </c>
      <c r="AT128">
        <v>-28</v>
      </c>
      <c r="AU128" t="s">
        <v>7</v>
      </c>
      <c r="AV128">
        <v>192794335069849</v>
      </c>
      <c r="AW128" t="s">
        <v>7</v>
      </c>
      <c r="AZ128" s="13">
        <f t="shared" si="29"/>
        <v>-4.7277936962750733</v>
      </c>
      <c r="BA128" s="14">
        <f t="shared" si="30"/>
        <v>1396</v>
      </c>
      <c r="BB128" s="14">
        <f t="shared" si="31"/>
        <v>41</v>
      </c>
      <c r="BC128" s="25"/>
      <c r="BD128" s="26"/>
      <c r="BE128" s="20" t="str">
        <f t="shared" si="32"/>
        <v>ZSampleA_58</v>
      </c>
      <c r="BF128" s="27">
        <f t="shared" si="20"/>
        <v>20</v>
      </c>
      <c r="BG128" s="27">
        <f t="shared" si="21"/>
        <v>30</v>
      </c>
      <c r="BH128" s="27">
        <f t="shared" si="33"/>
        <v>-35</v>
      </c>
      <c r="BI128" s="27">
        <f t="shared" si="35"/>
        <v>3.29</v>
      </c>
      <c r="BJ128" s="27">
        <f t="shared" si="35"/>
        <v>0.1</v>
      </c>
      <c r="BK128" s="27">
        <f t="shared" si="35"/>
        <v>0.26150000000000001</v>
      </c>
      <c r="BL128" s="27">
        <f t="shared" si="35"/>
        <v>6.1000000000000004E-3</v>
      </c>
      <c r="BM128" s="27">
        <f t="shared" si="36"/>
        <v>9.1999999999999998E-2</v>
      </c>
      <c r="BN128" s="27">
        <f t="shared" si="36"/>
        <v>1.9E-3</v>
      </c>
      <c r="BO128" s="27"/>
      <c r="BP128" s="27">
        <f t="shared" si="37"/>
        <v>1462</v>
      </c>
      <c r="BQ128" s="27">
        <f t="shared" si="37"/>
        <v>25</v>
      </c>
      <c r="BR128" s="27">
        <f t="shared" si="37"/>
        <v>1493</v>
      </c>
      <c r="BS128" s="27">
        <f t="shared" si="37"/>
        <v>31</v>
      </c>
      <c r="BT128" s="27">
        <f t="shared" si="38"/>
        <v>1396</v>
      </c>
      <c r="BU128" s="27">
        <f t="shared" si="38"/>
        <v>41</v>
      </c>
      <c r="BV128" s="27"/>
      <c r="BW128" s="28">
        <f t="shared" si="34"/>
        <v>-4.7277936962750733</v>
      </c>
    </row>
    <row r="129" spans="1:75" x14ac:dyDescent="0.25">
      <c r="A129" t="s">
        <v>3905</v>
      </c>
      <c r="B129" t="s">
        <v>3906</v>
      </c>
      <c r="C129">
        <f t="shared" si="28"/>
        <v>90</v>
      </c>
      <c r="D129" t="s">
        <v>3597</v>
      </c>
      <c r="E129" s="1">
        <v>0.56142881944444445</v>
      </c>
      <c r="F129">
        <v>25.231999999999999</v>
      </c>
      <c r="G129" t="s">
        <v>3907</v>
      </c>
      <c r="H129" s="9">
        <v>5.12</v>
      </c>
      <c r="I129" s="9">
        <v>0.13</v>
      </c>
      <c r="J129" s="9">
        <v>0.32840000000000003</v>
      </c>
      <c r="K129" s="9">
        <v>6.6E-3</v>
      </c>
      <c r="L129" s="9">
        <v>0.57735999999999998</v>
      </c>
      <c r="O129">
        <v>0.1123</v>
      </c>
      <c r="P129">
        <v>1.1000000000000001E-3</v>
      </c>
      <c r="Q129">
        <v>0.53964999999999996</v>
      </c>
      <c r="R129">
        <v>6.7799999999999999E-2</v>
      </c>
      <c r="S129">
        <v>2.8E-3</v>
      </c>
      <c r="T129">
        <v>22</v>
      </c>
      <c r="U129">
        <v>16</v>
      </c>
      <c r="V129" s="10">
        <v>1836</v>
      </c>
      <c r="W129">
        <v>22</v>
      </c>
      <c r="X129" s="10">
        <v>1828</v>
      </c>
      <c r="Y129">
        <v>32</v>
      </c>
      <c r="Z129">
        <v>1325</v>
      </c>
      <c r="AA129">
        <v>53</v>
      </c>
      <c r="AB129" s="10">
        <v>1827</v>
      </c>
      <c r="AC129">
        <v>18</v>
      </c>
      <c r="AD129">
        <v>-802</v>
      </c>
      <c r="AE129" t="s">
        <v>7</v>
      </c>
      <c r="AF129">
        <v>-92</v>
      </c>
      <c r="AG129" t="s">
        <v>7</v>
      </c>
      <c r="AH129">
        <v>-40</v>
      </c>
      <c r="AI129" t="s">
        <v>7</v>
      </c>
      <c r="AJ129">
        <v>591</v>
      </c>
      <c r="AK129" t="s">
        <v>7</v>
      </c>
      <c r="AL129">
        <v>149</v>
      </c>
      <c r="AM129" t="s">
        <v>7</v>
      </c>
      <c r="AN129">
        <v>91</v>
      </c>
      <c r="AO129" t="s">
        <v>7</v>
      </c>
      <c r="AP129">
        <v>4</v>
      </c>
      <c r="AQ129" t="s">
        <v>7</v>
      </c>
      <c r="AR129">
        <v>3.045067</v>
      </c>
      <c r="AS129">
        <v>6.1198059999999999E-2</v>
      </c>
      <c r="AT129">
        <v>-1</v>
      </c>
      <c r="AU129" t="s">
        <v>7</v>
      </c>
      <c r="AV129">
        <v>4262403401198320</v>
      </c>
      <c r="AW129" t="s">
        <v>7</v>
      </c>
      <c r="AZ129" s="13">
        <f t="shared" si="29"/>
        <v>-0.49261083743843415</v>
      </c>
      <c r="BA129" s="14">
        <f t="shared" si="30"/>
        <v>1827</v>
      </c>
      <c r="BB129" s="14">
        <f t="shared" si="31"/>
        <v>18</v>
      </c>
      <c r="BC129" s="25"/>
      <c r="BD129" s="26"/>
      <c r="BE129" s="20" t="str">
        <f t="shared" si="32"/>
        <v>ZSampleA_59</v>
      </c>
      <c r="BF129" s="27">
        <f t="shared" si="20"/>
        <v>149</v>
      </c>
      <c r="BG129" s="27">
        <f t="shared" si="21"/>
        <v>591</v>
      </c>
      <c r="BH129" s="27">
        <f t="shared" si="33"/>
        <v>-802</v>
      </c>
      <c r="BI129" s="27">
        <f t="shared" si="35"/>
        <v>5.12</v>
      </c>
      <c r="BJ129" s="27">
        <f t="shared" si="35"/>
        <v>0.13</v>
      </c>
      <c r="BK129" s="27">
        <f t="shared" si="35"/>
        <v>0.32840000000000003</v>
      </c>
      <c r="BL129" s="27">
        <f t="shared" si="35"/>
        <v>6.6E-3</v>
      </c>
      <c r="BM129" s="27">
        <f t="shared" si="36"/>
        <v>0.1123</v>
      </c>
      <c r="BN129" s="27">
        <f t="shared" si="36"/>
        <v>1.1000000000000001E-3</v>
      </c>
      <c r="BO129" s="27"/>
      <c r="BP129" s="27">
        <f t="shared" si="37"/>
        <v>1836</v>
      </c>
      <c r="BQ129" s="27">
        <f t="shared" si="37"/>
        <v>22</v>
      </c>
      <c r="BR129" s="27">
        <f t="shared" si="37"/>
        <v>1828</v>
      </c>
      <c r="BS129" s="27">
        <f t="shared" si="37"/>
        <v>32</v>
      </c>
      <c r="BT129" s="27">
        <f t="shared" si="38"/>
        <v>1827</v>
      </c>
      <c r="BU129" s="27">
        <f t="shared" si="38"/>
        <v>18</v>
      </c>
      <c r="BV129" s="27"/>
      <c r="BW129" s="28">
        <f t="shared" si="34"/>
        <v>-0.49261083743843415</v>
      </c>
    </row>
    <row r="130" spans="1:75" x14ac:dyDescent="0.25">
      <c r="A130" t="s">
        <v>3908</v>
      </c>
      <c r="B130" t="s">
        <v>3909</v>
      </c>
      <c r="C130">
        <f t="shared" si="28"/>
        <v>91</v>
      </c>
      <c r="D130" t="s">
        <v>3597</v>
      </c>
      <c r="E130" s="1">
        <v>0.56237870370370369</v>
      </c>
      <c r="F130">
        <v>25.164999999999999</v>
      </c>
      <c r="G130" t="s">
        <v>3910</v>
      </c>
      <c r="H130" s="9">
        <v>0.29399999999999998</v>
      </c>
      <c r="I130" s="9">
        <v>1.2E-2</v>
      </c>
      <c r="J130" s="9">
        <v>4.1300000000000003E-2</v>
      </c>
      <c r="K130" s="9">
        <v>1E-3</v>
      </c>
      <c r="L130" s="9">
        <v>0.14027000000000001</v>
      </c>
      <c r="O130">
        <v>5.2999999999999999E-2</v>
      </c>
      <c r="P130">
        <v>1.9E-3</v>
      </c>
      <c r="Q130">
        <v>0.41266000000000003</v>
      </c>
      <c r="R130">
        <v>1.2449999999999999E-2</v>
      </c>
      <c r="S130">
        <v>5.5999999999999995E-4</v>
      </c>
      <c r="T130">
        <v>2.5</v>
      </c>
      <c r="U130">
        <v>1.8</v>
      </c>
      <c r="V130" s="10">
        <v>258.39999999999998</v>
      </c>
      <c r="W130">
        <v>9.6999999999999993</v>
      </c>
      <c r="X130" s="10">
        <v>260.60000000000002</v>
      </c>
      <c r="Y130">
        <v>6.4</v>
      </c>
      <c r="Z130">
        <v>250</v>
      </c>
      <c r="AA130">
        <v>11</v>
      </c>
      <c r="AB130" s="10">
        <v>200</v>
      </c>
      <c r="AC130">
        <v>70</v>
      </c>
      <c r="AD130">
        <v>-15</v>
      </c>
      <c r="AE130" t="s">
        <v>7</v>
      </c>
      <c r="AF130">
        <v>-1</v>
      </c>
      <c r="AG130" t="s">
        <v>7</v>
      </c>
      <c r="AH130">
        <v>-7</v>
      </c>
      <c r="AI130" t="s">
        <v>7</v>
      </c>
      <c r="AJ130">
        <v>99</v>
      </c>
      <c r="AK130" t="s">
        <v>7</v>
      </c>
      <c r="AL130">
        <v>159</v>
      </c>
      <c r="AM130" t="s">
        <v>7</v>
      </c>
      <c r="AN130">
        <v>18</v>
      </c>
      <c r="AO130" t="s">
        <v>7</v>
      </c>
      <c r="AP130">
        <v>1</v>
      </c>
      <c r="AQ130" t="s">
        <v>7</v>
      </c>
      <c r="AR130">
        <v>24.213080000000001</v>
      </c>
      <c r="AS130">
        <v>0.58627300000000004</v>
      </c>
      <c r="AT130">
        <v>111</v>
      </c>
      <c r="AU130" t="s">
        <v>7</v>
      </c>
      <c r="AV130">
        <v>117688686856491</v>
      </c>
      <c r="AW130" t="s">
        <v>7</v>
      </c>
      <c r="AZ130" s="13">
        <f t="shared" si="29"/>
        <v>0.84420567920185929</v>
      </c>
      <c r="BA130" s="14">
        <f t="shared" si="30"/>
        <v>260.60000000000002</v>
      </c>
      <c r="BB130" s="14">
        <f t="shared" si="31"/>
        <v>6.4</v>
      </c>
      <c r="BC130" s="25"/>
      <c r="BD130" s="26"/>
      <c r="BE130" s="20" t="str">
        <f t="shared" si="32"/>
        <v>ZSampleA_60</v>
      </c>
      <c r="BF130" s="27">
        <f t="shared" ref="BF130:BF193" si="39">AL130</f>
        <v>159</v>
      </c>
      <c r="BG130" s="27">
        <f t="shared" ref="BG130:BG193" si="40">AJ130</f>
        <v>99</v>
      </c>
      <c r="BH130" s="27">
        <f t="shared" si="33"/>
        <v>-15</v>
      </c>
      <c r="BI130" s="27">
        <f t="shared" si="35"/>
        <v>0.29399999999999998</v>
      </c>
      <c r="BJ130" s="27">
        <f t="shared" si="35"/>
        <v>1.2E-2</v>
      </c>
      <c r="BK130" s="27">
        <f t="shared" si="35"/>
        <v>4.1300000000000003E-2</v>
      </c>
      <c r="BL130" s="27">
        <f t="shared" si="35"/>
        <v>1E-3</v>
      </c>
      <c r="BM130" s="27">
        <f t="shared" si="36"/>
        <v>5.2999999999999999E-2</v>
      </c>
      <c r="BN130" s="27">
        <f t="shared" si="36"/>
        <v>1.9E-3</v>
      </c>
      <c r="BO130" s="27"/>
      <c r="BP130" s="27">
        <f t="shared" si="37"/>
        <v>258.39999999999998</v>
      </c>
      <c r="BQ130" s="27">
        <f t="shared" si="37"/>
        <v>9.6999999999999993</v>
      </c>
      <c r="BR130" s="27">
        <f t="shared" si="37"/>
        <v>260.60000000000002</v>
      </c>
      <c r="BS130" s="27">
        <f t="shared" si="37"/>
        <v>6.4</v>
      </c>
      <c r="BT130" s="27">
        <f t="shared" si="38"/>
        <v>200</v>
      </c>
      <c r="BU130" s="27">
        <f t="shared" si="38"/>
        <v>70</v>
      </c>
      <c r="BV130" s="27"/>
      <c r="BW130" s="28">
        <f t="shared" si="34"/>
        <v>0.84420567920185929</v>
      </c>
    </row>
    <row r="131" spans="1:75" x14ac:dyDescent="0.25">
      <c r="A131" t="s">
        <v>3911</v>
      </c>
      <c r="B131" t="s">
        <v>3912</v>
      </c>
      <c r="C131">
        <f t="shared" si="28"/>
        <v>92</v>
      </c>
      <c r="D131" t="s">
        <v>3597</v>
      </c>
      <c r="E131" s="1">
        <v>0.56337465277777776</v>
      </c>
      <c r="F131">
        <v>22.108000000000001</v>
      </c>
      <c r="G131" t="s">
        <v>3913</v>
      </c>
      <c r="H131" s="9">
        <v>1.4339999999999999</v>
      </c>
      <c r="I131" s="9">
        <v>3.7999999999999999E-2</v>
      </c>
      <c r="J131" s="9">
        <v>0.1517</v>
      </c>
      <c r="K131" s="9">
        <v>3.0999999999999999E-3</v>
      </c>
      <c r="L131" s="9">
        <v>0.57793000000000005</v>
      </c>
      <c r="O131">
        <v>6.8400000000000002E-2</v>
      </c>
      <c r="P131">
        <v>7.5000000000000002E-4</v>
      </c>
      <c r="Q131">
        <v>0.40855999999999998</v>
      </c>
      <c r="R131">
        <v>4.4299999999999999E-2</v>
      </c>
      <c r="S131">
        <v>1.8E-3</v>
      </c>
      <c r="T131">
        <v>10.7</v>
      </c>
      <c r="U131">
        <v>8.1</v>
      </c>
      <c r="V131" s="10">
        <v>902</v>
      </c>
      <c r="W131">
        <v>16</v>
      </c>
      <c r="X131" s="10">
        <v>909</v>
      </c>
      <c r="Y131">
        <v>17</v>
      </c>
      <c r="Z131">
        <v>876</v>
      </c>
      <c r="AA131">
        <v>35</v>
      </c>
      <c r="AB131" s="10">
        <v>864</v>
      </c>
      <c r="AC131">
        <v>23</v>
      </c>
      <c r="AD131">
        <v>-528</v>
      </c>
      <c r="AE131" t="s">
        <v>7</v>
      </c>
      <c r="AF131">
        <v>-37</v>
      </c>
      <c r="AG131" t="s">
        <v>7</v>
      </c>
      <c r="AH131">
        <v>-55</v>
      </c>
      <c r="AI131" t="s">
        <v>7</v>
      </c>
      <c r="AJ131">
        <v>653</v>
      </c>
      <c r="AK131" t="s">
        <v>7</v>
      </c>
      <c r="AL131">
        <v>235</v>
      </c>
      <c r="AM131" t="s">
        <v>7</v>
      </c>
      <c r="AN131">
        <v>93</v>
      </c>
      <c r="AO131" t="s">
        <v>7</v>
      </c>
      <c r="AP131">
        <v>3</v>
      </c>
      <c r="AQ131" t="s">
        <v>7</v>
      </c>
      <c r="AR131">
        <v>6.591958</v>
      </c>
      <c r="AS131">
        <v>0.1347071</v>
      </c>
      <c r="AT131">
        <v>-15</v>
      </c>
      <c r="AU131" t="s">
        <v>7</v>
      </c>
      <c r="AV131">
        <v>2253055277528540</v>
      </c>
      <c r="AW131" t="s">
        <v>7</v>
      </c>
      <c r="AZ131" s="13">
        <f t="shared" si="29"/>
        <v>0.77007700770076459</v>
      </c>
      <c r="BA131" s="14">
        <f t="shared" si="30"/>
        <v>909</v>
      </c>
      <c r="BB131" s="14">
        <f t="shared" si="31"/>
        <v>17</v>
      </c>
      <c r="BC131" s="25"/>
      <c r="BD131" s="26"/>
      <c r="BE131" s="20" t="str">
        <f t="shared" si="32"/>
        <v>ZSampleA_61</v>
      </c>
      <c r="BF131" s="27">
        <f t="shared" si="39"/>
        <v>235</v>
      </c>
      <c r="BG131" s="27">
        <f t="shared" si="40"/>
        <v>653</v>
      </c>
      <c r="BH131" s="27">
        <f t="shared" si="33"/>
        <v>-528</v>
      </c>
      <c r="BI131" s="27">
        <f t="shared" si="35"/>
        <v>1.4339999999999999</v>
      </c>
      <c r="BJ131" s="27">
        <f t="shared" si="35"/>
        <v>3.7999999999999999E-2</v>
      </c>
      <c r="BK131" s="27">
        <f t="shared" si="35"/>
        <v>0.1517</v>
      </c>
      <c r="BL131" s="27">
        <f t="shared" si="35"/>
        <v>3.0999999999999999E-3</v>
      </c>
      <c r="BM131" s="27">
        <f t="shared" si="36"/>
        <v>6.8400000000000002E-2</v>
      </c>
      <c r="BN131" s="27">
        <f t="shared" si="36"/>
        <v>7.5000000000000002E-4</v>
      </c>
      <c r="BO131" s="27"/>
      <c r="BP131" s="27">
        <f t="shared" si="37"/>
        <v>902</v>
      </c>
      <c r="BQ131" s="27">
        <f t="shared" si="37"/>
        <v>16</v>
      </c>
      <c r="BR131" s="27">
        <f t="shared" si="37"/>
        <v>909</v>
      </c>
      <c r="BS131" s="27">
        <f t="shared" si="37"/>
        <v>17</v>
      </c>
      <c r="BT131" s="27">
        <f t="shared" si="38"/>
        <v>864</v>
      </c>
      <c r="BU131" s="27">
        <f t="shared" si="38"/>
        <v>23</v>
      </c>
      <c r="BV131" s="27"/>
      <c r="BW131" s="28">
        <f t="shared" si="34"/>
        <v>0.77007700770076459</v>
      </c>
    </row>
    <row r="132" spans="1:75" x14ac:dyDescent="0.25">
      <c r="A132" t="s">
        <v>3914</v>
      </c>
      <c r="B132" t="s">
        <v>3915</v>
      </c>
      <c r="C132">
        <f t="shared" si="28"/>
        <v>93</v>
      </c>
      <c r="D132" t="s">
        <v>3597</v>
      </c>
      <c r="E132" s="1">
        <v>0.56428229166666666</v>
      </c>
      <c r="F132">
        <v>23.686</v>
      </c>
      <c r="G132" t="s">
        <v>3916</v>
      </c>
      <c r="H132" s="9">
        <v>0.3014</v>
      </c>
      <c r="I132" s="9">
        <v>9.4000000000000004E-3</v>
      </c>
      <c r="J132" s="9">
        <v>4.2139999999999997E-2</v>
      </c>
      <c r="K132" s="9">
        <v>8.8999999999999995E-4</v>
      </c>
      <c r="L132" s="9">
        <v>0.21265000000000001</v>
      </c>
      <c r="O132">
        <v>5.1799999999999999E-2</v>
      </c>
      <c r="P132">
        <v>1.1000000000000001E-3</v>
      </c>
      <c r="Q132">
        <v>0.37639</v>
      </c>
      <c r="R132">
        <v>1.2579999999999999E-2</v>
      </c>
      <c r="S132">
        <v>5.2999999999999998E-4</v>
      </c>
      <c r="T132">
        <v>4.5999999999999996</v>
      </c>
      <c r="U132">
        <v>3.3</v>
      </c>
      <c r="V132" s="10">
        <v>265.89999999999998</v>
      </c>
      <c r="W132">
        <v>7.3</v>
      </c>
      <c r="X132" s="10">
        <v>265.89999999999998</v>
      </c>
      <c r="Y132">
        <v>5.5</v>
      </c>
      <c r="Z132">
        <v>253</v>
      </c>
      <c r="AA132">
        <v>11</v>
      </c>
      <c r="AB132" s="10">
        <v>228</v>
      </c>
      <c r="AC132">
        <v>43</v>
      </c>
      <c r="AD132">
        <v>-68</v>
      </c>
      <c r="AE132" t="s">
        <v>7</v>
      </c>
      <c r="AF132">
        <v>-3</v>
      </c>
      <c r="AG132" t="s">
        <v>7</v>
      </c>
      <c r="AH132">
        <v>-16</v>
      </c>
      <c r="AI132" t="s">
        <v>7</v>
      </c>
      <c r="AJ132">
        <v>372</v>
      </c>
      <c r="AK132" t="s">
        <v>7</v>
      </c>
      <c r="AL132">
        <v>309</v>
      </c>
      <c r="AM132" t="s">
        <v>7</v>
      </c>
      <c r="AN132">
        <v>35</v>
      </c>
      <c r="AO132" t="s">
        <v>7</v>
      </c>
      <c r="AP132">
        <v>1</v>
      </c>
      <c r="AQ132" t="s">
        <v>7</v>
      </c>
      <c r="AR132">
        <v>23.730419999999999</v>
      </c>
      <c r="AS132">
        <v>0.50118830000000003</v>
      </c>
      <c r="AT132">
        <v>95</v>
      </c>
      <c r="AU132" t="s">
        <v>7</v>
      </c>
      <c r="AV132">
        <v>392969362681967</v>
      </c>
      <c r="AW132" t="s">
        <v>7</v>
      </c>
      <c r="AZ132" s="13">
        <f t="shared" si="29"/>
        <v>0</v>
      </c>
      <c r="BA132" s="14">
        <f t="shared" si="30"/>
        <v>265.89999999999998</v>
      </c>
      <c r="BB132" s="14">
        <f t="shared" si="31"/>
        <v>5.5</v>
      </c>
      <c r="BC132" s="25"/>
      <c r="BD132" s="26"/>
      <c r="BE132" s="20" t="str">
        <f t="shared" si="32"/>
        <v>ZSampleA_62</v>
      </c>
      <c r="BF132" s="27">
        <f t="shared" si="39"/>
        <v>309</v>
      </c>
      <c r="BG132" s="27">
        <f t="shared" si="40"/>
        <v>372</v>
      </c>
      <c r="BH132" s="27">
        <f t="shared" si="33"/>
        <v>-68</v>
      </c>
      <c r="BI132" s="27">
        <f t="shared" si="35"/>
        <v>0.3014</v>
      </c>
      <c r="BJ132" s="27">
        <f t="shared" si="35"/>
        <v>9.4000000000000004E-3</v>
      </c>
      <c r="BK132" s="27">
        <f t="shared" si="35"/>
        <v>4.2139999999999997E-2</v>
      </c>
      <c r="BL132" s="27">
        <f t="shared" si="35"/>
        <v>8.8999999999999995E-4</v>
      </c>
      <c r="BM132" s="27">
        <f t="shared" si="36"/>
        <v>5.1799999999999999E-2</v>
      </c>
      <c r="BN132" s="27">
        <f t="shared" si="36"/>
        <v>1.1000000000000001E-3</v>
      </c>
      <c r="BO132" s="27"/>
      <c r="BP132" s="27">
        <f t="shared" si="37"/>
        <v>265.89999999999998</v>
      </c>
      <c r="BQ132" s="27">
        <f t="shared" si="37"/>
        <v>7.3</v>
      </c>
      <c r="BR132" s="27">
        <f t="shared" si="37"/>
        <v>265.89999999999998</v>
      </c>
      <c r="BS132" s="27">
        <f t="shared" si="37"/>
        <v>5.5</v>
      </c>
      <c r="BT132" s="27">
        <f t="shared" si="38"/>
        <v>228</v>
      </c>
      <c r="BU132" s="27">
        <f t="shared" si="38"/>
        <v>43</v>
      </c>
      <c r="BV132" s="27"/>
      <c r="BW132" s="28">
        <f t="shared" si="34"/>
        <v>0</v>
      </c>
    </row>
    <row r="133" spans="1:75" x14ac:dyDescent="0.25">
      <c r="A133" t="s">
        <v>3917</v>
      </c>
      <c r="B133" t="s">
        <v>3918</v>
      </c>
      <c r="C133">
        <f t="shared" si="28"/>
        <v>94</v>
      </c>
      <c r="D133" t="s">
        <v>3597</v>
      </c>
      <c r="E133" s="1">
        <v>0.56525763888888891</v>
      </c>
      <c r="F133">
        <v>24.42</v>
      </c>
      <c r="G133" t="s">
        <v>3919</v>
      </c>
      <c r="H133" s="9">
        <v>0.49099999999999999</v>
      </c>
      <c r="I133" s="9">
        <v>1.4E-2</v>
      </c>
      <c r="J133" s="9">
        <v>6.4500000000000002E-2</v>
      </c>
      <c r="K133" s="9">
        <v>1.2999999999999999E-3</v>
      </c>
      <c r="L133" s="9">
        <v>0.30954999999999999</v>
      </c>
      <c r="O133">
        <v>5.5100000000000003E-2</v>
      </c>
      <c r="P133">
        <v>8.3000000000000001E-4</v>
      </c>
      <c r="Q133">
        <v>0.39154</v>
      </c>
      <c r="R133">
        <v>1.916E-2</v>
      </c>
      <c r="S133">
        <v>7.9000000000000001E-4</v>
      </c>
      <c r="T133">
        <v>5.5</v>
      </c>
      <c r="U133">
        <v>4</v>
      </c>
      <c r="V133" s="10">
        <v>404.3</v>
      </c>
      <c r="W133">
        <v>9.4</v>
      </c>
      <c r="X133" s="10">
        <v>403</v>
      </c>
      <c r="Y133">
        <v>8</v>
      </c>
      <c r="Z133">
        <v>383</v>
      </c>
      <c r="AA133">
        <v>16</v>
      </c>
      <c r="AB133" s="10">
        <v>375</v>
      </c>
      <c r="AC133">
        <v>33</v>
      </c>
      <c r="AD133">
        <v>-166</v>
      </c>
      <c r="AE133" t="s">
        <v>7</v>
      </c>
      <c r="AF133">
        <v>-9</v>
      </c>
      <c r="AG133" t="s">
        <v>7</v>
      </c>
      <c r="AH133">
        <v>-32</v>
      </c>
      <c r="AI133" t="s">
        <v>7</v>
      </c>
      <c r="AJ133">
        <v>450</v>
      </c>
      <c r="AK133" t="s">
        <v>7</v>
      </c>
      <c r="AL133">
        <v>308</v>
      </c>
      <c r="AM133" t="s">
        <v>7</v>
      </c>
      <c r="AN133">
        <v>53</v>
      </c>
      <c r="AO133" t="s">
        <v>7</v>
      </c>
      <c r="AP133">
        <v>1</v>
      </c>
      <c r="AQ133" t="s">
        <v>7</v>
      </c>
      <c r="AR133">
        <v>15.503880000000001</v>
      </c>
      <c r="AS133">
        <v>0.31248120000000001</v>
      </c>
      <c r="AT133">
        <v>111</v>
      </c>
      <c r="AU133" t="s">
        <v>7</v>
      </c>
      <c r="AV133">
        <v>711384204785591</v>
      </c>
      <c r="AW133" t="s">
        <v>7</v>
      </c>
      <c r="AZ133" s="13">
        <f t="shared" si="29"/>
        <v>-0.3225806451612856</v>
      </c>
      <c r="BA133" s="14">
        <f t="shared" si="30"/>
        <v>403</v>
      </c>
      <c r="BB133" s="14">
        <f t="shared" si="31"/>
        <v>8</v>
      </c>
      <c r="BC133" s="25"/>
      <c r="BD133" s="26"/>
      <c r="BE133" s="20" t="str">
        <f t="shared" si="32"/>
        <v>ZSampleA_63</v>
      </c>
      <c r="BF133" s="27">
        <f t="shared" si="39"/>
        <v>308</v>
      </c>
      <c r="BG133" s="27">
        <f t="shared" si="40"/>
        <v>450</v>
      </c>
      <c r="BH133" s="27">
        <f t="shared" si="33"/>
        <v>-166</v>
      </c>
      <c r="BI133" s="27">
        <f t="shared" si="35"/>
        <v>0.49099999999999999</v>
      </c>
      <c r="BJ133" s="27">
        <f t="shared" si="35"/>
        <v>1.4E-2</v>
      </c>
      <c r="BK133" s="27">
        <f t="shared" si="35"/>
        <v>6.4500000000000002E-2</v>
      </c>
      <c r="BL133" s="27">
        <f t="shared" si="35"/>
        <v>1.2999999999999999E-3</v>
      </c>
      <c r="BM133" s="27">
        <f t="shared" si="36"/>
        <v>5.5100000000000003E-2</v>
      </c>
      <c r="BN133" s="27">
        <f t="shared" si="36"/>
        <v>8.3000000000000001E-4</v>
      </c>
      <c r="BO133" s="27"/>
      <c r="BP133" s="27">
        <f t="shared" si="37"/>
        <v>404.3</v>
      </c>
      <c r="BQ133" s="27">
        <f t="shared" si="37"/>
        <v>9.4</v>
      </c>
      <c r="BR133" s="27">
        <f t="shared" si="37"/>
        <v>403</v>
      </c>
      <c r="BS133" s="27">
        <f t="shared" si="37"/>
        <v>8</v>
      </c>
      <c r="BT133" s="27">
        <f t="shared" si="38"/>
        <v>375</v>
      </c>
      <c r="BU133" s="27">
        <f t="shared" si="38"/>
        <v>33</v>
      </c>
      <c r="BV133" s="27"/>
      <c r="BW133" s="28">
        <f t="shared" si="34"/>
        <v>-0.3225806451612856</v>
      </c>
    </row>
    <row r="134" spans="1:75" x14ac:dyDescent="0.25">
      <c r="A134" t="s">
        <v>3920</v>
      </c>
      <c r="B134" t="s">
        <v>3921</v>
      </c>
      <c r="C134">
        <f t="shared" si="28"/>
        <v>95</v>
      </c>
      <c r="D134" t="s">
        <v>3597</v>
      </c>
      <c r="E134" s="1">
        <v>0.56618842592592589</v>
      </c>
      <c r="F134">
        <v>26.004999999999999</v>
      </c>
      <c r="G134" t="s">
        <v>3922</v>
      </c>
      <c r="H134" s="9">
        <v>8.41</v>
      </c>
      <c r="I134" s="9">
        <v>0.22</v>
      </c>
      <c r="J134" s="9">
        <v>0.42320000000000002</v>
      </c>
      <c r="K134" s="9">
        <v>8.5000000000000006E-3</v>
      </c>
      <c r="L134" s="9">
        <v>0.67025999999999997</v>
      </c>
      <c r="O134">
        <v>0.1431</v>
      </c>
      <c r="P134">
        <v>1.4E-3</v>
      </c>
      <c r="Q134">
        <v>0.45011000000000001</v>
      </c>
      <c r="R134">
        <v>0.1178</v>
      </c>
      <c r="S134">
        <v>4.7000000000000002E-3</v>
      </c>
      <c r="T134">
        <v>6.7</v>
      </c>
      <c r="U134">
        <v>4.8</v>
      </c>
      <c r="V134" s="10">
        <v>2273</v>
      </c>
      <c r="W134">
        <v>24</v>
      </c>
      <c r="X134" s="10">
        <v>2272</v>
      </c>
      <c r="Y134">
        <v>38</v>
      </c>
      <c r="Z134">
        <v>2251</v>
      </c>
      <c r="AA134">
        <v>85</v>
      </c>
      <c r="AB134" s="10">
        <v>2258</v>
      </c>
      <c r="AC134">
        <v>17</v>
      </c>
      <c r="AD134">
        <v>-764</v>
      </c>
      <c r="AE134" t="s">
        <v>7</v>
      </c>
      <c r="AF134">
        <v>-112</v>
      </c>
      <c r="AG134" t="s">
        <v>7</v>
      </c>
      <c r="AH134">
        <v>-121</v>
      </c>
      <c r="AI134" t="s">
        <v>7</v>
      </c>
      <c r="AJ134">
        <v>401</v>
      </c>
      <c r="AK134" t="s">
        <v>7</v>
      </c>
      <c r="AL134">
        <v>232</v>
      </c>
      <c r="AM134" t="s">
        <v>7</v>
      </c>
      <c r="AN134">
        <v>245</v>
      </c>
      <c r="AO134" t="s">
        <v>7</v>
      </c>
      <c r="AP134">
        <v>2</v>
      </c>
      <c r="AQ134" t="s">
        <v>7</v>
      </c>
      <c r="AR134">
        <v>2.362949</v>
      </c>
      <c r="AS134">
        <v>4.7459990000000001E-2</v>
      </c>
      <c r="AT134">
        <v>-1</v>
      </c>
      <c r="AU134" t="s">
        <v>7</v>
      </c>
      <c r="AV134">
        <v>4101472232551500</v>
      </c>
      <c r="AW134" t="s">
        <v>7</v>
      </c>
      <c r="AZ134" s="13">
        <f t="shared" si="29"/>
        <v>-0.6643046944198483</v>
      </c>
      <c r="BA134" s="14">
        <f t="shared" si="30"/>
        <v>2258</v>
      </c>
      <c r="BB134" s="14">
        <f t="shared" si="31"/>
        <v>17</v>
      </c>
      <c r="BC134" s="25"/>
      <c r="BD134" s="26"/>
      <c r="BE134" s="20" t="str">
        <f t="shared" si="32"/>
        <v>ZSampleA_64</v>
      </c>
      <c r="BF134" s="27">
        <f t="shared" si="39"/>
        <v>232</v>
      </c>
      <c r="BG134" s="27">
        <f t="shared" si="40"/>
        <v>401</v>
      </c>
      <c r="BH134" s="27">
        <f t="shared" si="33"/>
        <v>-764</v>
      </c>
      <c r="BI134" s="27">
        <f t="shared" si="35"/>
        <v>8.41</v>
      </c>
      <c r="BJ134" s="27">
        <f t="shared" si="35"/>
        <v>0.22</v>
      </c>
      <c r="BK134" s="27">
        <f t="shared" si="35"/>
        <v>0.42320000000000002</v>
      </c>
      <c r="BL134" s="27">
        <f t="shared" si="35"/>
        <v>8.5000000000000006E-3</v>
      </c>
      <c r="BM134" s="27">
        <f t="shared" si="36"/>
        <v>0.1431</v>
      </c>
      <c r="BN134" s="27">
        <f t="shared" si="36"/>
        <v>1.4E-3</v>
      </c>
      <c r="BO134" s="27"/>
      <c r="BP134" s="27">
        <f t="shared" si="37"/>
        <v>2273</v>
      </c>
      <c r="BQ134" s="27">
        <f t="shared" si="37"/>
        <v>24</v>
      </c>
      <c r="BR134" s="27">
        <f t="shared" si="37"/>
        <v>2272</v>
      </c>
      <c r="BS134" s="27">
        <f t="shared" si="37"/>
        <v>38</v>
      </c>
      <c r="BT134" s="27">
        <f t="shared" si="38"/>
        <v>2258</v>
      </c>
      <c r="BU134" s="27">
        <f t="shared" si="38"/>
        <v>17</v>
      </c>
      <c r="BV134" s="27"/>
      <c r="BW134" s="28">
        <f t="shared" si="34"/>
        <v>-0.6643046944198483</v>
      </c>
    </row>
    <row r="135" spans="1:75" x14ac:dyDescent="0.25">
      <c r="A135" t="s">
        <v>3923</v>
      </c>
      <c r="B135" t="s">
        <v>3924</v>
      </c>
      <c r="C135">
        <f t="shared" si="28"/>
        <v>96</v>
      </c>
      <c r="D135" t="s">
        <v>3597</v>
      </c>
      <c r="E135" s="1">
        <v>0.5671387731481482</v>
      </c>
      <c r="F135">
        <v>20.684000000000001</v>
      </c>
      <c r="G135" t="s">
        <v>3925</v>
      </c>
      <c r="H135" s="9">
        <v>0.375</v>
      </c>
      <c r="I135" s="9">
        <v>1.2E-2</v>
      </c>
      <c r="J135" s="9">
        <v>5.1400000000000001E-2</v>
      </c>
      <c r="K135" s="9">
        <v>1.1000000000000001E-3</v>
      </c>
      <c r="L135" s="9">
        <v>0.33037</v>
      </c>
      <c r="O135">
        <v>5.3100000000000001E-2</v>
      </c>
      <c r="P135">
        <v>1.1000000000000001E-3</v>
      </c>
      <c r="Q135">
        <v>0.28208</v>
      </c>
      <c r="R135">
        <v>1.549E-2</v>
      </c>
      <c r="S135">
        <v>6.8999999999999997E-4</v>
      </c>
      <c r="T135">
        <v>5.3</v>
      </c>
      <c r="U135">
        <v>3.9</v>
      </c>
      <c r="V135" s="10">
        <v>321.60000000000002</v>
      </c>
      <c r="W135">
        <v>8.8000000000000007</v>
      </c>
      <c r="X135" s="10">
        <v>322.89999999999998</v>
      </c>
      <c r="Y135">
        <v>7</v>
      </c>
      <c r="Z135">
        <v>310</v>
      </c>
      <c r="AA135">
        <v>14</v>
      </c>
      <c r="AB135" s="10">
        <v>278</v>
      </c>
      <c r="AC135">
        <v>42</v>
      </c>
      <c r="AD135">
        <v>-68</v>
      </c>
      <c r="AE135" t="s">
        <v>7</v>
      </c>
      <c r="AF135">
        <v>-4</v>
      </c>
      <c r="AG135" t="s">
        <v>7</v>
      </c>
      <c r="AH135">
        <v>-13</v>
      </c>
      <c r="AI135" t="s">
        <v>7</v>
      </c>
      <c r="AJ135">
        <v>264</v>
      </c>
      <c r="AK135" t="s">
        <v>7</v>
      </c>
      <c r="AL135">
        <v>185</v>
      </c>
      <c r="AM135" t="s">
        <v>7</v>
      </c>
      <c r="AN135">
        <v>26</v>
      </c>
      <c r="AO135" t="s">
        <v>7</v>
      </c>
      <c r="AP135">
        <v>1</v>
      </c>
      <c r="AQ135" t="s">
        <v>7</v>
      </c>
      <c r="AR135">
        <v>19.455249999999999</v>
      </c>
      <c r="AS135">
        <v>0.41635759999999999</v>
      </c>
      <c r="AT135">
        <v>81</v>
      </c>
      <c r="AU135" t="s">
        <v>7</v>
      </c>
      <c r="AV135">
        <v>331442716586888</v>
      </c>
      <c r="AW135" t="s">
        <v>7</v>
      </c>
      <c r="AZ135" s="13">
        <f t="shared" si="29"/>
        <v>0.40260142458964365</v>
      </c>
      <c r="BA135" s="14">
        <f t="shared" si="30"/>
        <v>322.89999999999998</v>
      </c>
      <c r="BB135" s="14">
        <f t="shared" si="31"/>
        <v>7</v>
      </c>
      <c r="BC135" s="25"/>
      <c r="BD135" s="26"/>
      <c r="BE135" s="20" t="str">
        <f t="shared" si="32"/>
        <v>ZSampleA_65</v>
      </c>
      <c r="BF135" s="27">
        <f t="shared" si="39"/>
        <v>185</v>
      </c>
      <c r="BG135" s="27">
        <f t="shared" si="40"/>
        <v>264</v>
      </c>
      <c r="BH135" s="27">
        <f t="shared" si="33"/>
        <v>-68</v>
      </c>
      <c r="BI135" s="27">
        <f t="shared" si="35"/>
        <v>0.375</v>
      </c>
      <c r="BJ135" s="27">
        <f t="shared" si="35"/>
        <v>1.2E-2</v>
      </c>
      <c r="BK135" s="27">
        <f t="shared" si="35"/>
        <v>5.1400000000000001E-2</v>
      </c>
      <c r="BL135" s="27">
        <f t="shared" si="35"/>
        <v>1.1000000000000001E-3</v>
      </c>
      <c r="BM135" s="27">
        <f t="shared" si="36"/>
        <v>5.3100000000000001E-2</v>
      </c>
      <c r="BN135" s="27">
        <f t="shared" si="36"/>
        <v>1.1000000000000001E-3</v>
      </c>
      <c r="BO135" s="27"/>
      <c r="BP135" s="27">
        <f t="shared" si="37"/>
        <v>321.60000000000002</v>
      </c>
      <c r="BQ135" s="27">
        <f t="shared" si="37"/>
        <v>8.8000000000000007</v>
      </c>
      <c r="BR135" s="27">
        <f t="shared" si="37"/>
        <v>322.89999999999998</v>
      </c>
      <c r="BS135" s="27">
        <f t="shared" si="37"/>
        <v>7</v>
      </c>
      <c r="BT135" s="27">
        <f t="shared" si="38"/>
        <v>278</v>
      </c>
      <c r="BU135" s="27">
        <f t="shared" si="38"/>
        <v>42</v>
      </c>
      <c r="BV135" s="27"/>
      <c r="BW135" s="28">
        <f t="shared" si="34"/>
        <v>0.40260142458964365</v>
      </c>
    </row>
    <row r="136" spans="1:75" x14ac:dyDescent="0.25">
      <c r="A136" t="s">
        <v>3926</v>
      </c>
      <c r="B136" t="s">
        <v>3927</v>
      </c>
      <c r="C136">
        <f t="shared" ref="C136:C199" si="41">LEFT(B136,5)-21181+1</f>
        <v>97</v>
      </c>
      <c r="D136" t="s">
        <v>3597</v>
      </c>
      <c r="E136" s="1">
        <v>0.56814965277777774</v>
      </c>
      <c r="F136">
        <v>17.120999999999999</v>
      </c>
      <c r="G136" t="s">
        <v>3928</v>
      </c>
      <c r="H136" s="9">
        <v>2.86</v>
      </c>
      <c r="I136" s="9">
        <v>7.4999999999999997E-2</v>
      </c>
      <c r="J136" s="9">
        <v>0.2374</v>
      </c>
      <c r="K136" s="9">
        <v>4.7999999999999996E-3</v>
      </c>
      <c r="L136" s="9">
        <v>0.72331000000000001</v>
      </c>
      <c r="O136">
        <v>8.6870000000000003E-2</v>
      </c>
      <c r="P136">
        <v>8.1999999999999998E-4</v>
      </c>
      <c r="Q136">
        <v>0.40172000000000002</v>
      </c>
      <c r="R136">
        <v>6.8699999999999997E-2</v>
      </c>
      <c r="S136">
        <v>2.8E-3</v>
      </c>
      <c r="T136">
        <v>10.1</v>
      </c>
      <c r="U136">
        <v>7.7</v>
      </c>
      <c r="V136" s="10">
        <v>1370</v>
      </c>
      <c r="W136">
        <v>20</v>
      </c>
      <c r="X136" s="10">
        <v>1373</v>
      </c>
      <c r="Y136">
        <v>25</v>
      </c>
      <c r="Z136">
        <v>1343</v>
      </c>
      <c r="AA136">
        <v>52</v>
      </c>
      <c r="AB136" s="10">
        <v>1353</v>
      </c>
      <c r="AC136">
        <v>19</v>
      </c>
      <c r="AD136">
        <v>-957</v>
      </c>
      <c r="AE136" t="s">
        <v>7</v>
      </c>
      <c r="AF136">
        <v>-84</v>
      </c>
      <c r="AG136" t="s">
        <v>7</v>
      </c>
      <c r="AH136">
        <v>-98</v>
      </c>
      <c r="AI136" t="s">
        <v>7</v>
      </c>
      <c r="AJ136">
        <v>963</v>
      </c>
      <c r="AK136" t="s">
        <v>7</v>
      </c>
      <c r="AL136">
        <v>343</v>
      </c>
      <c r="AM136" t="s">
        <v>7</v>
      </c>
      <c r="AN136">
        <v>212</v>
      </c>
      <c r="AO136" t="s">
        <v>7</v>
      </c>
      <c r="AP136">
        <v>3</v>
      </c>
      <c r="AQ136" t="s">
        <v>7</v>
      </c>
      <c r="AR136">
        <v>4.2122999999999999</v>
      </c>
      <c r="AS136">
        <v>8.5168659999999993E-2</v>
      </c>
      <c r="AT136">
        <v>-3</v>
      </c>
      <c r="AU136" t="s">
        <v>7</v>
      </c>
      <c r="AV136">
        <v>5300477977423800</v>
      </c>
      <c r="AW136" t="s">
        <v>7</v>
      </c>
      <c r="AZ136" s="13">
        <f t="shared" ref="AZ136:AZ199" si="42">IF(X136&lt;1000,(1-(V136/X136))*100,(1-(V136/AB136))*100)</f>
        <v>-1.2564671101256364</v>
      </c>
      <c r="BA136" s="14">
        <f t="shared" ref="BA136:BA199" si="43">IF(X136&lt;1000,X136,AB136)</f>
        <v>1353</v>
      </c>
      <c r="BB136" s="14">
        <f t="shared" ref="BB136:BB199" si="44">IF(X136&lt;1000,Y136,AC136)</f>
        <v>19</v>
      </c>
      <c r="BC136" s="25"/>
      <c r="BD136" s="26"/>
      <c r="BE136" s="20" t="str">
        <f t="shared" ref="BE136:BE199" si="45">A136</f>
        <v>ZSampleA_66</v>
      </c>
      <c r="BF136" s="27">
        <f t="shared" si="39"/>
        <v>343</v>
      </c>
      <c r="BG136" s="27">
        <f t="shared" si="40"/>
        <v>963</v>
      </c>
      <c r="BH136" s="27">
        <f t="shared" ref="BH136:BH199" si="46">AD136</f>
        <v>-957</v>
      </c>
      <c r="BI136" s="27">
        <f t="shared" si="35"/>
        <v>2.86</v>
      </c>
      <c r="BJ136" s="27">
        <f t="shared" si="35"/>
        <v>7.4999999999999997E-2</v>
      </c>
      <c r="BK136" s="27">
        <f t="shared" si="35"/>
        <v>0.2374</v>
      </c>
      <c r="BL136" s="27">
        <f t="shared" si="35"/>
        <v>4.7999999999999996E-3</v>
      </c>
      <c r="BM136" s="27">
        <f t="shared" si="36"/>
        <v>8.6870000000000003E-2</v>
      </c>
      <c r="BN136" s="27">
        <f t="shared" si="36"/>
        <v>8.1999999999999998E-4</v>
      </c>
      <c r="BO136" s="27"/>
      <c r="BP136" s="27">
        <f t="shared" si="37"/>
        <v>1370</v>
      </c>
      <c r="BQ136" s="27">
        <f t="shared" si="37"/>
        <v>20</v>
      </c>
      <c r="BR136" s="27">
        <f t="shared" si="37"/>
        <v>1373</v>
      </c>
      <c r="BS136" s="27">
        <f t="shared" si="37"/>
        <v>25</v>
      </c>
      <c r="BT136" s="27">
        <f t="shared" si="38"/>
        <v>1353</v>
      </c>
      <c r="BU136" s="27">
        <f t="shared" si="38"/>
        <v>19</v>
      </c>
      <c r="BV136" s="27"/>
      <c r="BW136" s="28">
        <f t="shared" ref="BW136:BW199" si="47">AZ136</f>
        <v>-1.2564671101256364</v>
      </c>
    </row>
    <row r="137" spans="1:75" x14ac:dyDescent="0.25">
      <c r="A137" s="35" t="s">
        <v>3929</v>
      </c>
      <c r="B137" s="35" t="s">
        <v>3930</v>
      </c>
      <c r="C137" s="35">
        <f t="shared" si="41"/>
        <v>98</v>
      </c>
      <c r="D137" s="35" t="s">
        <v>3597</v>
      </c>
      <c r="E137" s="36">
        <v>0.5690612268518519</v>
      </c>
      <c r="F137" s="35">
        <v>21.79</v>
      </c>
      <c r="G137" s="35" t="s">
        <v>3931</v>
      </c>
      <c r="H137" s="35">
        <v>4.1100000000000003</v>
      </c>
      <c r="I137" s="35">
        <v>0.11</v>
      </c>
      <c r="J137" s="35">
        <v>0.1638</v>
      </c>
      <c r="K137" s="35">
        <v>4.1999999999999997E-3</v>
      </c>
      <c r="L137" s="35">
        <v>0.27054</v>
      </c>
      <c r="M137" s="35"/>
      <c r="N137" s="35"/>
      <c r="O137" s="35">
        <v>0.18559999999999999</v>
      </c>
      <c r="P137" s="35">
        <v>3.2000000000000002E-3</v>
      </c>
      <c r="Q137" s="35">
        <v>0.93628999999999996</v>
      </c>
      <c r="R137" s="35">
        <v>5.4100000000000002E-2</v>
      </c>
      <c r="S137" s="35">
        <v>2.0999999999999999E-3</v>
      </c>
      <c r="T137" s="35">
        <v>0.12</v>
      </c>
      <c r="U137" s="35">
        <v>8.8999999999999996E-2</v>
      </c>
      <c r="V137" s="37">
        <v>1656</v>
      </c>
      <c r="W137" s="35">
        <v>21</v>
      </c>
      <c r="X137" s="37">
        <v>975</v>
      </c>
      <c r="Y137" s="35">
        <v>23</v>
      </c>
      <c r="Z137" s="35">
        <v>1064</v>
      </c>
      <c r="AA137" s="35">
        <v>41</v>
      </c>
      <c r="AB137" s="37">
        <v>2678</v>
      </c>
      <c r="AC137" s="35">
        <v>30</v>
      </c>
      <c r="AD137" s="35">
        <v>-1249</v>
      </c>
      <c r="AE137" s="35" t="s">
        <v>7</v>
      </c>
      <c r="AF137" s="35">
        <v>-222</v>
      </c>
      <c r="AG137" s="35" t="s">
        <v>7</v>
      </c>
      <c r="AH137" s="35">
        <v>-10044</v>
      </c>
      <c r="AI137" s="35" t="s">
        <v>7</v>
      </c>
      <c r="AJ137" s="35">
        <v>2710</v>
      </c>
      <c r="AK137" s="35" t="s">
        <v>7</v>
      </c>
      <c r="AL137" s="35">
        <v>70677</v>
      </c>
      <c r="AM137" s="35" t="s">
        <v>7</v>
      </c>
      <c r="AN137" s="35">
        <v>34486</v>
      </c>
      <c r="AO137" s="35" t="s">
        <v>7</v>
      </c>
      <c r="AP137" s="35">
        <v>0</v>
      </c>
      <c r="AQ137" s="35" t="s">
        <v>7</v>
      </c>
      <c r="AR137" s="35">
        <v>6.1050060000000004</v>
      </c>
      <c r="AS137" s="35">
        <v>0.1565386</v>
      </c>
      <c r="AT137" s="35">
        <v>62</v>
      </c>
      <c r="AU137" s="35" t="s">
        <v>7</v>
      </c>
      <c r="AV137" s="35">
        <v>6.4146102463977504E+16</v>
      </c>
      <c r="AW137" s="35" t="s">
        <v>7</v>
      </c>
      <c r="AX137" s="35"/>
      <c r="AY137" s="35"/>
      <c r="AZ137" s="38">
        <f t="shared" si="42"/>
        <v>-69.84615384615384</v>
      </c>
      <c r="BA137" s="37">
        <f t="shared" si="43"/>
        <v>975</v>
      </c>
      <c r="BB137" s="37">
        <f t="shared" si="44"/>
        <v>23</v>
      </c>
      <c r="BC137" s="39"/>
      <c r="BD137" s="40"/>
      <c r="BE137" s="35" t="str">
        <f t="shared" si="45"/>
        <v>ZSampleA_67</v>
      </c>
      <c r="BF137" s="41">
        <f t="shared" si="39"/>
        <v>70677</v>
      </c>
      <c r="BG137" s="41">
        <f t="shared" si="40"/>
        <v>2710</v>
      </c>
      <c r="BH137" s="41">
        <f t="shared" si="46"/>
        <v>-1249</v>
      </c>
      <c r="BI137" s="41">
        <f t="shared" si="35"/>
        <v>4.1100000000000003</v>
      </c>
      <c r="BJ137" s="41">
        <f t="shared" si="35"/>
        <v>0.11</v>
      </c>
      <c r="BK137" s="41">
        <f t="shared" si="35"/>
        <v>0.1638</v>
      </c>
      <c r="BL137" s="41">
        <f t="shared" si="35"/>
        <v>4.1999999999999997E-3</v>
      </c>
      <c r="BM137" s="41">
        <f t="shared" si="36"/>
        <v>0.18559999999999999</v>
      </c>
      <c r="BN137" s="41">
        <f t="shared" si="36"/>
        <v>3.2000000000000002E-3</v>
      </c>
      <c r="BO137" s="41"/>
      <c r="BP137" s="41">
        <f t="shared" si="37"/>
        <v>1656</v>
      </c>
      <c r="BQ137" s="41">
        <f t="shared" si="37"/>
        <v>21</v>
      </c>
      <c r="BR137" s="41">
        <f t="shared" si="37"/>
        <v>975</v>
      </c>
      <c r="BS137" s="41">
        <f t="shared" si="37"/>
        <v>23</v>
      </c>
      <c r="BT137" s="41">
        <f t="shared" si="38"/>
        <v>2678</v>
      </c>
      <c r="BU137" s="41">
        <f t="shared" si="38"/>
        <v>30</v>
      </c>
      <c r="BV137" s="41"/>
      <c r="BW137" s="42">
        <f t="shared" si="47"/>
        <v>-69.84615384615384</v>
      </c>
    </row>
    <row r="138" spans="1:75" x14ac:dyDescent="0.25">
      <c r="A138" s="35" t="s">
        <v>3932</v>
      </c>
      <c r="B138" s="35" t="s">
        <v>3933</v>
      </c>
      <c r="C138" s="35">
        <f t="shared" si="41"/>
        <v>99</v>
      </c>
      <c r="D138" s="35" t="s">
        <v>3597</v>
      </c>
      <c r="E138" s="36">
        <v>0.57000162037037039</v>
      </c>
      <c r="F138" s="35">
        <v>22.544</v>
      </c>
      <c r="G138" s="35" t="s">
        <v>3934</v>
      </c>
      <c r="H138" s="35">
        <v>3.2629999999999999</v>
      </c>
      <c r="I138" s="35">
        <v>8.5000000000000006E-2</v>
      </c>
      <c r="J138" s="35">
        <v>0.23219999999999999</v>
      </c>
      <c r="K138" s="35">
        <v>4.5999999999999999E-3</v>
      </c>
      <c r="L138" s="35">
        <v>0.63351000000000002</v>
      </c>
      <c r="M138" s="35"/>
      <c r="N138" s="35"/>
      <c r="O138" s="35">
        <v>0.10148</v>
      </c>
      <c r="P138" s="35">
        <v>9.3999999999999997E-4</v>
      </c>
      <c r="Q138" s="35">
        <v>0.55811999999999995</v>
      </c>
      <c r="R138" s="35">
        <v>3.9399999999999998E-2</v>
      </c>
      <c r="S138" s="35">
        <v>1.9E-3</v>
      </c>
      <c r="T138" s="35">
        <v>260</v>
      </c>
      <c r="U138" s="35">
        <v>190</v>
      </c>
      <c r="V138" s="37">
        <v>1471</v>
      </c>
      <c r="W138" s="35">
        <v>20</v>
      </c>
      <c r="X138" s="37">
        <v>1345</v>
      </c>
      <c r="Y138" s="35">
        <v>24</v>
      </c>
      <c r="Z138" s="35">
        <v>777</v>
      </c>
      <c r="AA138" s="35">
        <v>37</v>
      </c>
      <c r="AB138" s="37">
        <v>1643</v>
      </c>
      <c r="AC138" s="35">
        <v>17</v>
      </c>
      <c r="AD138" s="35">
        <v>-2312</v>
      </c>
      <c r="AE138" s="35" t="s">
        <v>7</v>
      </c>
      <c r="AF138" s="35">
        <v>-236</v>
      </c>
      <c r="AG138" s="35" t="s">
        <v>7</v>
      </c>
      <c r="AH138" s="35">
        <v>-10</v>
      </c>
      <c r="AI138" s="35" t="s">
        <v>7</v>
      </c>
      <c r="AJ138" s="35">
        <v>1741</v>
      </c>
      <c r="AK138" s="35" t="s">
        <v>7</v>
      </c>
      <c r="AL138" s="35">
        <v>45</v>
      </c>
      <c r="AM138" s="35" t="s">
        <v>7</v>
      </c>
      <c r="AN138" s="35">
        <v>16</v>
      </c>
      <c r="AO138" s="35" t="s">
        <v>7</v>
      </c>
      <c r="AP138" s="35">
        <v>39</v>
      </c>
      <c r="AQ138" s="35" t="s">
        <v>7</v>
      </c>
      <c r="AR138" s="35">
        <v>4.3066319999999996</v>
      </c>
      <c r="AS138" s="35">
        <v>8.5316569999999994E-2</v>
      </c>
      <c r="AT138" s="35">
        <v>17</v>
      </c>
      <c r="AU138" s="35" t="s">
        <v>7</v>
      </c>
      <c r="AV138" s="35">
        <v>8785582219836130</v>
      </c>
      <c r="AW138" s="35" t="s">
        <v>7</v>
      </c>
      <c r="AX138" s="35"/>
      <c r="AY138" s="35"/>
      <c r="AZ138" s="38">
        <f t="shared" si="42"/>
        <v>10.468654899573949</v>
      </c>
      <c r="BA138" s="37">
        <f t="shared" si="43"/>
        <v>1643</v>
      </c>
      <c r="BB138" s="37">
        <f t="shared" si="44"/>
        <v>17</v>
      </c>
      <c r="BC138" s="39"/>
      <c r="BD138" s="40"/>
      <c r="BE138" s="35" t="str">
        <f t="shared" si="45"/>
        <v>ZSampleA_68</v>
      </c>
      <c r="BF138" s="41">
        <f t="shared" si="39"/>
        <v>45</v>
      </c>
      <c r="BG138" s="41">
        <f t="shared" si="40"/>
        <v>1741</v>
      </c>
      <c r="BH138" s="41">
        <f t="shared" si="46"/>
        <v>-2312</v>
      </c>
      <c r="BI138" s="41">
        <f t="shared" si="35"/>
        <v>3.2629999999999999</v>
      </c>
      <c r="BJ138" s="41">
        <f t="shared" si="35"/>
        <v>8.5000000000000006E-2</v>
      </c>
      <c r="BK138" s="41">
        <f t="shared" si="35"/>
        <v>0.23219999999999999</v>
      </c>
      <c r="BL138" s="41">
        <f t="shared" si="35"/>
        <v>4.5999999999999999E-3</v>
      </c>
      <c r="BM138" s="41">
        <f t="shared" si="36"/>
        <v>0.10148</v>
      </c>
      <c r="BN138" s="41">
        <f t="shared" si="36"/>
        <v>9.3999999999999997E-4</v>
      </c>
      <c r="BO138" s="41"/>
      <c r="BP138" s="41">
        <f t="shared" si="37"/>
        <v>1471</v>
      </c>
      <c r="BQ138" s="41">
        <f t="shared" si="37"/>
        <v>20</v>
      </c>
      <c r="BR138" s="41">
        <f t="shared" si="37"/>
        <v>1345</v>
      </c>
      <c r="BS138" s="41">
        <f t="shared" si="37"/>
        <v>24</v>
      </c>
      <c r="BT138" s="41">
        <f t="shared" si="38"/>
        <v>1643</v>
      </c>
      <c r="BU138" s="41">
        <f t="shared" si="38"/>
        <v>17</v>
      </c>
      <c r="BV138" s="41"/>
      <c r="BW138" s="42">
        <f t="shared" si="47"/>
        <v>10.468654899573949</v>
      </c>
    </row>
    <row r="139" spans="1:75" x14ac:dyDescent="0.25">
      <c r="A139" t="s">
        <v>3935</v>
      </c>
      <c r="B139" t="s">
        <v>3936</v>
      </c>
      <c r="C139">
        <f t="shared" si="41"/>
        <v>100</v>
      </c>
      <c r="D139" t="s">
        <v>3597</v>
      </c>
      <c r="E139" s="1">
        <v>0.57095879629629631</v>
      </c>
      <c r="F139">
        <v>19.763000000000002</v>
      </c>
      <c r="G139" t="s">
        <v>3937</v>
      </c>
      <c r="H139" s="9">
        <v>11.38</v>
      </c>
      <c r="I139" s="9">
        <v>0.3</v>
      </c>
      <c r="J139" s="9">
        <v>0.48909999999999998</v>
      </c>
      <c r="K139" s="9">
        <v>9.9000000000000008E-3</v>
      </c>
      <c r="L139" s="9">
        <v>0.57769000000000004</v>
      </c>
      <c r="O139">
        <v>0.16769999999999999</v>
      </c>
      <c r="P139">
        <v>1.8E-3</v>
      </c>
      <c r="Q139">
        <v>0.48237999999999998</v>
      </c>
      <c r="R139">
        <v>0.1234</v>
      </c>
      <c r="S139">
        <v>5.1999999999999998E-3</v>
      </c>
      <c r="T139">
        <v>6.5</v>
      </c>
      <c r="U139">
        <v>4.7</v>
      </c>
      <c r="V139" s="10">
        <v>2551</v>
      </c>
      <c r="W139">
        <v>25</v>
      </c>
      <c r="X139" s="10">
        <v>2568</v>
      </c>
      <c r="Y139">
        <v>43</v>
      </c>
      <c r="Z139">
        <v>2351</v>
      </c>
      <c r="AA139">
        <v>93</v>
      </c>
      <c r="AB139" s="10">
        <v>2528</v>
      </c>
      <c r="AC139">
        <v>17</v>
      </c>
      <c r="AD139">
        <v>-282</v>
      </c>
      <c r="AE139" t="s">
        <v>7</v>
      </c>
      <c r="AF139">
        <v>-47</v>
      </c>
      <c r="AG139" t="s">
        <v>7</v>
      </c>
      <c r="AH139">
        <v>-42</v>
      </c>
      <c r="AI139" t="s">
        <v>7</v>
      </c>
      <c r="AJ139">
        <v>119</v>
      </c>
      <c r="AK139" t="s">
        <v>7</v>
      </c>
      <c r="AL139">
        <v>72</v>
      </c>
      <c r="AM139" t="s">
        <v>7</v>
      </c>
      <c r="AN139">
        <v>81</v>
      </c>
      <c r="AO139" t="s">
        <v>7</v>
      </c>
      <c r="AP139">
        <v>2</v>
      </c>
      <c r="AQ139" t="s">
        <v>7</v>
      </c>
      <c r="AR139">
        <v>2.0445720000000001</v>
      </c>
      <c r="AS139">
        <v>4.1384709999999998E-2</v>
      </c>
      <c r="AT139">
        <v>-2</v>
      </c>
      <c r="AU139" t="s">
        <v>7</v>
      </c>
      <c r="AV139">
        <v>1471903652501240</v>
      </c>
      <c r="AW139" t="s">
        <v>7</v>
      </c>
      <c r="AZ139" s="13">
        <f t="shared" si="42"/>
        <v>-0.90981012658228888</v>
      </c>
      <c r="BA139" s="14">
        <f t="shared" si="43"/>
        <v>2528</v>
      </c>
      <c r="BB139" s="14">
        <f t="shared" si="44"/>
        <v>17</v>
      </c>
      <c r="BC139" s="25"/>
      <c r="BD139" s="26"/>
      <c r="BE139" s="20" t="str">
        <f t="shared" si="45"/>
        <v>ZSampleA_69</v>
      </c>
      <c r="BF139" s="27">
        <f t="shared" si="39"/>
        <v>72</v>
      </c>
      <c r="BG139" s="27">
        <f t="shared" si="40"/>
        <v>119</v>
      </c>
      <c r="BH139" s="27">
        <f t="shared" si="46"/>
        <v>-282</v>
      </c>
      <c r="BI139" s="27">
        <f t="shared" si="35"/>
        <v>11.38</v>
      </c>
      <c r="BJ139" s="27">
        <f t="shared" si="35"/>
        <v>0.3</v>
      </c>
      <c r="BK139" s="27">
        <f t="shared" si="35"/>
        <v>0.48909999999999998</v>
      </c>
      <c r="BL139" s="27">
        <f t="shared" si="35"/>
        <v>9.9000000000000008E-3</v>
      </c>
      <c r="BM139" s="27">
        <f t="shared" si="36"/>
        <v>0.16769999999999999</v>
      </c>
      <c r="BN139" s="27">
        <f t="shared" si="36"/>
        <v>1.8E-3</v>
      </c>
      <c r="BO139" s="27"/>
      <c r="BP139" s="27">
        <f t="shared" si="37"/>
        <v>2551</v>
      </c>
      <c r="BQ139" s="27">
        <f t="shared" si="37"/>
        <v>25</v>
      </c>
      <c r="BR139" s="27">
        <f t="shared" si="37"/>
        <v>2568</v>
      </c>
      <c r="BS139" s="27">
        <f t="shared" si="37"/>
        <v>43</v>
      </c>
      <c r="BT139" s="27">
        <f t="shared" si="38"/>
        <v>2528</v>
      </c>
      <c r="BU139" s="27">
        <f t="shared" si="38"/>
        <v>17</v>
      </c>
      <c r="BV139" s="27"/>
      <c r="BW139" s="28">
        <f t="shared" si="47"/>
        <v>-0.90981012658228888</v>
      </c>
    </row>
    <row r="140" spans="1:75" x14ac:dyDescent="0.25">
      <c r="A140" t="s">
        <v>3938</v>
      </c>
      <c r="B140" t="s">
        <v>3939</v>
      </c>
      <c r="C140">
        <f t="shared" si="41"/>
        <v>107</v>
      </c>
      <c r="D140" t="s">
        <v>3597</v>
      </c>
      <c r="E140" s="1">
        <v>0.57780115740740745</v>
      </c>
      <c r="F140">
        <v>24.661000000000001</v>
      </c>
      <c r="G140" t="s">
        <v>3940</v>
      </c>
      <c r="H140" s="9">
        <v>0.55800000000000005</v>
      </c>
      <c r="I140" s="9">
        <v>1.6E-2</v>
      </c>
      <c r="J140" s="9">
        <v>7.17E-2</v>
      </c>
      <c r="K140" s="9">
        <v>1.5E-3</v>
      </c>
      <c r="L140" s="9">
        <v>0.29141</v>
      </c>
      <c r="O140">
        <v>5.6120000000000003E-2</v>
      </c>
      <c r="P140">
        <v>9.2000000000000003E-4</v>
      </c>
      <c r="Q140">
        <v>0.37947999999999998</v>
      </c>
      <c r="R140">
        <v>2.0729999999999998E-2</v>
      </c>
      <c r="S140">
        <v>8.8000000000000003E-4</v>
      </c>
      <c r="T140">
        <v>4.8</v>
      </c>
      <c r="U140">
        <v>3.5</v>
      </c>
      <c r="V140" s="10">
        <v>448</v>
      </c>
      <c r="W140">
        <v>10</v>
      </c>
      <c r="X140" s="10">
        <v>446.5</v>
      </c>
      <c r="Y140">
        <v>9</v>
      </c>
      <c r="Z140">
        <v>414</v>
      </c>
      <c r="AA140">
        <v>17</v>
      </c>
      <c r="AB140" s="10">
        <v>412</v>
      </c>
      <c r="AC140">
        <v>36</v>
      </c>
      <c r="AD140">
        <v>-147</v>
      </c>
      <c r="AE140" t="s">
        <v>7</v>
      </c>
      <c r="AF140">
        <v>-8</v>
      </c>
      <c r="AG140" t="s">
        <v>7</v>
      </c>
      <c r="AH140">
        <v>-26</v>
      </c>
      <c r="AI140" t="s">
        <v>7</v>
      </c>
      <c r="AJ140">
        <v>293</v>
      </c>
      <c r="AK140" t="s">
        <v>7</v>
      </c>
      <c r="AL140">
        <v>202</v>
      </c>
      <c r="AM140" t="s">
        <v>7</v>
      </c>
      <c r="AN140">
        <v>40</v>
      </c>
      <c r="AO140" t="s">
        <v>7</v>
      </c>
      <c r="AP140">
        <v>1</v>
      </c>
      <c r="AQ140" t="s">
        <v>7</v>
      </c>
      <c r="AR140">
        <v>13.946999999999999</v>
      </c>
      <c r="AS140">
        <v>0.29177829999999999</v>
      </c>
      <c r="AT140">
        <v>45</v>
      </c>
      <c r="AU140" t="s">
        <v>7</v>
      </c>
      <c r="AV140">
        <v>514146755196085</v>
      </c>
      <c r="AW140" t="s">
        <v>7</v>
      </c>
      <c r="AZ140" s="13">
        <f t="shared" si="42"/>
        <v>-0.33594624860022737</v>
      </c>
      <c r="BA140" s="14">
        <f t="shared" si="43"/>
        <v>446.5</v>
      </c>
      <c r="BB140" s="14">
        <f t="shared" si="44"/>
        <v>9</v>
      </c>
      <c r="BC140" s="25"/>
      <c r="BD140" s="26"/>
      <c r="BE140" s="20" t="str">
        <f t="shared" si="45"/>
        <v>ZSampleA_70</v>
      </c>
      <c r="BF140" s="27">
        <f t="shared" si="39"/>
        <v>202</v>
      </c>
      <c r="BG140" s="27">
        <f t="shared" si="40"/>
        <v>293</v>
      </c>
      <c r="BH140" s="27">
        <f t="shared" si="46"/>
        <v>-147</v>
      </c>
      <c r="BI140" s="27">
        <f t="shared" si="35"/>
        <v>0.55800000000000005</v>
      </c>
      <c r="BJ140" s="27">
        <f t="shared" si="35"/>
        <v>1.6E-2</v>
      </c>
      <c r="BK140" s="27">
        <f t="shared" si="35"/>
        <v>7.17E-2</v>
      </c>
      <c r="BL140" s="27">
        <f t="shared" si="35"/>
        <v>1.5E-3</v>
      </c>
      <c r="BM140" s="27">
        <f t="shared" si="36"/>
        <v>5.6120000000000003E-2</v>
      </c>
      <c r="BN140" s="27">
        <f t="shared" si="36"/>
        <v>9.2000000000000003E-4</v>
      </c>
      <c r="BO140" s="27"/>
      <c r="BP140" s="27">
        <f t="shared" si="37"/>
        <v>448</v>
      </c>
      <c r="BQ140" s="27">
        <f t="shared" si="37"/>
        <v>10</v>
      </c>
      <c r="BR140" s="27">
        <f t="shared" si="37"/>
        <v>446.5</v>
      </c>
      <c r="BS140" s="27">
        <f t="shared" si="37"/>
        <v>9</v>
      </c>
      <c r="BT140" s="27">
        <f t="shared" si="38"/>
        <v>412</v>
      </c>
      <c r="BU140" s="27">
        <f t="shared" si="38"/>
        <v>36</v>
      </c>
      <c r="BV140" s="27"/>
      <c r="BW140" s="28">
        <f t="shared" si="47"/>
        <v>-0.33594624860022737</v>
      </c>
    </row>
    <row r="141" spans="1:75" x14ac:dyDescent="0.25">
      <c r="A141" t="s">
        <v>3941</v>
      </c>
      <c r="B141" t="s">
        <v>3942</v>
      </c>
      <c r="C141">
        <f t="shared" si="41"/>
        <v>108</v>
      </c>
      <c r="D141" t="s">
        <v>3597</v>
      </c>
      <c r="E141" s="1">
        <v>0.57874988425925922</v>
      </c>
      <c r="F141">
        <v>24.693999999999999</v>
      </c>
      <c r="G141" t="s">
        <v>3943</v>
      </c>
      <c r="H141" s="9">
        <v>0.32900000000000001</v>
      </c>
      <c r="I141" s="9">
        <v>1.0999999999999999E-2</v>
      </c>
      <c r="J141" s="9">
        <v>4.5699999999999998E-2</v>
      </c>
      <c r="K141" s="9">
        <v>1E-3</v>
      </c>
      <c r="L141" s="9">
        <v>0.22289999999999999</v>
      </c>
      <c r="O141">
        <v>5.2299999999999999E-2</v>
      </c>
      <c r="P141">
        <v>1.1000000000000001E-3</v>
      </c>
      <c r="Q141">
        <v>0.39468999999999999</v>
      </c>
      <c r="R141">
        <v>1.37E-2</v>
      </c>
      <c r="S141">
        <v>5.8E-4</v>
      </c>
      <c r="T141">
        <v>2.6</v>
      </c>
      <c r="U141">
        <v>1.9</v>
      </c>
      <c r="V141" s="10">
        <v>286.7</v>
      </c>
      <c r="W141">
        <v>8</v>
      </c>
      <c r="X141" s="10">
        <v>287.60000000000002</v>
      </c>
      <c r="Y141">
        <v>6.2</v>
      </c>
      <c r="Z141">
        <v>275</v>
      </c>
      <c r="AA141">
        <v>12</v>
      </c>
      <c r="AB141" s="10">
        <v>241</v>
      </c>
      <c r="AC141">
        <v>46</v>
      </c>
      <c r="AD141">
        <v>-60</v>
      </c>
      <c r="AE141" t="s">
        <v>7</v>
      </c>
      <c r="AF141">
        <v>-3</v>
      </c>
      <c r="AG141" t="s">
        <v>7</v>
      </c>
      <c r="AH141">
        <v>-21</v>
      </c>
      <c r="AI141" t="s">
        <v>7</v>
      </c>
      <c r="AJ141">
        <v>206</v>
      </c>
      <c r="AK141" t="s">
        <v>7</v>
      </c>
      <c r="AL141">
        <v>255</v>
      </c>
      <c r="AM141" t="s">
        <v>7</v>
      </c>
      <c r="AN141">
        <v>33</v>
      </c>
      <c r="AO141" t="s">
        <v>7</v>
      </c>
      <c r="AP141">
        <v>1</v>
      </c>
      <c r="AQ141" t="s">
        <v>7</v>
      </c>
      <c r="AR141">
        <v>21.88184</v>
      </c>
      <c r="AS141">
        <v>0.47881479999999998</v>
      </c>
      <c r="AT141">
        <v>99</v>
      </c>
      <c r="AU141" t="s">
        <v>7</v>
      </c>
      <c r="AV141">
        <v>254111041150507</v>
      </c>
      <c r="AW141" t="s">
        <v>7</v>
      </c>
      <c r="AZ141" s="13">
        <f t="shared" si="42"/>
        <v>0.31293463143255984</v>
      </c>
      <c r="BA141" s="14">
        <f t="shared" si="43"/>
        <v>287.60000000000002</v>
      </c>
      <c r="BB141" s="14">
        <f t="shared" si="44"/>
        <v>6.2</v>
      </c>
      <c r="BC141" s="25"/>
      <c r="BD141" s="26"/>
      <c r="BE141" s="20" t="str">
        <f t="shared" si="45"/>
        <v>ZSampleA_71</v>
      </c>
      <c r="BF141" s="27">
        <f t="shared" si="39"/>
        <v>255</v>
      </c>
      <c r="BG141" s="27">
        <f t="shared" si="40"/>
        <v>206</v>
      </c>
      <c r="BH141" s="27">
        <f t="shared" si="46"/>
        <v>-60</v>
      </c>
      <c r="BI141" s="27">
        <f t="shared" si="35"/>
        <v>0.32900000000000001</v>
      </c>
      <c r="BJ141" s="27">
        <f t="shared" si="35"/>
        <v>1.0999999999999999E-2</v>
      </c>
      <c r="BK141" s="27">
        <f t="shared" si="35"/>
        <v>4.5699999999999998E-2</v>
      </c>
      <c r="BL141" s="27">
        <f t="shared" si="35"/>
        <v>1E-3</v>
      </c>
      <c r="BM141" s="27">
        <f t="shared" si="36"/>
        <v>5.2299999999999999E-2</v>
      </c>
      <c r="BN141" s="27">
        <f t="shared" si="36"/>
        <v>1.1000000000000001E-3</v>
      </c>
      <c r="BO141" s="27"/>
      <c r="BP141" s="27">
        <f t="shared" si="37"/>
        <v>286.7</v>
      </c>
      <c r="BQ141" s="27">
        <f t="shared" si="37"/>
        <v>8</v>
      </c>
      <c r="BR141" s="27">
        <f t="shared" si="37"/>
        <v>287.60000000000002</v>
      </c>
      <c r="BS141" s="27">
        <f t="shared" si="37"/>
        <v>6.2</v>
      </c>
      <c r="BT141" s="27">
        <f t="shared" si="38"/>
        <v>241</v>
      </c>
      <c r="BU141" s="27">
        <f t="shared" si="38"/>
        <v>46</v>
      </c>
      <c r="BV141" s="27"/>
      <c r="BW141" s="28">
        <f t="shared" si="47"/>
        <v>0.31293463143255984</v>
      </c>
    </row>
    <row r="142" spans="1:75" x14ac:dyDescent="0.25">
      <c r="A142" t="s">
        <v>3944</v>
      </c>
      <c r="B142" t="s">
        <v>3945</v>
      </c>
      <c r="C142">
        <f t="shared" si="41"/>
        <v>109</v>
      </c>
      <c r="D142" t="s">
        <v>3597</v>
      </c>
      <c r="E142" s="1">
        <v>0.57969999999999999</v>
      </c>
      <c r="F142">
        <v>25.602</v>
      </c>
      <c r="G142" t="s">
        <v>3946</v>
      </c>
      <c r="H142" s="9">
        <v>0.54200000000000004</v>
      </c>
      <c r="I142" s="9">
        <v>1.4999999999999999E-2</v>
      </c>
      <c r="J142" s="9">
        <v>7.0599999999999996E-2</v>
      </c>
      <c r="K142" s="9">
        <v>1.5E-3</v>
      </c>
      <c r="L142" s="9">
        <v>0.29208000000000001</v>
      </c>
      <c r="O142">
        <v>5.5370000000000003E-2</v>
      </c>
      <c r="P142">
        <v>8.8000000000000003E-4</v>
      </c>
      <c r="Q142">
        <v>0.44409999999999999</v>
      </c>
      <c r="R142">
        <v>2.2020000000000001E-2</v>
      </c>
      <c r="S142">
        <v>9.5E-4</v>
      </c>
      <c r="T142">
        <v>8.4</v>
      </c>
      <c r="U142">
        <v>6.1</v>
      </c>
      <c r="V142" s="10">
        <v>438</v>
      </c>
      <c r="W142">
        <v>10</v>
      </c>
      <c r="X142" s="10">
        <v>439.5</v>
      </c>
      <c r="Y142">
        <v>8.8000000000000007</v>
      </c>
      <c r="Z142">
        <v>440</v>
      </c>
      <c r="AA142">
        <v>19</v>
      </c>
      <c r="AB142" s="10">
        <v>388</v>
      </c>
      <c r="AC142">
        <v>35</v>
      </c>
      <c r="AD142">
        <v>-105</v>
      </c>
      <c r="AE142" t="s">
        <v>7</v>
      </c>
      <c r="AF142">
        <v>-6</v>
      </c>
      <c r="AG142" t="s">
        <v>7</v>
      </c>
      <c r="AH142">
        <v>-11</v>
      </c>
      <c r="AI142" t="s">
        <v>7</v>
      </c>
      <c r="AJ142">
        <v>288</v>
      </c>
      <c r="AK142" t="s">
        <v>7</v>
      </c>
      <c r="AL142">
        <v>112</v>
      </c>
      <c r="AM142" t="s">
        <v>7</v>
      </c>
      <c r="AN142">
        <v>23</v>
      </c>
      <c r="AO142" t="s">
        <v>7</v>
      </c>
      <c r="AP142">
        <v>3</v>
      </c>
      <c r="AQ142" t="s">
        <v>7</v>
      </c>
      <c r="AR142">
        <v>14.16431</v>
      </c>
      <c r="AS142">
        <v>0.30094130000000002</v>
      </c>
      <c r="AT142">
        <v>110</v>
      </c>
      <c r="AU142" t="s">
        <v>7</v>
      </c>
      <c r="AV142">
        <v>469020614215184</v>
      </c>
      <c r="AW142" t="s">
        <v>7</v>
      </c>
      <c r="AZ142" s="13">
        <f t="shared" si="42"/>
        <v>0.34129692832765013</v>
      </c>
      <c r="BA142" s="14">
        <f t="shared" si="43"/>
        <v>439.5</v>
      </c>
      <c r="BB142" s="14">
        <f t="shared" si="44"/>
        <v>8.8000000000000007</v>
      </c>
      <c r="BC142" s="25"/>
      <c r="BD142" s="26"/>
      <c r="BE142" s="20" t="str">
        <f t="shared" si="45"/>
        <v>ZSampleA_72</v>
      </c>
      <c r="BF142" s="27">
        <f t="shared" si="39"/>
        <v>112</v>
      </c>
      <c r="BG142" s="27">
        <f t="shared" si="40"/>
        <v>288</v>
      </c>
      <c r="BH142" s="27">
        <f t="shared" si="46"/>
        <v>-105</v>
      </c>
      <c r="BI142" s="27">
        <f t="shared" si="35"/>
        <v>0.54200000000000004</v>
      </c>
      <c r="BJ142" s="27">
        <f t="shared" si="35"/>
        <v>1.4999999999999999E-2</v>
      </c>
      <c r="BK142" s="27">
        <f t="shared" si="35"/>
        <v>7.0599999999999996E-2</v>
      </c>
      <c r="BL142" s="27">
        <f t="shared" si="35"/>
        <v>1.5E-3</v>
      </c>
      <c r="BM142" s="27">
        <f t="shared" si="36"/>
        <v>5.5370000000000003E-2</v>
      </c>
      <c r="BN142" s="27">
        <f t="shared" si="36"/>
        <v>8.8000000000000003E-4</v>
      </c>
      <c r="BO142" s="27"/>
      <c r="BP142" s="27">
        <f t="shared" si="37"/>
        <v>438</v>
      </c>
      <c r="BQ142" s="27">
        <f t="shared" si="37"/>
        <v>10</v>
      </c>
      <c r="BR142" s="27">
        <f t="shared" si="37"/>
        <v>439.5</v>
      </c>
      <c r="BS142" s="27">
        <f t="shared" si="37"/>
        <v>8.8000000000000007</v>
      </c>
      <c r="BT142" s="27">
        <f t="shared" si="38"/>
        <v>388</v>
      </c>
      <c r="BU142" s="27">
        <f t="shared" si="38"/>
        <v>35</v>
      </c>
      <c r="BV142" s="27"/>
      <c r="BW142" s="28">
        <f t="shared" si="47"/>
        <v>0.34129692832765013</v>
      </c>
    </row>
    <row r="143" spans="1:75" x14ac:dyDescent="0.25">
      <c r="A143" t="s">
        <v>3947</v>
      </c>
      <c r="B143" t="s">
        <v>3948</v>
      </c>
      <c r="C143">
        <f t="shared" si="41"/>
        <v>110</v>
      </c>
      <c r="D143" t="s">
        <v>3597</v>
      </c>
      <c r="E143" s="1">
        <v>0.58068657407407409</v>
      </c>
      <c r="F143">
        <v>17.518999999999998</v>
      </c>
      <c r="G143" t="s">
        <v>3949</v>
      </c>
      <c r="H143" s="9">
        <v>0.36199999999999999</v>
      </c>
      <c r="I143" s="9">
        <v>1.0999999999999999E-2</v>
      </c>
      <c r="J143" s="9">
        <v>4.7300000000000002E-2</v>
      </c>
      <c r="K143" s="9">
        <v>1E-3</v>
      </c>
      <c r="L143" s="9">
        <v>0.30757000000000001</v>
      </c>
      <c r="O143">
        <v>5.5300000000000002E-2</v>
      </c>
      <c r="P143">
        <v>1E-3</v>
      </c>
      <c r="Q143">
        <v>0.38088</v>
      </c>
      <c r="R143">
        <v>1.55E-2</v>
      </c>
      <c r="S143">
        <v>6.4999999999999997E-4</v>
      </c>
      <c r="T143">
        <v>2.8</v>
      </c>
      <c r="U143">
        <v>2</v>
      </c>
      <c r="V143" s="10">
        <v>312.10000000000002</v>
      </c>
      <c r="W143">
        <v>8.1999999999999993</v>
      </c>
      <c r="X143" s="10">
        <v>298</v>
      </c>
      <c r="Y143">
        <v>6.4</v>
      </c>
      <c r="Z143">
        <v>311</v>
      </c>
      <c r="AA143">
        <v>13</v>
      </c>
      <c r="AB143" s="10">
        <v>378</v>
      </c>
      <c r="AC143">
        <v>41</v>
      </c>
      <c r="AD143">
        <v>-101</v>
      </c>
      <c r="AE143" t="s">
        <v>7</v>
      </c>
      <c r="AF143">
        <v>-6</v>
      </c>
      <c r="AG143" t="s">
        <v>7</v>
      </c>
      <c r="AH143">
        <v>-32</v>
      </c>
      <c r="AI143" t="s">
        <v>7</v>
      </c>
      <c r="AJ143">
        <v>297</v>
      </c>
      <c r="AK143" t="s">
        <v>7</v>
      </c>
      <c r="AL143">
        <v>322</v>
      </c>
      <c r="AM143" t="s">
        <v>7</v>
      </c>
      <c r="AN143">
        <v>48</v>
      </c>
      <c r="AO143" t="s">
        <v>7</v>
      </c>
      <c r="AP143">
        <v>1</v>
      </c>
      <c r="AQ143" t="s">
        <v>7</v>
      </c>
      <c r="AR143">
        <v>21.141649999999998</v>
      </c>
      <c r="AS143">
        <v>0.44696930000000001</v>
      </c>
      <c r="AT143">
        <v>85</v>
      </c>
      <c r="AU143" t="s">
        <v>7</v>
      </c>
      <c r="AV143">
        <v>371893034952313</v>
      </c>
      <c r="AW143" t="s">
        <v>7</v>
      </c>
      <c r="AZ143" s="13">
        <f t="shared" si="42"/>
        <v>-4.7315436241610831</v>
      </c>
      <c r="BA143" s="14">
        <f t="shared" si="43"/>
        <v>298</v>
      </c>
      <c r="BB143" s="14">
        <f t="shared" si="44"/>
        <v>6.4</v>
      </c>
      <c r="BC143" s="25"/>
      <c r="BD143" s="26"/>
      <c r="BE143" s="20" t="str">
        <f t="shared" si="45"/>
        <v>ZSampleA_73</v>
      </c>
      <c r="BF143" s="27">
        <f t="shared" si="39"/>
        <v>322</v>
      </c>
      <c r="BG143" s="27">
        <f t="shared" si="40"/>
        <v>297</v>
      </c>
      <c r="BH143" s="27">
        <f t="shared" si="46"/>
        <v>-101</v>
      </c>
      <c r="BI143" s="27">
        <f t="shared" si="35"/>
        <v>0.36199999999999999</v>
      </c>
      <c r="BJ143" s="27">
        <f t="shared" si="35"/>
        <v>1.0999999999999999E-2</v>
      </c>
      <c r="BK143" s="27">
        <f t="shared" si="35"/>
        <v>4.7300000000000002E-2</v>
      </c>
      <c r="BL143" s="27">
        <f t="shared" si="35"/>
        <v>1E-3</v>
      </c>
      <c r="BM143" s="27">
        <f t="shared" si="36"/>
        <v>5.5300000000000002E-2</v>
      </c>
      <c r="BN143" s="27">
        <f t="shared" si="36"/>
        <v>1E-3</v>
      </c>
      <c r="BO143" s="27"/>
      <c r="BP143" s="27">
        <f t="shared" si="37"/>
        <v>312.10000000000002</v>
      </c>
      <c r="BQ143" s="27">
        <f t="shared" si="37"/>
        <v>8.1999999999999993</v>
      </c>
      <c r="BR143" s="27">
        <f t="shared" si="37"/>
        <v>298</v>
      </c>
      <c r="BS143" s="27">
        <f t="shared" si="37"/>
        <v>6.4</v>
      </c>
      <c r="BT143" s="27">
        <f t="shared" si="38"/>
        <v>378</v>
      </c>
      <c r="BU143" s="27">
        <f t="shared" si="38"/>
        <v>41</v>
      </c>
      <c r="BV143" s="27"/>
      <c r="BW143" s="28">
        <f t="shared" si="47"/>
        <v>-4.7315436241610831</v>
      </c>
    </row>
    <row r="144" spans="1:75" x14ac:dyDescent="0.25">
      <c r="A144" t="s">
        <v>3950</v>
      </c>
      <c r="B144" t="s">
        <v>3951</v>
      </c>
      <c r="C144">
        <f t="shared" si="41"/>
        <v>111</v>
      </c>
      <c r="D144" t="s">
        <v>3597</v>
      </c>
      <c r="E144" s="1">
        <v>0.58164583333333331</v>
      </c>
      <c r="F144">
        <v>20.475000000000001</v>
      </c>
      <c r="G144" t="s">
        <v>3952</v>
      </c>
      <c r="H144" s="9">
        <v>0.36199999999999999</v>
      </c>
      <c r="I144" s="9">
        <v>1.2E-2</v>
      </c>
      <c r="J144" s="9">
        <v>4.9399999999999999E-2</v>
      </c>
      <c r="K144" s="9">
        <v>1.1000000000000001E-3</v>
      </c>
      <c r="L144" s="9">
        <v>0.17269999999999999</v>
      </c>
      <c r="O144">
        <v>5.33E-2</v>
      </c>
      <c r="P144">
        <v>1.1999999999999999E-3</v>
      </c>
      <c r="Q144">
        <v>0.37561</v>
      </c>
      <c r="R144">
        <v>1.485E-2</v>
      </c>
      <c r="S144">
        <v>6.3000000000000003E-4</v>
      </c>
      <c r="T144">
        <v>1.6</v>
      </c>
      <c r="U144">
        <v>1.2</v>
      </c>
      <c r="V144" s="10">
        <v>311.60000000000002</v>
      </c>
      <c r="W144">
        <v>8.8000000000000007</v>
      </c>
      <c r="X144" s="10">
        <v>311.10000000000002</v>
      </c>
      <c r="Y144">
        <v>6.6</v>
      </c>
      <c r="Z144">
        <v>298</v>
      </c>
      <c r="AA144">
        <v>13</v>
      </c>
      <c r="AB144" s="10">
        <v>275</v>
      </c>
      <c r="AC144">
        <v>47</v>
      </c>
      <c r="AD144">
        <v>-67</v>
      </c>
      <c r="AE144" t="s">
        <v>7</v>
      </c>
      <c r="AF144">
        <v>-4</v>
      </c>
      <c r="AG144" t="s">
        <v>7</v>
      </c>
      <c r="AH144">
        <v>-40</v>
      </c>
      <c r="AI144" t="s">
        <v>7</v>
      </c>
      <c r="AJ144">
        <v>207</v>
      </c>
      <c r="AK144" t="s">
        <v>7</v>
      </c>
      <c r="AL144">
        <v>441</v>
      </c>
      <c r="AM144" t="s">
        <v>7</v>
      </c>
      <c r="AN144">
        <v>62</v>
      </c>
      <c r="AO144" t="s">
        <v>7</v>
      </c>
      <c r="AP144">
        <v>1</v>
      </c>
      <c r="AQ144" t="s">
        <v>7</v>
      </c>
      <c r="AR144">
        <v>20.242909999999998</v>
      </c>
      <c r="AS144">
        <v>0.45075320000000002</v>
      </c>
      <c r="AT144">
        <v>166</v>
      </c>
      <c r="AU144" t="s">
        <v>7</v>
      </c>
      <c r="AV144">
        <v>323732622789600</v>
      </c>
      <c r="AW144" t="s">
        <v>7</v>
      </c>
      <c r="AZ144" s="13">
        <f t="shared" si="42"/>
        <v>-0.16072002571521082</v>
      </c>
      <c r="BA144" s="14">
        <f t="shared" si="43"/>
        <v>311.10000000000002</v>
      </c>
      <c r="BB144" s="14">
        <f t="shared" si="44"/>
        <v>6.6</v>
      </c>
      <c r="BC144" s="25"/>
      <c r="BD144" s="26"/>
      <c r="BE144" s="20" t="str">
        <f t="shared" si="45"/>
        <v>ZSampleA_74</v>
      </c>
      <c r="BF144" s="27">
        <f t="shared" si="39"/>
        <v>441</v>
      </c>
      <c r="BG144" s="27">
        <f t="shared" si="40"/>
        <v>207</v>
      </c>
      <c r="BH144" s="27">
        <f t="shared" si="46"/>
        <v>-67</v>
      </c>
      <c r="BI144" s="27">
        <f t="shared" si="35"/>
        <v>0.36199999999999999</v>
      </c>
      <c r="BJ144" s="27">
        <f t="shared" si="35"/>
        <v>1.2E-2</v>
      </c>
      <c r="BK144" s="27">
        <f t="shared" si="35"/>
        <v>4.9399999999999999E-2</v>
      </c>
      <c r="BL144" s="27">
        <f t="shared" si="35"/>
        <v>1.1000000000000001E-3</v>
      </c>
      <c r="BM144" s="27">
        <f t="shared" si="36"/>
        <v>5.33E-2</v>
      </c>
      <c r="BN144" s="27">
        <f t="shared" si="36"/>
        <v>1.1999999999999999E-3</v>
      </c>
      <c r="BO144" s="27"/>
      <c r="BP144" s="27">
        <f t="shared" si="37"/>
        <v>311.60000000000002</v>
      </c>
      <c r="BQ144" s="27">
        <f t="shared" si="37"/>
        <v>8.8000000000000007</v>
      </c>
      <c r="BR144" s="27">
        <f t="shared" si="37"/>
        <v>311.10000000000002</v>
      </c>
      <c r="BS144" s="27">
        <f t="shared" si="37"/>
        <v>6.6</v>
      </c>
      <c r="BT144" s="27">
        <f t="shared" si="38"/>
        <v>275</v>
      </c>
      <c r="BU144" s="27">
        <f t="shared" si="38"/>
        <v>47</v>
      </c>
      <c r="BV144" s="27"/>
      <c r="BW144" s="28">
        <f t="shared" si="47"/>
        <v>-0.16072002571521082</v>
      </c>
    </row>
    <row r="145" spans="1:75" x14ac:dyDescent="0.25">
      <c r="A145" t="s">
        <v>3953</v>
      </c>
      <c r="B145" t="s">
        <v>3954</v>
      </c>
      <c r="C145">
        <f t="shared" si="41"/>
        <v>112</v>
      </c>
      <c r="D145" t="s">
        <v>3597</v>
      </c>
      <c r="E145" s="1">
        <v>0.58257569444444446</v>
      </c>
      <c r="F145">
        <v>21.443999999999999</v>
      </c>
      <c r="G145" t="s">
        <v>3955</v>
      </c>
      <c r="H145" s="9">
        <v>5.23</v>
      </c>
      <c r="I145" s="9">
        <v>0.14000000000000001</v>
      </c>
      <c r="J145" s="9">
        <v>0.33350000000000002</v>
      </c>
      <c r="K145" s="9">
        <v>6.7000000000000002E-3</v>
      </c>
      <c r="L145" s="9">
        <v>0.61024</v>
      </c>
      <c r="O145">
        <v>0.1134</v>
      </c>
      <c r="P145">
        <v>1.1000000000000001E-3</v>
      </c>
      <c r="Q145">
        <v>0.53232999999999997</v>
      </c>
      <c r="R145">
        <v>7.1599999999999997E-2</v>
      </c>
      <c r="S145">
        <v>2.8999999999999998E-3</v>
      </c>
      <c r="T145">
        <v>16</v>
      </c>
      <c r="U145">
        <v>12</v>
      </c>
      <c r="V145" s="10">
        <v>1855</v>
      </c>
      <c r="W145">
        <v>22</v>
      </c>
      <c r="X145" s="10">
        <v>1853</v>
      </c>
      <c r="Y145">
        <v>32</v>
      </c>
      <c r="Z145">
        <v>1397</v>
      </c>
      <c r="AA145">
        <v>55</v>
      </c>
      <c r="AB145" s="10">
        <v>1845</v>
      </c>
      <c r="AC145">
        <v>18</v>
      </c>
      <c r="AD145">
        <v>-921</v>
      </c>
      <c r="AE145" t="s">
        <v>7</v>
      </c>
      <c r="AF145">
        <v>-105</v>
      </c>
      <c r="AG145" t="s">
        <v>7</v>
      </c>
      <c r="AH145">
        <v>-50</v>
      </c>
      <c r="AI145" t="s">
        <v>7</v>
      </c>
      <c r="AJ145">
        <v>407</v>
      </c>
      <c r="AK145" t="s">
        <v>7</v>
      </c>
      <c r="AL145">
        <v>114</v>
      </c>
      <c r="AM145" t="s">
        <v>7</v>
      </c>
      <c r="AN145">
        <v>77</v>
      </c>
      <c r="AO145" t="s">
        <v>7</v>
      </c>
      <c r="AP145">
        <v>4</v>
      </c>
      <c r="AQ145" t="s">
        <v>7</v>
      </c>
      <c r="AR145">
        <v>2.9985010000000001</v>
      </c>
      <c r="AS145">
        <v>6.0239750000000002E-2</v>
      </c>
      <c r="AT145">
        <v>-1</v>
      </c>
      <c r="AU145" t="s">
        <v>7</v>
      </c>
      <c r="AV145">
        <v>3019900093235400</v>
      </c>
      <c r="AW145" t="s">
        <v>7</v>
      </c>
      <c r="AZ145" s="13">
        <f t="shared" si="42"/>
        <v>-0.54200542005420349</v>
      </c>
      <c r="BA145" s="14">
        <f t="shared" si="43"/>
        <v>1845</v>
      </c>
      <c r="BB145" s="14">
        <f t="shared" si="44"/>
        <v>18</v>
      </c>
      <c r="BC145" s="25"/>
      <c r="BD145" s="26"/>
      <c r="BE145" s="20" t="str">
        <f t="shared" si="45"/>
        <v>ZSampleA_75</v>
      </c>
      <c r="BF145" s="27">
        <f t="shared" si="39"/>
        <v>114</v>
      </c>
      <c r="BG145" s="27">
        <f t="shared" si="40"/>
        <v>407</v>
      </c>
      <c r="BH145" s="27">
        <f t="shared" si="46"/>
        <v>-921</v>
      </c>
      <c r="BI145" s="27">
        <f t="shared" si="35"/>
        <v>5.23</v>
      </c>
      <c r="BJ145" s="27">
        <f t="shared" si="35"/>
        <v>0.14000000000000001</v>
      </c>
      <c r="BK145" s="27">
        <f t="shared" si="35"/>
        <v>0.33350000000000002</v>
      </c>
      <c r="BL145" s="27">
        <f t="shared" ref="BL145:BL208" si="48">K145</f>
        <v>6.7000000000000002E-3</v>
      </c>
      <c r="BM145" s="27">
        <f t="shared" si="36"/>
        <v>0.1134</v>
      </c>
      <c r="BN145" s="27">
        <f t="shared" si="36"/>
        <v>1.1000000000000001E-3</v>
      </c>
      <c r="BO145" s="27"/>
      <c r="BP145" s="27">
        <f t="shared" si="37"/>
        <v>1855</v>
      </c>
      <c r="BQ145" s="27">
        <f t="shared" si="37"/>
        <v>22</v>
      </c>
      <c r="BR145" s="27">
        <f t="shared" si="37"/>
        <v>1853</v>
      </c>
      <c r="BS145" s="27">
        <f t="shared" ref="BS145:BS208" si="49">Y145</f>
        <v>32</v>
      </c>
      <c r="BT145" s="27">
        <f t="shared" si="38"/>
        <v>1845</v>
      </c>
      <c r="BU145" s="27">
        <f t="shared" si="38"/>
        <v>18</v>
      </c>
      <c r="BV145" s="27"/>
      <c r="BW145" s="28">
        <f t="shared" si="47"/>
        <v>-0.54200542005420349</v>
      </c>
    </row>
    <row r="146" spans="1:75" x14ac:dyDescent="0.25">
      <c r="A146" t="s">
        <v>3956</v>
      </c>
      <c r="B146" t="s">
        <v>3957</v>
      </c>
      <c r="C146">
        <f t="shared" si="41"/>
        <v>113</v>
      </c>
      <c r="D146" t="s">
        <v>3597</v>
      </c>
      <c r="E146" s="1">
        <v>0.58349398148148146</v>
      </c>
      <c r="F146">
        <v>23.015000000000001</v>
      </c>
      <c r="G146" t="s">
        <v>3958</v>
      </c>
      <c r="H146" s="9">
        <v>1.7869999999999999</v>
      </c>
      <c r="I146" s="9">
        <v>4.8000000000000001E-2</v>
      </c>
      <c r="J146" s="9">
        <v>0.17710000000000001</v>
      </c>
      <c r="K146" s="9">
        <v>3.5999999999999999E-3</v>
      </c>
      <c r="L146" s="9">
        <v>0.41797000000000001</v>
      </c>
      <c r="O146">
        <v>7.2950000000000001E-2</v>
      </c>
      <c r="P146">
        <v>8.9999999999999998E-4</v>
      </c>
      <c r="Q146">
        <v>0.48426000000000002</v>
      </c>
      <c r="R146">
        <v>5.1200000000000002E-2</v>
      </c>
      <c r="S146">
        <v>2.0999999999999999E-3</v>
      </c>
      <c r="T146">
        <v>5.9</v>
      </c>
      <c r="U146">
        <v>4.2</v>
      </c>
      <c r="V146" s="10">
        <v>1038</v>
      </c>
      <c r="W146">
        <v>17</v>
      </c>
      <c r="X146" s="10">
        <v>1051</v>
      </c>
      <c r="Y146">
        <v>19</v>
      </c>
      <c r="Z146">
        <v>1009</v>
      </c>
      <c r="AA146">
        <v>40</v>
      </c>
      <c r="AB146" s="10">
        <v>985</v>
      </c>
      <c r="AC146">
        <v>25</v>
      </c>
      <c r="AD146">
        <v>-225</v>
      </c>
      <c r="AE146" t="s">
        <v>7</v>
      </c>
      <c r="AF146">
        <v>-16</v>
      </c>
      <c r="AG146" t="s">
        <v>7</v>
      </c>
      <c r="AH146">
        <v>-34</v>
      </c>
      <c r="AI146" t="s">
        <v>7</v>
      </c>
      <c r="AJ146">
        <v>240</v>
      </c>
      <c r="AK146" t="s">
        <v>7</v>
      </c>
      <c r="AL146">
        <v>136</v>
      </c>
      <c r="AM146" t="s">
        <v>7</v>
      </c>
      <c r="AN146">
        <v>66</v>
      </c>
      <c r="AO146" t="s">
        <v>7</v>
      </c>
      <c r="AP146">
        <v>2</v>
      </c>
      <c r="AQ146" t="s">
        <v>7</v>
      </c>
      <c r="AR146">
        <v>5.6465269999999999</v>
      </c>
      <c r="AS146">
        <v>0.1147798</v>
      </c>
      <c r="AT146">
        <v>-18</v>
      </c>
      <c r="AU146" t="s">
        <v>7</v>
      </c>
      <c r="AV146">
        <v>1022253175494990</v>
      </c>
      <c r="AW146" t="s">
        <v>7</v>
      </c>
      <c r="AZ146" s="13">
        <f t="shared" si="42"/>
        <v>-5.3807106598984689</v>
      </c>
      <c r="BA146" s="14">
        <f t="shared" si="43"/>
        <v>985</v>
      </c>
      <c r="BB146" s="14">
        <f t="shared" si="44"/>
        <v>25</v>
      </c>
      <c r="BC146" s="25"/>
      <c r="BD146" s="26"/>
      <c r="BE146" s="20" t="str">
        <f t="shared" si="45"/>
        <v>ZSampleA_76</v>
      </c>
      <c r="BF146" s="27">
        <f t="shared" si="39"/>
        <v>136</v>
      </c>
      <c r="BG146" s="27">
        <f t="shared" si="40"/>
        <v>240</v>
      </c>
      <c r="BH146" s="27">
        <f t="shared" si="46"/>
        <v>-225</v>
      </c>
      <c r="BI146" s="27">
        <f t="shared" ref="BI146:BL209" si="50">H146</f>
        <v>1.7869999999999999</v>
      </c>
      <c r="BJ146" s="27">
        <f t="shared" si="50"/>
        <v>4.8000000000000001E-2</v>
      </c>
      <c r="BK146" s="27">
        <f t="shared" si="50"/>
        <v>0.17710000000000001</v>
      </c>
      <c r="BL146" s="27">
        <f t="shared" si="48"/>
        <v>3.5999999999999999E-3</v>
      </c>
      <c r="BM146" s="27">
        <f t="shared" ref="BM146:BN209" si="51">O146</f>
        <v>7.2950000000000001E-2</v>
      </c>
      <c r="BN146" s="27">
        <f t="shared" si="51"/>
        <v>8.9999999999999998E-4</v>
      </c>
      <c r="BO146" s="27"/>
      <c r="BP146" s="27">
        <f t="shared" ref="BP146:BS209" si="52">V146</f>
        <v>1038</v>
      </c>
      <c r="BQ146" s="27">
        <f t="shared" si="52"/>
        <v>17</v>
      </c>
      <c r="BR146" s="27">
        <f t="shared" si="52"/>
        <v>1051</v>
      </c>
      <c r="BS146" s="27">
        <f t="shared" si="49"/>
        <v>19</v>
      </c>
      <c r="BT146" s="27">
        <f t="shared" ref="BT146:BU209" si="53">AB146</f>
        <v>985</v>
      </c>
      <c r="BU146" s="27">
        <f t="shared" si="53"/>
        <v>25</v>
      </c>
      <c r="BV146" s="27"/>
      <c r="BW146" s="28">
        <f t="shared" si="47"/>
        <v>-5.3807106598984689</v>
      </c>
    </row>
    <row r="147" spans="1:75" x14ac:dyDescent="0.25">
      <c r="A147" s="35" t="s">
        <v>3959</v>
      </c>
      <c r="B147" s="35" t="s">
        <v>3960</v>
      </c>
      <c r="C147" s="35">
        <f t="shared" si="41"/>
        <v>114</v>
      </c>
      <c r="D147" s="35" t="s">
        <v>3597</v>
      </c>
      <c r="E147" s="36">
        <v>0.58445416666666661</v>
      </c>
      <c r="F147" s="35">
        <v>18.815000000000001</v>
      </c>
      <c r="G147" s="35" t="s">
        <v>3961</v>
      </c>
      <c r="H147" s="35">
        <v>0.34300000000000003</v>
      </c>
      <c r="I147" s="35">
        <v>1.4E-2</v>
      </c>
      <c r="J147" s="35">
        <v>4.2270000000000002E-2</v>
      </c>
      <c r="K147" s="35">
        <v>9.1E-4</v>
      </c>
      <c r="L147" s="35">
        <v>0.43747999999999998</v>
      </c>
      <c r="M147" s="35"/>
      <c r="N147" s="35"/>
      <c r="O147" s="35">
        <v>5.8099999999999999E-2</v>
      </c>
      <c r="P147" s="35">
        <v>1.6000000000000001E-3</v>
      </c>
      <c r="Q147" s="35">
        <v>5.0971000000000002E-2</v>
      </c>
      <c r="R147" s="35">
        <v>1.413E-2</v>
      </c>
      <c r="S147" s="35">
        <v>6.0999999999999997E-4</v>
      </c>
      <c r="T147" s="35">
        <v>3.3</v>
      </c>
      <c r="U147" s="35">
        <v>2.2000000000000002</v>
      </c>
      <c r="V147" s="37">
        <v>297.8</v>
      </c>
      <c r="W147" s="35">
        <v>9.9</v>
      </c>
      <c r="X147" s="37">
        <v>266.7</v>
      </c>
      <c r="Y147" s="35">
        <v>5.6</v>
      </c>
      <c r="Z147" s="35">
        <v>283</v>
      </c>
      <c r="AA147" s="35">
        <v>12</v>
      </c>
      <c r="AB147" s="37">
        <v>457</v>
      </c>
      <c r="AC147" s="35">
        <v>50</v>
      </c>
      <c r="AD147" s="35">
        <v>-109</v>
      </c>
      <c r="AE147" s="35" t="s">
        <v>7</v>
      </c>
      <c r="AF147" s="35">
        <v>-5</v>
      </c>
      <c r="AG147" s="35" t="s">
        <v>7</v>
      </c>
      <c r="AH147" s="35">
        <v>-30</v>
      </c>
      <c r="AI147" s="35" t="s">
        <v>7</v>
      </c>
      <c r="AJ147" s="35">
        <v>538</v>
      </c>
      <c r="AK147" s="35" t="s">
        <v>7</v>
      </c>
      <c r="AL147" s="35">
        <v>496</v>
      </c>
      <c r="AM147" s="35" t="s">
        <v>7</v>
      </c>
      <c r="AN147" s="35">
        <v>69</v>
      </c>
      <c r="AO147" s="35" t="s">
        <v>7</v>
      </c>
      <c r="AP147" s="35">
        <v>1</v>
      </c>
      <c r="AQ147" s="35" t="s">
        <v>7</v>
      </c>
      <c r="AR147" s="35">
        <v>23.657440000000001</v>
      </c>
      <c r="AS147" s="35">
        <v>0.50930379999999997</v>
      </c>
      <c r="AT147" s="35">
        <v>77</v>
      </c>
      <c r="AU147" s="35" t="s">
        <v>7</v>
      </c>
      <c r="AV147" s="35">
        <v>587011256536269</v>
      </c>
      <c r="AW147" s="35" t="s">
        <v>7</v>
      </c>
      <c r="AX147" s="35"/>
      <c r="AY147" s="35"/>
      <c r="AZ147" s="38">
        <f t="shared" si="42"/>
        <v>-11.6610423697038</v>
      </c>
      <c r="BA147" s="37">
        <f t="shared" si="43"/>
        <v>266.7</v>
      </c>
      <c r="BB147" s="37">
        <f t="shared" si="44"/>
        <v>5.6</v>
      </c>
      <c r="BC147" s="39"/>
      <c r="BD147" s="40"/>
      <c r="BE147" s="35" t="str">
        <f t="shared" si="45"/>
        <v>ZSampleA_77</v>
      </c>
      <c r="BF147" s="41">
        <f t="shared" si="39"/>
        <v>496</v>
      </c>
      <c r="BG147" s="41">
        <f t="shared" si="40"/>
        <v>538</v>
      </c>
      <c r="BH147" s="41">
        <f t="shared" si="46"/>
        <v>-109</v>
      </c>
      <c r="BI147" s="41">
        <f t="shared" si="50"/>
        <v>0.34300000000000003</v>
      </c>
      <c r="BJ147" s="41">
        <f t="shared" si="50"/>
        <v>1.4E-2</v>
      </c>
      <c r="BK147" s="41">
        <f t="shared" si="50"/>
        <v>4.2270000000000002E-2</v>
      </c>
      <c r="BL147" s="41">
        <f t="shared" si="48"/>
        <v>9.1E-4</v>
      </c>
      <c r="BM147" s="41">
        <f t="shared" si="51"/>
        <v>5.8099999999999999E-2</v>
      </c>
      <c r="BN147" s="41">
        <f t="shared" si="51"/>
        <v>1.6000000000000001E-3</v>
      </c>
      <c r="BO147" s="41"/>
      <c r="BP147" s="41">
        <f t="shared" si="52"/>
        <v>297.8</v>
      </c>
      <c r="BQ147" s="41">
        <f t="shared" si="52"/>
        <v>9.9</v>
      </c>
      <c r="BR147" s="41">
        <f t="shared" si="52"/>
        <v>266.7</v>
      </c>
      <c r="BS147" s="41">
        <f t="shared" si="49"/>
        <v>5.6</v>
      </c>
      <c r="BT147" s="41">
        <f t="shared" si="53"/>
        <v>457</v>
      </c>
      <c r="BU147" s="41">
        <f t="shared" si="53"/>
        <v>50</v>
      </c>
      <c r="BV147" s="41"/>
      <c r="BW147" s="42">
        <f t="shared" si="47"/>
        <v>-11.6610423697038</v>
      </c>
    </row>
    <row r="148" spans="1:75" x14ac:dyDescent="0.25">
      <c r="A148" t="s">
        <v>3962</v>
      </c>
      <c r="B148" t="s">
        <v>3963</v>
      </c>
      <c r="C148">
        <f t="shared" si="41"/>
        <v>115</v>
      </c>
      <c r="D148" t="s">
        <v>3597</v>
      </c>
      <c r="E148" s="1">
        <v>0.58540138888888882</v>
      </c>
      <c r="F148">
        <v>26.004999999999999</v>
      </c>
      <c r="G148" t="s">
        <v>3964</v>
      </c>
      <c r="H148" s="9">
        <v>0.312</v>
      </c>
      <c r="I148" s="9">
        <v>1.0999999999999999E-2</v>
      </c>
      <c r="J148" s="9">
        <v>4.3479999999999998E-2</v>
      </c>
      <c r="K148" s="9">
        <v>9.7999999999999997E-4</v>
      </c>
      <c r="L148" s="9">
        <v>0.151</v>
      </c>
      <c r="O148">
        <v>5.2499999999999998E-2</v>
      </c>
      <c r="P148">
        <v>1.4E-3</v>
      </c>
      <c r="Q148">
        <v>0.37252999999999997</v>
      </c>
      <c r="R148">
        <v>1.329E-2</v>
      </c>
      <c r="S148">
        <v>6.0999999999999997E-4</v>
      </c>
      <c r="T148">
        <v>5.0999999999999996</v>
      </c>
      <c r="U148">
        <v>3.7</v>
      </c>
      <c r="V148" s="10">
        <v>272.7</v>
      </c>
      <c r="W148">
        <v>8.4</v>
      </c>
      <c r="X148" s="10">
        <v>274.2</v>
      </c>
      <c r="Y148">
        <v>6</v>
      </c>
      <c r="Z148">
        <v>267</v>
      </c>
      <c r="AA148">
        <v>12</v>
      </c>
      <c r="AB148" s="10">
        <v>219</v>
      </c>
      <c r="AC148">
        <v>54</v>
      </c>
      <c r="AD148">
        <v>-43</v>
      </c>
      <c r="AE148" t="s">
        <v>7</v>
      </c>
      <c r="AF148">
        <v>-2</v>
      </c>
      <c r="AG148" t="s">
        <v>7</v>
      </c>
      <c r="AH148">
        <v>-8</v>
      </c>
      <c r="AI148" t="s">
        <v>7</v>
      </c>
      <c r="AJ148">
        <v>144</v>
      </c>
      <c r="AK148" t="s">
        <v>7</v>
      </c>
      <c r="AL148">
        <v>102</v>
      </c>
      <c r="AM148" t="s">
        <v>7</v>
      </c>
      <c r="AN148">
        <v>13</v>
      </c>
      <c r="AO148" t="s">
        <v>7</v>
      </c>
      <c r="AP148">
        <v>1</v>
      </c>
      <c r="AQ148" t="s">
        <v>7</v>
      </c>
      <c r="AR148">
        <v>22.999079999999999</v>
      </c>
      <c r="AS148">
        <v>0.51837849999999996</v>
      </c>
      <c r="AT148">
        <v>97</v>
      </c>
      <c r="AU148" t="s">
        <v>7</v>
      </c>
      <c r="AV148">
        <v>153273920596651</v>
      </c>
      <c r="AW148" t="s">
        <v>7</v>
      </c>
      <c r="AZ148" s="13">
        <f t="shared" si="42"/>
        <v>0.54704595185995908</v>
      </c>
      <c r="BA148" s="14">
        <f t="shared" si="43"/>
        <v>274.2</v>
      </c>
      <c r="BB148" s="14">
        <f t="shared" si="44"/>
        <v>6</v>
      </c>
      <c r="BC148" s="25"/>
      <c r="BD148" s="26"/>
      <c r="BE148" s="20" t="str">
        <f t="shared" si="45"/>
        <v>ZSampleA_78</v>
      </c>
      <c r="BF148" s="27">
        <f t="shared" si="39"/>
        <v>102</v>
      </c>
      <c r="BG148" s="27">
        <f t="shared" si="40"/>
        <v>144</v>
      </c>
      <c r="BH148" s="27">
        <f t="shared" si="46"/>
        <v>-43</v>
      </c>
      <c r="BI148" s="27">
        <f t="shared" si="50"/>
        <v>0.312</v>
      </c>
      <c r="BJ148" s="27">
        <f t="shared" si="50"/>
        <v>1.0999999999999999E-2</v>
      </c>
      <c r="BK148" s="27">
        <f t="shared" si="50"/>
        <v>4.3479999999999998E-2</v>
      </c>
      <c r="BL148" s="27">
        <f t="shared" si="48"/>
        <v>9.7999999999999997E-4</v>
      </c>
      <c r="BM148" s="27">
        <f t="shared" si="51"/>
        <v>5.2499999999999998E-2</v>
      </c>
      <c r="BN148" s="27">
        <f t="shared" si="51"/>
        <v>1.4E-3</v>
      </c>
      <c r="BO148" s="27"/>
      <c r="BP148" s="27">
        <f t="shared" si="52"/>
        <v>272.7</v>
      </c>
      <c r="BQ148" s="27">
        <f t="shared" si="52"/>
        <v>8.4</v>
      </c>
      <c r="BR148" s="27">
        <f t="shared" si="52"/>
        <v>274.2</v>
      </c>
      <c r="BS148" s="27">
        <f t="shared" si="49"/>
        <v>6</v>
      </c>
      <c r="BT148" s="27">
        <f t="shared" si="53"/>
        <v>219</v>
      </c>
      <c r="BU148" s="27">
        <f t="shared" si="53"/>
        <v>54</v>
      </c>
      <c r="BV148" s="27"/>
      <c r="BW148" s="28">
        <f t="shared" si="47"/>
        <v>0.54704595185995908</v>
      </c>
    </row>
    <row r="149" spans="1:75" x14ac:dyDescent="0.25">
      <c r="A149" t="s">
        <v>3965</v>
      </c>
      <c r="B149" t="s">
        <v>3966</v>
      </c>
      <c r="C149">
        <f t="shared" si="41"/>
        <v>116</v>
      </c>
      <c r="D149" t="s">
        <v>3597</v>
      </c>
      <c r="E149" s="1">
        <v>0.58636215277777781</v>
      </c>
      <c r="F149">
        <v>20.248000000000001</v>
      </c>
      <c r="G149" t="s">
        <v>3967</v>
      </c>
      <c r="H149" s="9">
        <v>0.32600000000000001</v>
      </c>
      <c r="I149" s="9">
        <v>1.0999999999999999E-2</v>
      </c>
      <c r="J149" s="9">
        <v>4.6300000000000001E-2</v>
      </c>
      <c r="K149" s="9">
        <v>1E-3</v>
      </c>
      <c r="L149" s="9">
        <v>0.93972</v>
      </c>
      <c r="O149">
        <v>5.11E-2</v>
      </c>
      <c r="P149">
        <v>1.1999999999999999E-3</v>
      </c>
      <c r="Q149">
        <v>0.27288000000000001</v>
      </c>
      <c r="R149">
        <v>1.379E-2</v>
      </c>
      <c r="S149">
        <v>5.9999999999999995E-4</v>
      </c>
      <c r="T149">
        <v>4.2</v>
      </c>
      <c r="U149">
        <v>3</v>
      </c>
      <c r="V149" s="10">
        <v>283.89999999999998</v>
      </c>
      <c r="W149">
        <v>8.1</v>
      </c>
      <c r="X149" s="10">
        <v>290.39999999999998</v>
      </c>
      <c r="Y149">
        <v>6.2</v>
      </c>
      <c r="Z149">
        <v>277</v>
      </c>
      <c r="AA149">
        <v>12</v>
      </c>
      <c r="AB149" s="10">
        <v>195</v>
      </c>
      <c r="AC149">
        <v>47</v>
      </c>
      <c r="AD149">
        <v>-64</v>
      </c>
      <c r="AE149" t="s">
        <v>7</v>
      </c>
      <c r="AF149">
        <v>-3</v>
      </c>
      <c r="AG149" t="s">
        <v>7</v>
      </c>
      <c r="AH149">
        <v>-15</v>
      </c>
      <c r="AI149" t="s">
        <v>7</v>
      </c>
      <c r="AJ149">
        <v>218</v>
      </c>
      <c r="AK149" t="s">
        <v>7</v>
      </c>
      <c r="AL149">
        <v>182</v>
      </c>
      <c r="AM149" t="s">
        <v>7</v>
      </c>
      <c r="AN149">
        <v>24</v>
      </c>
      <c r="AO149" t="s">
        <v>7</v>
      </c>
      <c r="AP149">
        <v>1</v>
      </c>
      <c r="AQ149" t="s">
        <v>7</v>
      </c>
      <c r="AR149">
        <v>21.598269999999999</v>
      </c>
      <c r="AS149">
        <v>0.46648539999999999</v>
      </c>
      <c r="AT149">
        <v>92</v>
      </c>
      <c r="AU149" t="s">
        <v>7</v>
      </c>
      <c r="AV149">
        <v>252945312932085</v>
      </c>
      <c r="AW149" t="s">
        <v>7</v>
      </c>
      <c r="AZ149" s="13">
        <f t="shared" si="42"/>
        <v>2.2382920110192828</v>
      </c>
      <c r="BA149" s="14">
        <f t="shared" si="43"/>
        <v>290.39999999999998</v>
      </c>
      <c r="BB149" s="14">
        <f t="shared" si="44"/>
        <v>6.2</v>
      </c>
      <c r="BC149" s="25"/>
      <c r="BD149" s="26"/>
      <c r="BE149" s="20" t="str">
        <f t="shared" si="45"/>
        <v>ZSampleA_79</v>
      </c>
      <c r="BF149" s="27">
        <f t="shared" si="39"/>
        <v>182</v>
      </c>
      <c r="BG149" s="27">
        <f t="shared" si="40"/>
        <v>218</v>
      </c>
      <c r="BH149" s="27">
        <f t="shared" si="46"/>
        <v>-64</v>
      </c>
      <c r="BI149" s="27">
        <f t="shared" si="50"/>
        <v>0.32600000000000001</v>
      </c>
      <c r="BJ149" s="27">
        <f t="shared" si="50"/>
        <v>1.0999999999999999E-2</v>
      </c>
      <c r="BK149" s="27">
        <f t="shared" si="50"/>
        <v>4.6300000000000001E-2</v>
      </c>
      <c r="BL149" s="27">
        <f t="shared" si="48"/>
        <v>1E-3</v>
      </c>
      <c r="BM149" s="27">
        <f t="shared" si="51"/>
        <v>5.11E-2</v>
      </c>
      <c r="BN149" s="27">
        <f t="shared" si="51"/>
        <v>1.1999999999999999E-3</v>
      </c>
      <c r="BO149" s="27"/>
      <c r="BP149" s="27">
        <f t="shared" si="52"/>
        <v>283.89999999999998</v>
      </c>
      <c r="BQ149" s="27">
        <f t="shared" si="52"/>
        <v>8.1</v>
      </c>
      <c r="BR149" s="27">
        <f t="shared" si="52"/>
        <v>290.39999999999998</v>
      </c>
      <c r="BS149" s="27">
        <f t="shared" si="49"/>
        <v>6.2</v>
      </c>
      <c r="BT149" s="27">
        <f t="shared" si="53"/>
        <v>195</v>
      </c>
      <c r="BU149" s="27">
        <f t="shared" si="53"/>
        <v>47</v>
      </c>
      <c r="BV149" s="27"/>
      <c r="BW149" s="28">
        <f t="shared" si="47"/>
        <v>2.2382920110192828</v>
      </c>
    </row>
    <row r="150" spans="1:75" x14ac:dyDescent="0.25">
      <c r="A150" t="s">
        <v>3968</v>
      </c>
      <c r="B150" t="s">
        <v>3969</v>
      </c>
      <c r="C150">
        <f t="shared" si="41"/>
        <v>117</v>
      </c>
      <c r="D150" t="s">
        <v>3597</v>
      </c>
      <c r="E150" s="1">
        <v>0.58736030092592595</v>
      </c>
      <c r="F150">
        <v>19.748999999999999</v>
      </c>
      <c r="G150" t="s">
        <v>3970</v>
      </c>
      <c r="H150" s="9">
        <v>3.508</v>
      </c>
      <c r="I150" s="9">
        <v>9.1999999999999998E-2</v>
      </c>
      <c r="J150" s="9">
        <v>0.27100000000000002</v>
      </c>
      <c r="K150" s="9">
        <v>5.4000000000000003E-3</v>
      </c>
      <c r="L150" s="9">
        <v>0.63238000000000005</v>
      </c>
      <c r="O150">
        <v>9.3520000000000006E-2</v>
      </c>
      <c r="P150">
        <v>9.1E-4</v>
      </c>
      <c r="Q150">
        <v>0.46922999999999998</v>
      </c>
      <c r="R150">
        <v>7.9299999999999995E-2</v>
      </c>
      <c r="S150">
        <v>3.3E-3</v>
      </c>
      <c r="T150">
        <v>36</v>
      </c>
      <c r="U150">
        <v>29</v>
      </c>
      <c r="V150" s="10">
        <v>1526</v>
      </c>
      <c r="W150">
        <v>21</v>
      </c>
      <c r="X150" s="10">
        <v>1544</v>
      </c>
      <c r="Y150">
        <v>27</v>
      </c>
      <c r="Z150">
        <v>1542</v>
      </c>
      <c r="AA150">
        <v>63</v>
      </c>
      <c r="AB150" s="10">
        <v>1489</v>
      </c>
      <c r="AC150">
        <v>18</v>
      </c>
      <c r="AD150">
        <v>-881</v>
      </c>
      <c r="AE150" t="s">
        <v>7</v>
      </c>
      <c r="AF150">
        <v>-85</v>
      </c>
      <c r="AG150" t="s">
        <v>7</v>
      </c>
      <c r="AH150">
        <v>-24</v>
      </c>
      <c r="AI150" t="s">
        <v>7</v>
      </c>
      <c r="AJ150">
        <v>558</v>
      </c>
      <c r="AK150" t="s">
        <v>7</v>
      </c>
      <c r="AL150">
        <v>56</v>
      </c>
      <c r="AM150" t="s">
        <v>7</v>
      </c>
      <c r="AN150">
        <v>41</v>
      </c>
      <c r="AO150" t="s">
        <v>7</v>
      </c>
      <c r="AP150">
        <v>10</v>
      </c>
      <c r="AQ150" t="s">
        <v>7</v>
      </c>
      <c r="AR150">
        <v>3.6900369999999998</v>
      </c>
      <c r="AS150">
        <v>7.3528410000000002E-2</v>
      </c>
      <c r="AT150">
        <v>-5</v>
      </c>
      <c r="AU150" t="s">
        <v>7</v>
      </c>
      <c r="AV150">
        <v>3354147880933740</v>
      </c>
      <c r="AW150" t="s">
        <v>7</v>
      </c>
      <c r="AZ150" s="13">
        <f t="shared" si="42"/>
        <v>-2.4848891873740842</v>
      </c>
      <c r="BA150" s="14">
        <f t="shared" si="43"/>
        <v>1489</v>
      </c>
      <c r="BB150" s="14">
        <f t="shared" si="44"/>
        <v>18</v>
      </c>
      <c r="BC150" s="25"/>
      <c r="BD150" s="26"/>
      <c r="BE150" s="20" t="str">
        <f t="shared" si="45"/>
        <v>ZSampleA_80</v>
      </c>
      <c r="BF150" s="27">
        <f t="shared" si="39"/>
        <v>56</v>
      </c>
      <c r="BG150" s="27">
        <f t="shared" si="40"/>
        <v>558</v>
      </c>
      <c r="BH150" s="27">
        <f t="shared" si="46"/>
        <v>-881</v>
      </c>
      <c r="BI150" s="27">
        <f t="shared" si="50"/>
        <v>3.508</v>
      </c>
      <c r="BJ150" s="27">
        <f t="shared" si="50"/>
        <v>9.1999999999999998E-2</v>
      </c>
      <c r="BK150" s="27">
        <f t="shared" si="50"/>
        <v>0.27100000000000002</v>
      </c>
      <c r="BL150" s="27">
        <f t="shared" si="48"/>
        <v>5.4000000000000003E-3</v>
      </c>
      <c r="BM150" s="27">
        <f t="shared" si="51"/>
        <v>9.3520000000000006E-2</v>
      </c>
      <c r="BN150" s="27">
        <f t="shared" si="51"/>
        <v>9.1E-4</v>
      </c>
      <c r="BO150" s="27"/>
      <c r="BP150" s="27">
        <f t="shared" si="52"/>
        <v>1526</v>
      </c>
      <c r="BQ150" s="27">
        <f t="shared" si="52"/>
        <v>21</v>
      </c>
      <c r="BR150" s="27">
        <f t="shared" si="52"/>
        <v>1544</v>
      </c>
      <c r="BS150" s="27">
        <f t="shared" si="49"/>
        <v>27</v>
      </c>
      <c r="BT150" s="27">
        <f t="shared" si="53"/>
        <v>1489</v>
      </c>
      <c r="BU150" s="27">
        <f t="shared" si="53"/>
        <v>18</v>
      </c>
      <c r="BV150" s="27"/>
      <c r="BW150" s="28">
        <f t="shared" si="47"/>
        <v>-2.4848891873740842</v>
      </c>
    </row>
    <row r="151" spans="1:75" x14ac:dyDescent="0.25">
      <c r="A151" t="s">
        <v>3971</v>
      </c>
      <c r="B151" t="s">
        <v>3972</v>
      </c>
      <c r="C151">
        <f t="shared" si="41"/>
        <v>118</v>
      </c>
      <c r="D151" t="s">
        <v>3597</v>
      </c>
      <c r="E151" s="1">
        <v>0.5882436342592593</v>
      </c>
      <c r="F151">
        <v>25.434000000000001</v>
      </c>
      <c r="G151" t="s">
        <v>3973</v>
      </c>
      <c r="H151" s="9">
        <v>0.432</v>
      </c>
      <c r="I151" s="9">
        <v>1.4E-2</v>
      </c>
      <c r="J151" s="9">
        <v>5.8200000000000002E-2</v>
      </c>
      <c r="K151" s="9">
        <v>1.2999999999999999E-3</v>
      </c>
      <c r="L151" s="9">
        <v>0.19231000000000001</v>
      </c>
      <c r="O151">
        <v>5.3999999999999999E-2</v>
      </c>
      <c r="P151">
        <v>1.1999999999999999E-3</v>
      </c>
      <c r="Q151">
        <v>0.39382</v>
      </c>
      <c r="R151">
        <v>1.755E-2</v>
      </c>
      <c r="S151">
        <v>7.9000000000000001E-4</v>
      </c>
      <c r="T151">
        <v>5.6</v>
      </c>
      <c r="U151">
        <v>4</v>
      </c>
      <c r="V151" s="10">
        <v>362</v>
      </c>
      <c r="W151">
        <v>10</v>
      </c>
      <c r="X151" s="10">
        <v>364.4</v>
      </c>
      <c r="Y151">
        <v>7.7</v>
      </c>
      <c r="Z151">
        <v>351</v>
      </c>
      <c r="AA151">
        <v>16</v>
      </c>
      <c r="AB151" s="10">
        <v>304</v>
      </c>
      <c r="AC151">
        <v>47</v>
      </c>
      <c r="AD151">
        <v>-71</v>
      </c>
      <c r="AE151" t="s">
        <v>7</v>
      </c>
      <c r="AF151">
        <v>-4</v>
      </c>
      <c r="AG151" t="s">
        <v>7</v>
      </c>
      <c r="AH151">
        <v>-13</v>
      </c>
      <c r="AI151" t="s">
        <v>7</v>
      </c>
      <c r="AJ151">
        <v>172</v>
      </c>
      <c r="AK151" t="s">
        <v>7</v>
      </c>
      <c r="AL151">
        <v>108</v>
      </c>
      <c r="AM151" t="s">
        <v>7</v>
      </c>
      <c r="AN151">
        <v>18</v>
      </c>
      <c r="AO151" t="s">
        <v>7</v>
      </c>
      <c r="AP151">
        <v>2</v>
      </c>
      <c r="AQ151" t="s">
        <v>7</v>
      </c>
      <c r="AR151">
        <v>17.182130000000001</v>
      </c>
      <c r="AS151">
        <v>0.3837933</v>
      </c>
      <c r="AT151">
        <v>71</v>
      </c>
      <c r="AU151" t="s">
        <v>7</v>
      </c>
      <c r="AV151">
        <v>240685832073488</v>
      </c>
      <c r="AW151" t="s">
        <v>7</v>
      </c>
      <c r="AZ151" s="13">
        <f t="shared" si="42"/>
        <v>0.65861690450054189</v>
      </c>
      <c r="BA151" s="14">
        <f t="shared" si="43"/>
        <v>364.4</v>
      </c>
      <c r="BB151" s="14">
        <f t="shared" si="44"/>
        <v>7.7</v>
      </c>
      <c r="BC151" s="25"/>
      <c r="BD151" s="26"/>
      <c r="BE151" s="20" t="str">
        <f t="shared" si="45"/>
        <v>ZSampleA_81</v>
      </c>
      <c r="BF151" s="27">
        <f t="shared" si="39"/>
        <v>108</v>
      </c>
      <c r="BG151" s="27">
        <f t="shared" si="40"/>
        <v>172</v>
      </c>
      <c r="BH151" s="27">
        <f t="shared" si="46"/>
        <v>-71</v>
      </c>
      <c r="BI151" s="27">
        <f t="shared" si="50"/>
        <v>0.432</v>
      </c>
      <c r="BJ151" s="27">
        <f t="shared" si="50"/>
        <v>1.4E-2</v>
      </c>
      <c r="BK151" s="27">
        <f t="shared" si="50"/>
        <v>5.8200000000000002E-2</v>
      </c>
      <c r="BL151" s="27">
        <f t="shared" si="48"/>
        <v>1.2999999999999999E-3</v>
      </c>
      <c r="BM151" s="27">
        <f t="shared" si="51"/>
        <v>5.3999999999999999E-2</v>
      </c>
      <c r="BN151" s="27">
        <f t="shared" si="51"/>
        <v>1.1999999999999999E-3</v>
      </c>
      <c r="BO151" s="27"/>
      <c r="BP151" s="27">
        <f t="shared" si="52"/>
        <v>362</v>
      </c>
      <c r="BQ151" s="27">
        <f t="shared" si="52"/>
        <v>10</v>
      </c>
      <c r="BR151" s="27">
        <f t="shared" si="52"/>
        <v>364.4</v>
      </c>
      <c r="BS151" s="27">
        <f t="shared" si="49"/>
        <v>7.7</v>
      </c>
      <c r="BT151" s="27">
        <f t="shared" si="53"/>
        <v>304</v>
      </c>
      <c r="BU151" s="27">
        <f t="shared" si="53"/>
        <v>47</v>
      </c>
      <c r="BV151" s="27"/>
      <c r="BW151" s="28">
        <f t="shared" si="47"/>
        <v>0.65861690450054189</v>
      </c>
    </row>
    <row r="152" spans="1:75" x14ac:dyDescent="0.25">
      <c r="A152" t="s">
        <v>3974</v>
      </c>
      <c r="B152" t="s">
        <v>3975</v>
      </c>
      <c r="C152">
        <f t="shared" si="41"/>
        <v>119</v>
      </c>
      <c r="D152" t="s">
        <v>3597</v>
      </c>
      <c r="E152" s="1">
        <v>0.58920034722222225</v>
      </c>
      <c r="F152">
        <v>25.77</v>
      </c>
      <c r="G152" t="s">
        <v>3976</v>
      </c>
      <c r="H152" s="9">
        <v>2.6309999999999998</v>
      </c>
      <c r="I152" s="9">
        <v>7.0999999999999994E-2</v>
      </c>
      <c r="J152" s="9">
        <v>0.22520000000000001</v>
      </c>
      <c r="K152" s="9">
        <v>4.5999999999999999E-3</v>
      </c>
      <c r="L152" s="9">
        <v>0.41710000000000003</v>
      </c>
      <c r="O152">
        <v>8.4400000000000003E-2</v>
      </c>
      <c r="P152">
        <v>1.1000000000000001E-3</v>
      </c>
      <c r="Q152">
        <v>0.45341999999999999</v>
      </c>
      <c r="R152">
        <v>6.3500000000000001E-2</v>
      </c>
      <c r="S152">
        <v>2.5999999999999999E-3</v>
      </c>
      <c r="T152">
        <v>3.3</v>
      </c>
      <c r="U152">
        <v>2.4</v>
      </c>
      <c r="V152" s="10">
        <v>1305</v>
      </c>
      <c r="W152">
        <v>20</v>
      </c>
      <c r="X152" s="10">
        <v>1308</v>
      </c>
      <c r="Y152">
        <v>24</v>
      </c>
      <c r="Z152">
        <v>1244</v>
      </c>
      <c r="AA152">
        <v>49</v>
      </c>
      <c r="AB152" s="10">
        <v>1282</v>
      </c>
      <c r="AC152">
        <v>25</v>
      </c>
      <c r="AD152">
        <v>-187</v>
      </c>
      <c r="AE152" t="s">
        <v>7</v>
      </c>
      <c r="AF152">
        <v>-16</v>
      </c>
      <c r="AG152" t="s">
        <v>7</v>
      </c>
      <c r="AH152">
        <v>-52</v>
      </c>
      <c r="AI152" t="s">
        <v>7</v>
      </c>
      <c r="AJ152">
        <v>148</v>
      </c>
      <c r="AK152" t="s">
        <v>7</v>
      </c>
      <c r="AL152">
        <v>157</v>
      </c>
      <c r="AM152" t="s">
        <v>7</v>
      </c>
      <c r="AN152">
        <v>94</v>
      </c>
      <c r="AO152" t="s">
        <v>7</v>
      </c>
      <c r="AP152">
        <v>1</v>
      </c>
      <c r="AQ152" t="s">
        <v>7</v>
      </c>
      <c r="AR152">
        <v>4.4404969999999997</v>
      </c>
      <c r="AS152">
        <v>9.070288E-2</v>
      </c>
      <c r="AT152">
        <v>-8</v>
      </c>
      <c r="AU152" t="s">
        <v>7</v>
      </c>
      <c r="AV152">
        <v>880934547216015</v>
      </c>
      <c r="AW152" t="s">
        <v>7</v>
      </c>
      <c r="AZ152" s="13">
        <f t="shared" si="42"/>
        <v>-1.7940717628705194</v>
      </c>
      <c r="BA152" s="14">
        <f t="shared" si="43"/>
        <v>1282</v>
      </c>
      <c r="BB152" s="14">
        <f t="shared" si="44"/>
        <v>25</v>
      </c>
      <c r="BC152" s="25"/>
      <c r="BD152" s="26"/>
      <c r="BE152" s="20" t="str">
        <f t="shared" si="45"/>
        <v>ZSampleA_82</v>
      </c>
      <c r="BF152" s="27">
        <f t="shared" si="39"/>
        <v>157</v>
      </c>
      <c r="BG152" s="27">
        <f t="shared" si="40"/>
        <v>148</v>
      </c>
      <c r="BH152" s="27">
        <f t="shared" si="46"/>
        <v>-187</v>
      </c>
      <c r="BI152" s="27">
        <f t="shared" si="50"/>
        <v>2.6309999999999998</v>
      </c>
      <c r="BJ152" s="27">
        <f t="shared" si="50"/>
        <v>7.0999999999999994E-2</v>
      </c>
      <c r="BK152" s="27">
        <f t="shared" si="50"/>
        <v>0.22520000000000001</v>
      </c>
      <c r="BL152" s="27">
        <f t="shared" si="48"/>
        <v>4.5999999999999999E-3</v>
      </c>
      <c r="BM152" s="27">
        <f t="shared" si="51"/>
        <v>8.4400000000000003E-2</v>
      </c>
      <c r="BN152" s="27">
        <f t="shared" si="51"/>
        <v>1.1000000000000001E-3</v>
      </c>
      <c r="BO152" s="27"/>
      <c r="BP152" s="27">
        <f t="shared" si="52"/>
        <v>1305</v>
      </c>
      <c r="BQ152" s="27">
        <f t="shared" si="52"/>
        <v>20</v>
      </c>
      <c r="BR152" s="27">
        <f t="shared" si="52"/>
        <v>1308</v>
      </c>
      <c r="BS152" s="27">
        <f t="shared" si="49"/>
        <v>24</v>
      </c>
      <c r="BT152" s="27">
        <f t="shared" si="53"/>
        <v>1282</v>
      </c>
      <c r="BU152" s="27">
        <f t="shared" si="53"/>
        <v>25</v>
      </c>
      <c r="BV152" s="27"/>
      <c r="BW152" s="28">
        <f t="shared" si="47"/>
        <v>-1.7940717628705194</v>
      </c>
    </row>
    <row r="153" spans="1:75" x14ac:dyDescent="0.25">
      <c r="A153" t="s">
        <v>3977</v>
      </c>
      <c r="B153" t="s">
        <v>3978</v>
      </c>
      <c r="C153">
        <f t="shared" si="41"/>
        <v>120</v>
      </c>
      <c r="D153" t="s">
        <v>3597</v>
      </c>
      <c r="E153" s="1">
        <v>0.59014687499999996</v>
      </c>
      <c r="F153">
        <v>23.989000000000001</v>
      </c>
      <c r="G153" t="s">
        <v>3979</v>
      </c>
      <c r="H153" s="9">
        <v>0.502</v>
      </c>
      <c r="I153" s="9">
        <v>1.4E-2</v>
      </c>
      <c r="J153" s="9">
        <v>6.5799999999999997E-2</v>
      </c>
      <c r="K153" s="9">
        <v>1.4E-3</v>
      </c>
      <c r="L153" s="9">
        <v>0.34389999999999998</v>
      </c>
      <c r="O153">
        <v>5.5239999999999997E-2</v>
      </c>
      <c r="P153">
        <v>8.7000000000000001E-4</v>
      </c>
      <c r="Q153">
        <v>0.37824999999999998</v>
      </c>
      <c r="R153">
        <v>2.3900000000000001E-2</v>
      </c>
      <c r="S153">
        <v>3.8E-3</v>
      </c>
      <c r="T153">
        <v>-180</v>
      </c>
      <c r="U153">
        <v>130</v>
      </c>
      <c r="V153" s="10">
        <v>411.5</v>
      </c>
      <c r="W153">
        <v>9.6</v>
      </c>
      <c r="X153" s="10">
        <v>410.5</v>
      </c>
      <c r="Y153">
        <v>8.3000000000000007</v>
      </c>
      <c r="Z153">
        <v>459</v>
      </c>
      <c r="AA153">
        <v>74</v>
      </c>
      <c r="AB153" s="10">
        <v>384</v>
      </c>
      <c r="AC153">
        <v>34</v>
      </c>
      <c r="AD153">
        <v>-146</v>
      </c>
      <c r="AE153" t="s">
        <v>7</v>
      </c>
      <c r="AF153">
        <v>-8</v>
      </c>
      <c r="AG153" t="s">
        <v>7</v>
      </c>
      <c r="AH153">
        <v>0</v>
      </c>
      <c r="AI153" t="s">
        <v>7</v>
      </c>
      <c r="AJ153">
        <v>359</v>
      </c>
      <c r="AK153" t="s">
        <v>7</v>
      </c>
      <c r="AL153">
        <v>4</v>
      </c>
      <c r="AM153" t="s">
        <v>7</v>
      </c>
      <c r="AN153">
        <v>1</v>
      </c>
      <c r="AO153" t="s">
        <v>7</v>
      </c>
      <c r="AP153">
        <v>104</v>
      </c>
      <c r="AQ153" t="s">
        <v>7</v>
      </c>
      <c r="AR153">
        <v>15.197570000000001</v>
      </c>
      <c r="AS153">
        <v>0.32335249999999999</v>
      </c>
      <c r="AT153">
        <v>88</v>
      </c>
      <c r="AU153" t="s">
        <v>7</v>
      </c>
      <c r="AV153">
        <v>498144055506809</v>
      </c>
      <c r="AW153" t="s">
        <v>7</v>
      </c>
      <c r="AZ153" s="13">
        <f t="shared" si="42"/>
        <v>-0.24360535931791105</v>
      </c>
      <c r="BA153" s="14">
        <f t="shared" si="43"/>
        <v>410.5</v>
      </c>
      <c r="BB153" s="14">
        <f t="shared" si="44"/>
        <v>8.3000000000000007</v>
      </c>
      <c r="BC153" s="25"/>
      <c r="BD153" s="26"/>
      <c r="BE153" s="20" t="str">
        <f t="shared" si="45"/>
        <v>ZSampleA_83</v>
      </c>
      <c r="BF153" s="27">
        <f t="shared" si="39"/>
        <v>4</v>
      </c>
      <c r="BG153" s="27">
        <f t="shared" si="40"/>
        <v>359</v>
      </c>
      <c r="BH153" s="27">
        <f t="shared" si="46"/>
        <v>-146</v>
      </c>
      <c r="BI153" s="27">
        <f t="shared" si="50"/>
        <v>0.502</v>
      </c>
      <c r="BJ153" s="27">
        <f t="shared" si="50"/>
        <v>1.4E-2</v>
      </c>
      <c r="BK153" s="27">
        <f t="shared" si="50"/>
        <v>6.5799999999999997E-2</v>
      </c>
      <c r="BL153" s="27">
        <f t="shared" si="48"/>
        <v>1.4E-3</v>
      </c>
      <c r="BM153" s="27">
        <f t="shared" si="51"/>
        <v>5.5239999999999997E-2</v>
      </c>
      <c r="BN153" s="27">
        <f t="shared" si="51"/>
        <v>8.7000000000000001E-4</v>
      </c>
      <c r="BO153" s="27"/>
      <c r="BP153" s="27">
        <f t="shared" si="52"/>
        <v>411.5</v>
      </c>
      <c r="BQ153" s="27">
        <f t="shared" si="52"/>
        <v>9.6</v>
      </c>
      <c r="BR153" s="27">
        <f t="shared" si="52"/>
        <v>410.5</v>
      </c>
      <c r="BS153" s="27">
        <f t="shared" si="49"/>
        <v>8.3000000000000007</v>
      </c>
      <c r="BT153" s="27">
        <f t="shared" si="53"/>
        <v>384</v>
      </c>
      <c r="BU153" s="27">
        <f t="shared" si="53"/>
        <v>34</v>
      </c>
      <c r="BV153" s="27"/>
      <c r="BW153" s="28">
        <f t="shared" si="47"/>
        <v>-0.24360535931791105</v>
      </c>
    </row>
    <row r="154" spans="1:75" x14ac:dyDescent="0.25">
      <c r="A154" t="s">
        <v>3980</v>
      </c>
      <c r="B154" t="s">
        <v>3981</v>
      </c>
      <c r="C154">
        <f t="shared" si="41"/>
        <v>127</v>
      </c>
      <c r="D154" t="s">
        <v>3597</v>
      </c>
      <c r="E154" s="1">
        <v>0.59701018518518512</v>
      </c>
      <c r="F154">
        <v>26.004999999999999</v>
      </c>
      <c r="G154" t="s">
        <v>3982</v>
      </c>
      <c r="H154" s="9">
        <v>0.2387</v>
      </c>
      <c r="I154" s="9">
        <v>6.8999999999999999E-3</v>
      </c>
      <c r="J154" s="9">
        <v>3.4270000000000002E-2</v>
      </c>
      <c r="K154" s="9">
        <v>6.9999999999999999E-4</v>
      </c>
      <c r="L154" s="9">
        <v>0.25262000000000001</v>
      </c>
      <c r="O154">
        <v>5.0229999999999997E-2</v>
      </c>
      <c r="P154">
        <v>8.4000000000000003E-4</v>
      </c>
      <c r="Q154">
        <v>0.37548999999999999</v>
      </c>
      <c r="R154">
        <v>1.042E-2</v>
      </c>
      <c r="S154">
        <v>4.4000000000000002E-4</v>
      </c>
      <c r="T154">
        <v>5.2</v>
      </c>
      <c r="U154">
        <v>3.7</v>
      </c>
      <c r="V154" s="10">
        <v>216.6</v>
      </c>
      <c r="W154">
        <v>5.7</v>
      </c>
      <c r="X154" s="10">
        <v>217.2</v>
      </c>
      <c r="Y154">
        <v>4.4000000000000004</v>
      </c>
      <c r="Z154">
        <v>209.5</v>
      </c>
      <c r="AA154">
        <v>8.8000000000000007</v>
      </c>
      <c r="AB154" s="10">
        <v>179</v>
      </c>
      <c r="AC154">
        <v>35</v>
      </c>
      <c r="AD154">
        <v>-125</v>
      </c>
      <c r="AE154" t="s">
        <v>7</v>
      </c>
      <c r="AF154">
        <v>-6</v>
      </c>
      <c r="AG154" t="s">
        <v>7</v>
      </c>
      <c r="AH154">
        <v>-22</v>
      </c>
      <c r="AI154" t="s">
        <v>7</v>
      </c>
      <c r="AJ154">
        <v>659</v>
      </c>
      <c r="AK154" t="s">
        <v>7</v>
      </c>
      <c r="AL154">
        <v>403</v>
      </c>
      <c r="AM154" t="s">
        <v>7</v>
      </c>
      <c r="AN154">
        <v>39</v>
      </c>
      <c r="AO154" t="s">
        <v>7</v>
      </c>
      <c r="AP154">
        <v>2</v>
      </c>
      <c r="AQ154" t="s">
        <v>7</v>
      </c>
      <c r="AR154">
        <v>29.180040000000002</v>
      </c>
      <c r="AS154">
        <v>0.59603229999999996</v>
      </c>
      <c r="AT154">
        <v>86</v>
      </c>
      <c r="AU154" t="s">
        <v>7</v>
      </c>
      <c r="AV154">
        <v>544732868958503</v>
      </c>
      <c r="AW154" t="s">
        <v>7</v>
      </c>
      <c r="AZ154" s="13">
        <f t="shared" si="42"/>
        <v>0.27624309392264568</v>
      </c>
      <c r="BA154" s="14">
        <f t="shared" si="43"/>
        <v>217.2</v>
      </c>
      <c r="BB154" s="14">
        <f t="shared" si="44"/>
        <v>4.4000000000000004</v>
      </c>
      <c r="BC154" s="25"/>
      <c r="BD154" s="26"/>
      <c r="BE154" s="20" t="str">
        <f t="shared" si="45"/>
        <v>ZSampleA_84</v>
      </c>
      <c r="BF154" s="27">
        <f t="shared" si="39"/>
        <v>403</v>
      </c>
      <c r="BG154" s="27">
        <f t="shared" si="40"/>
        <v>659</v>
      </c>
      <c r="BH154" s="27">
        <f t="shared" si="46"/>
        <v>-125</v>
      </c>
      <c r="BI154" s="27">
        <f t="shared" si="50"/>
        <v>0.2387</v>
      </c>
      <c r="BJ154" s="27">
        <f t="shared" si="50"/>
        <v>6.8999999999999999E-3</v>
      </c>
      <c r="BK154" s="27">
        <f t="shared" si="50"/>
        <v>3.4270000000000002E-2</v>
      </c>
      <c r="BL154" s="27">
        <f t="shared" si="48"/>
        <v>6.9999999999999999E-4</v>
      </c>
      <c r="BM154" s="27">
        <f t="shared" si="51"/>
        <v>5.0229999999999997E-2</v>
      </c>
      <c r="BN154" s="27">
        <f t="shared" si="51"/>
        <v>8.4000000000000003E-4</v>
      </c>
      <c r="BO154" s="27"/>
      <c r="BP154" s="27">
        <f t="shared" si="52"/>
        <v>216.6</v>
      </c>
      <c r="BQ154" s="27">
        <f t="shared" si="52"/>
        <v>5.7</v>
      </c>
      <c r="BR154" s="27">
        <f t="shared" si="52"/>
        <v>217.2</v>
      </c>
      <c r="BS154" s="27">
        <f t="shared" si="49"/>
        <v>4.4000000000000004</v>
      </c>
      <c r="BT154" s="27">
        <f t="shared" si="53"/>
        <v>179</v>
      </c>
      <c r="BU154" s="27">
        <f t="shared" si="53"/>
        <v>35</v>
      </c>
      <c r="BV154" s="27"/>
      <c r="BW154" s="28">
        <f t="shared" si="47"/>
        <v>0.27624309392264568</v>
      </c>
    </row>
    <row r="155" spans="1:75" x14ac:dyDescent="0.25">
      <c r="A155" t="s">
        <v>3983</v>
      </c>
      <c r="B155" t="s">
        <v>3984</v>
      </c>
      <c r="C155">
        <f t="shared" si="41"/>
        <v>128</v>
      </c>
      <c r="D155" t="s">
        <v>3597</v>
      </c>
      <c r="E155" s="1">
        <v>0.59796203703703699</v>
      </c>
      <c r="F155">
        <v>24.762</v>
      </c>
      <c r="G155" t="s">
        <v>3985</v>
      </c>
      <c r="H155" s="9">
        <v>5.17</v>
      </c>
      <c r="I155" s="9">
        <v>0.14000000000000001</v>
      </c>
      <c r="J155" s="9">
        <v>0.33429999999999999</v>
      </c>
      <c r="K155" s="9">
        <v>6.7999999999999996E-3</v>
      </c>
      <c r="L155" s="9">
        <v>0.61199000000000003</v>
      </c>
      <c r="O155">
        <v>0.1118</v>
      </c>
      <c r="P155">
        <v>1.1000000000000001E-3</v>
      </c>
      <c r="Q155">
        <v>0.52546000000000004</v>
      </c>
      <c r="R155">
        <v>9.4399999999999998E-2</v>
      </c>
      <c r="S155">
        <v>3.8E-3</v>
      </c>
      <c r="T155">
        <v>7.3</v>
      </c>
      <c r="U155">
        <v>5.2</v>
      </c>
      <c r="V155" s="10">
        <v>1845</v>
      </c>
      <c r="W155">
        <v>23</v>
      </c>
      <c r="X155" s="10">
        <v>1856</v>
      </c>
      <c r="Y155">
        <v>33</v>
      </c>
      <c r="Z155">
        <v>1823</v>
      </c>
      <c r="AA155">
        <v>70</v>
      </c>
      <c r="AB155" s="10">
        <v>1819</v>
      </c>
      <c r="AC155">
        <v>17</v>
      </c>
      <c r="AD155">
        <v>-1600</v>
      </c>
      <c r="AE155" t="s">
        <v>7</v>
      </c>
      <c r="AF155">
        <v>-182</v>
      </c>
      <c r="AG155" t="s">
        <v>7</v>
      </c>
      <c r="AH155">
        <v>-196</v>
      </c>
      <c r="AI155" t="s">
        <v>7</v>
      </c>
      <c r="AJ155">
        <v>742</v>
      </c>
      <c r="AK155" t="s">
        <v>7</v>
      </c>
      <c r="AL155">
        <v>329</v>
      </c>
      <c r="AM155" t="s">
        <v>7</v>
      </c>
      <c r="AN155">
        <v>283</v>
      </c>
      <c r="AO155" t="s">
        <v>7</v>
      </c>
      <c r="AP155">
        <v>2</v>
      </c>
      <c r="AQ155" t="s">
        <v>7</v>
      </c>
      <c r="AR155">
        <v>2.9913249999999998</v>
      </c>
      <c r="AS155">
        <v>6.0846579999999997E-2</v>
      </c>
      <c r="AT155">
        <v>-4</v>
      </c>
      <c r="AU155" t="s">
        <v>7</v>
      </c>
      <c r="AV155">
        <v>5622973442067990</v>
      </c>
      <c r="AW155" t="s">
        <v>7</v>
      </c>
      <c r="AZ155" s="13">
        <f t="shared" si="42"/>
        <v>-1.4293567894447579</v>
      </c>
      <c r="BA155" s="14">
        <f t="shared" si="43"/>
        <v>1819</v>
      </c>
      <c r="BB155" s="14">
        <f t="shared" si="44"/>
        <v>17</v>
      </c>
      <c r="BC155" s="25"/>
      <c r="BD155" s="26"/>
      <c r="BE155" s="20" t="str">
        <f t="shared" si="45"/>
        <v>ZSampleA_85</v>
      </c>
      <c r="BF155" s="27">
        <f t="shared" si="39"/>
        <v>329</v>
      </c>
      <c r="BG155" s="27">
        <f t="shared" si="40"/>
        <v>742</v>
      </c>
      <c r="BH155" s="27">
        <f t="shared" si="46"/>
        <v>-1600</v>
      </c>
      <c r="BI155" s="27">
        <f t="shared" si="50"/>
        <v>5.17</v>
      </c>
      <c r="BJ155" s="27">
        <f t="shared" si="50"/>
        <v>0.14000000000000001</v>
      </c>
      <c r="BK155" s="27">
        <f t="shared" si="50"/>
        <v>0.33429999999999999</v>
      </c>
      <c r="BL155" s="27">
        <f t="shared" si="48"/>
        <v>6.7999999999999996E-3</v>
      </c>
      <c r="BM155" s="27">
        <f t="shared" si="51"/>
        <v>0.1118</v>
      </c>
      <c r="BN155" s="27">
        <f t="shared" si="51"/>
        <v>1.1000000000000001E-3</v>
      </c>
      <c r="BO155" s="27"/>
      <c r="BP155" s="27">
        <f t="shared" si="52"/>
        <v>1845</v>
      </c>
      <c r="BQ155" s="27">
        <f t="shared" si="52"/>
        <v>23</v>
      </c>
      <c r="BR155" s="27">
        <f t="shared" si="52"/>
        <v>1856</v>
      </c>
      <c r="BS155" s="27">
        <f t="shared" si="49"/>
        <v>33</v>
      </c>
      <c r="BT155" s="27">
        <f t="shared" si="53"/>
        <v>1819</v>
      </c>
      <c r="BU155" s="27">
        <f t="shared" si="53"/>
        <v>17</v>
      </c>
      <c r="BV155" s="27"/>
      <c r="BW155" s="28">
        <f t="shared" si="47"/>
        <v>-1.4293567894447579</v>
      </c>
    </row>
    <row r="156" spans="1:75" x14ac:dyDescent="0.25">
      <c r="A156" t="s">
        <v>3986</v>
      </c>
      <c r="B156" t="s">
        <v>3987</v>
      </c>
      <c r="C156">
        <f t="shared" si="41"/>
        <v>129</v>
      </c>
      <c r="D156" t="s">
        <v>3597</v>
      </c>
      <c r="E156" s="1">
        <v>0.59891990740740741</v>
      </c>
      <c r="F156">
        <v>24.997</v>
      </c>
      <c r="G156" t="s">
        <v>3988</v>
      </c>
      <c r="H156" s="9">
        <v>13.63</v>
      </c>
      <c r="I156" s="9">
        <v>0.36</v>
      </c>
      <c r="J156" s="9">
        <v>0.51700000000000002</v>
      </c>
      <c r="K156" s="9">
        <v>1.0999999999999999E-2</v>
      </c>
      <c r="L156" s="9">
        <v>0.65044999999999997</v>
      </c>
      <c r="O156">
        <v>0.19020000000000001</v>
      </c>
      <c r="P156">
        <v>2E-3</v>
      </c>
      <c r="Q156">
        <v>0.51505000000000001</v>
      </c>
      <c r="R156">
        <v>0.14099999999999999</v>
      </c>
      <c r="S156">
        <v>5.7000000000000002E-3</v>
      </c>
      <c r="T156">
        <v>3</v>
      </c>
      <c r="U156">
        <v>2.1</v>
      </c>
      <c r="V156" s="10">
        <v>2719</v>
      </c>
      <c r="W156">
        <v>25</v>
      </c>
      <c r="X156" s="10">
        <v>2681</v>
      </c>
      <c r="Y156">
        <v>45</v>
      </c>
      <c r="Z156">
        <v>2670</v>
      </c>
      <c r="AA156">
        <v>100</v>
      </c>
      <c r="AB156" s="10">
        <v>2736</v>
      </c>
      <c r="AC156">
        <v>17</v>
      </c>
      <c r="AD156">
        <v>-284</v>
      </c>
      <c r="AE156" t="s">
        <v>7</v>
      </c>
      <c r="AF156">
        <v>-55</v>
      </c>
      <c r="AG156" t="s">
        <v>7</v>
      </c>
      <c r="AH156">
        <v>-84</v>
      </c>
      <c r="AI156" t="s">
        <v>7</v>
      </c>
      <c r="AJ156">
        <v>97</v>
      </c>
      <c r="AK156" t="s">
        <v>7</v>
      </c>
      <c r="AL156">
        <v>109</v>
      </c>
      <c r="AM156" t="s">
        <v>7</v>
      </c>
      <c r="AN156">
        <v>140</v>
      </c>
      <c r="AO156" t="s">
        <v>7</v>
      </c>
      <c r="AP156">
        <v>1</v>
      </c>
      <c r="AQ156" t="s">
        <v>7</v>
      </c>
      <c r="AR156">
        <v>1.9342360000000001</v>
      </c>
      <c r="AS156">
        <v>4.1153960000000003E-2</v>
      </c>
      <c r="AT156">
        <v>1</v>
      </c>
      <c r="AU156" t="s">
        <v>7</v>
      </c>
      <c r="AV156">
        <v>1456987833708650</v>
      </c>
      <c r="AW156" t="s">
        <v>7</v>
      </c>
      <c r="AZ156" s="13">
        <f t="shared" si="42"/>
        <v>0.62134502923976154</v>
      </c>
      <c r="BA156" s="14">
        <f t="shared" si="43"/>
        <v>2736</v>
      </c>
      <c r="BB156" s="14">
        <f t="shared" si="44"/>
        <v>17</v>
      </c>
      <c r="BC156" s="25"/>
      <c r="BD156" s="26"/>
      <c r="BE156" s="20" t="str">
        <f t="shared" si="45"/>
        <v>ZSampleA_86</v>
      </c>
      <c r="BF156" s="27">
        <f t="shared" si="39"/>
        <v>109</v>
      </c>
      <c r="BG156" s="27">
        <f t="shared" si="40"/>
        <v>97</v>
      </c>
      <c r="BH156" s="27">
        <f t="shared" si="46"/>
        <v>-284</v>
      </c>
      <c r="BI156" s="27">
        <f t="shared" si="50"/>
        <v>13.63</v>
      </c>
      <c r="BJ156" s="27">
        <f t="shared" si="50"/>
        <v>0.36</v>
      </c>
      <c r="BK156" s="27">
        <f t="shared" si="50"/>
        <v>0.51700000000000002</v>
      </c>
      <c r="BL156" s="27">
        <f t="shared" si="48"/>
        <v>1.0999999999999999E-2</v>
      </c>
      <c r="BM156" s="27">
        <f t="shared" si="51"/>
        <v>0.19020000000000001</v>
      </c>
      <c r="BN156" s="27">
        <f t="shared" si="51"/>
        <v>2E-3</v>
      </c>
      <c r="BO156" s="27"/>
      <c r="BP156" s="27">
        <f t="shared" si="52"/>
        <v>2719</v>
      </c>
      <c r="BQ156" s="27">
        <f t="shared" si="52"/>
        <v>25</v>
      </c>
      <c r="BR156" s="27">
        <f t="shared" si="52"/>
        <v>2681</v>
      </c>
      <c r="BS156" s="27">
        <f t="shared" si="49"/>
        <v>45</v>
      </c>
      <c r="BT156" s="27">
        <f t="shared" si="53"/>
        <v>2736</v>
      </c>
      <c r="BU156" s="27">
        <f t="shared" si="53"/>
        <v>17</v>
      </c>
      <c r="BV156" s="27"/>
      <c r="BW156" s="28">
        <f t="shared" si="47"/>
        <v>0.62134502923976154</v>
      </c>
    </row>
    <row r="157" spans="1:75" x14ac:dyDescent="0.25">
      <c r="A157" t="s">
        <v>3989</v>
      </c>
      <c r="B157" t="s">
        <v>3990</v>
      </c>
      <c r="C157">
        <f t="shared" si="41"/>
        <v>130</v>
      </c>
      <c r="D157" t="s">
        <v>3597</v>
      </c>
      <c r="E157" s="1">
        <v>0.59986122685185184</v>
      </c>
      <c r="F157">
        <v>25.669</v>
      </c>
      <c r="G157" t="s">
        <v>3991</v>
      </c>
      <c r="H157" s="9">
        <v>0.53300000000000003</v>
      </c>
      <c r="I157" s="9">
        <v>1.7999999999999999E-2</v>
      </c>
      <c r="J157" s="9">
        <v>6.9599999999999995E-2</v>
      </c>
      <c r="K157" s="9">
        <v>1.6000000000000001E-3</v>
      </c>
      <c r="L157" s="9">
        <v>0.23954</v>
      </c>
      <c r="O157">
        <v>5.6099999999999997E-2</v>
      </c>
      <c r="P157">
        <v>1.4E-3</v>
      </c>
      <c r="Q157">
        <v>0.36047000000000001</v>
      </c>
      <c r="R157">
        <v>2.1340000000000001E-2</v>
      </c>
      <c r="S157">
        <v>9.6000000000000002E-4</v>
      </c>
      <c r="T157">
        <v>3.6</v>
      </c>
      <c r="U157">
        <v>2.6</v>
      </c>
      <c r="V157" s="10">
        <v>429</v>
      </c>
      <c r="W157">
        <v>12</v>
      </c>
      <c r="X157" s="10">
        <v>433.4</v>
      </c>
      <c r="Y157">
        <v>9.6</v>
      </c>
      <c r="Z157">
        <v>426</v>
      </c>
      <c r="AA157">
        <v>19</v>
      </c>
      <c r="AB157" s="10">
        <v>364</v>
      </c>
      <c r="AC157">
        <v>51</v>
      </c>
      <c r="AD157">
        <v>-48</v>
      </c>
      <c r="AE157" t="s">
        <v>7</v>
      </c>
      <c r="AF157">
        <v>-3</v>
      </c>
      <c r="AG157" t="s">
        <v>7</v>
      </c>
      <c r="AH157">
        <v>-12</v>
      </c>
      <c r="AI157" t="s">
        <v>7</v>
      </c>
      <c r="AJ157">
        <v>125</v>
      </c>
      <c r="AK157" t="s">
        <v>7</v>
      </c>
      <c r="AL157">
        <v>111</v>
      </c>
      <c r="AM157" t="s">
        <v>7</v>
      </c>
      <c r="AN157">
        <v>21</v>
      </c>
      <c r="AO157" t="s">
        <v>7</v>
      </c>
      <c r="AP157">
        <v>1</v>
      </c>
      <c r="AQ157" t="s">
        <v>7</v>
      </c>
      <c r="AR157">
        <v>14.36782</v>
      </c>
      <c r="AS157">
        <v>0.33029459999999999</v>
      </c>
      <c r="AT157">
        <v>47</v>
      </c>
      <c r="AU157" t="s">
        <v>7</v>
      </c>
      <c r="AV157">
        <v>221208964965921</v>
      </c>
      <c r="AW157" t="s">
        <v>7</v>
      </c>
      <c r="AZ157" s="13">
        <f t="shared" si="42"/>
        <v>1.015228426395931</v>
      </c>
      <c r="BA157" s="14">
        <f t="shared" si="43"/>
        <v>433.4</v>
      </c>
      <c r="BB157" s="14">
        <f t="shared" si="44"/>
        <v>9.6</v>
      </c>
      <c r="BC157" s="25"/>
      <c r="BD157" s="26"/>
      <c r="BE157" s="20" t="str">
        <f t="shared" si="45"/>
        <v>ZSampleA_87</v>
      </c>
      <c r="BF157" s="27">
        <f t="shared" si="39"/>
        <v>111</v>
      </c>
      <c r="BG157" s="27">
        <f t="shared" si="40"/>
        <v>125</v>
      </c>
      <c r="BH157" s="27">
        <f t="shared" si="46"/>
        <v>-48</v>
      </c>
      <c r="BI157" s="27">
        <f t="shared" si="50"/>
        <v>0.53300000000000003</v>
      </c>
      <c r="BJ157" s="27">
        <f t="shared" si="50"/>
        <v>1.7999999999999999E-2</v>
      </c>
      <c r="BK157" s="27">
        <f t="shared" si="50"/>
        <v>6.9599999999999995E-2</v>
      </c>
      <c r="BL157" s="27">
        <f t="shared" si="48"/>
        <v>1.6000000000000001E-3</v>
      </c>
      <c r="BM157" s="27">
        <f t="shared" si="51"/>
        <v>5.6099999999999997E-2</v>
      </c>
      <c r="BN157" s="27">
        <f t="shared" si="51"/>
        <v>1.4E-3</v>
      </c>
      <c r="BO157" s="27"/>
      <c r="BP157" s="27">
        <f t="shared" si="52"/>
        <v>429</v>
      </c>
      <c r="BQ157" s="27">
        <f t="shared" si="52"/>
        <v>12</v>
      </c>
      <c r="BR157" s="27">
        <f t="shared" si="52"/>
        <v>433.4</v>
      </c>
      <c r="BS157" s="27">
        <f t="shared" si="49"/>
        <v>9.6</v>
      </c>
      <c r="BT157" s="27">
        <f t="shared" si="53"/>
        <v>364</v>
      </c>
      <c r="BU157" s="27">
        <f t="shared" si="53"/>
        <v>51</v>
      </c>
      <c r="BV157" s="27"/>
      <c r="BW157" s="28">
        <f t="shared" si="47"/>
        <v>1.015228426395931</v>
      </c>
    </row>
    <row r="158" spans="1:75" x14ac:dyDescent="0.25">
      <c r="A158" t="s">
        <v>3992</v>
      </c>
      <c r="B158" t="s">
        <v>3993</v>
      </c>
      <c r="C158">
        <f t="shared" si="41"/>
        <v>131</v>
      </c>
      <c r="D158" t="s">
        <v>3597</v>
      </c>
      <c r="E158" s="1">
        <v>0.60080879629629635</v>
      </c>
      <c r="F158">
        <v>25.803000000000001</v>
      </c>
      <c r="G158" t="s">
        <v>3994</v>
      </c>
      <c r="H158" s="9">
        <v>0.443</v>
      </c>
      <c r="I158" s="9">
        <v>1.2E-2</v>
      </c>
      <c r="J158" s="9">
        <v>5.7799999999999997E-2</v>
      </c>
      <c r="K158" s="9">
        <v>1.1999999999999999E-3</v>
      </c>
      <c r="L158" s="9">
        <v>0.55872999999999995</v>
      </c>
      <c r="O158">
        <v>5.5149999999999998E-2</v>
      </c>
      <c r="P158">
        <v>6.3000000000000003E-4</v>
      </c>
      <c r="Q158">
        <v>0.35304000000000002</v>
      </c>
      <c r="R158">
        <v>1.6899999999999998E-2</v>
      </c>
      <c r="S158">
        <v>6.8999999999999997E-4</v>
      </c>
      <c r="T158">
        <v>5.0999999999999996</v>
      </c>
      <c r="U158">
        <v>3.7</v>
      </c>
      <c r="V158" s="10">
        <v>371.1</v>
      </c>
      <c r="W158">
        <v>8.4</v>
      </c>
      <c r="X158" s="10">
        <v>362.3</v>
      </c>
      <c r="Y158">
        <v>7.1</v>
      </c>
      <c r="Z158">
        <v>339</v>
      </c>
      <c r="AA158">
        <v>14</v>
      </c>
      <c r="AB158" s="10">
        <v>397</v>
      </c>
      <c r="AC158">
        <v>25</v>
      </c>
      <c r="AD158">
        <v>-394</v>
      </c>
      <c r="AE158" t="s">
        <v>7</v>
      </c>
      <c r="AF158">
        <v>-22</v>
      </c>
      <c r="AG158" t="s">
        <v>7</v>
      </c>
      <c r="AH158">
        <v>-64</v>
      </c>
      <c r="AI158" t="s">
        <v>7</v>
      </c>
      <c r="AJ158">
        <v>1440</v>
      </c>
      <c r="AK158" t="s">
        <v>7</v>
      </c>
      <c r="AL158">
        <v>844</v>
      </c>
      <c r="AM158" t="s">
        <v>7</v>
      </c>
      <c r="AN158">
        <v>127</v>
      </c>
      <c r="AO158" t="s">
        <v>7</v>
      </c>
      <c r="AP158">
        <v>2</v>
      </c>
      <c r="AQ158" t="s">
        <v>7</v>
      </c>
      <c r="AR158">
        <v>17.30104</v>
      </c>
      <c r="AS158">
        <v>0.35919109999999999</v>
      </c>
      <c r="AT158">
        <v>4</v>
      </c>
      <c r="AU158" t="s">
        <v>7</v>
      </c>
      <c r="AV158">
        <v>1975102176843090</v>
      </c>
      <c r="AW158" t="s">
        <v>7</v>
      </c>
      <c r="AZ158" s="13">
        <f t="shared" si="42"/>
        <v>-2.4289263041678222</v>
      </c>
      <c r="BA158" s="14">
        <f t="shared" si="43"/>
        <v>362.3</v>
      </c>
      <c r="BB158" s="14">
        <f t="shared" si="44"/>
        <v>7.1</v>
      </c>
      <c r="BC158" s="25"/>
      <c r="BD158" s="26"/>
      <c r="BE158" s="20" t="str">
        <f t="shared" si="45"/>
        <v>ZSampleA_88</v>
      </c>
      <c r="BF158" s="27">
        <f t="shared" si="39"/>
        <v>844</v>
      </c>
      <c r="BG158" s="27">
        <f t="shared" si="40"/>
        <v>1440</v>
      </c>
      <c r="BH158" s="27">
        <f t="shared" si="46"/>
        <v>-394</v>
      </c>
      <c r="BI158" s="27">
        <f t="shared" si="50"/>
        <v>0.443</v>
      </c>
      <c r="BJ158" s="27">
        <f t="shared" si="50"/>
        <v>1.2E-2</v>
      </c>
      <c r="BK158" s="27">
        <f t="shared" si="50"/>
        <v>5.7799999999999997E-2</v>
      </c>
      <c r="BL158" s="27">
        <f t="shared" si="48"/>
        <v>1.1999999999999999E-3</v>
      </c>
      <c r="BM158" s="27">
        <f t="shared" si="51"/>
        <v>5.5149999999999998E-2</v>
      </c>
      <c r="BN158" s="27">
        <f t="shared" si="51"/>
        <v>6.3000000000000003E-4</v>
      </c>
      <c r="BO158" s="27"/>
      <c r="BP158" s="27">
        <f t="shared" si="52"/>
        <v>371.1</v>
      </c>
      <c r="BQ158" s="27">
        <f t="shared" si="52"/>
        <v>8.4</v>
      </c>
      <c r="BR158" s="27">
        <f t="shared" si="52"/>
        <v>362.3</v>
      </c>
      <c r="BS158" s="27">
        <f t="shared" si="49"/>
        <v>7.1</v>
      </c>
      <c r="BT158" s="27">
        <f t="shared" si="53"/>
        <v>397</v>
      </c>
      <c r="BU158" s="27">
        <f t="shared" si="53"/>
        <v>25</v>
      </c>
      <c r="BV158" s="27"/>
      <c r="BW158" s="28">
        <f t="shared" si="47"/>
        <v>-2.4289263041678222</v>
      </c>
    </row>
    <row r="159" spans="1:75" x14ac:dyDescent="0.25">
      <c r="A159" t="s">
        <v>3995</v>
      </c>
      <c r="B159" t="s">
        <v>3996</v>
      </c>
      <c r="C159">
        <f t="shared" si="41"/>
        <v>132</v>
      </c>
      <c r="D159" t="s">
        <v>3597</v>
      </c>
      <c r="E159" s="1">
        <v>0.60175671296296296</v>
      </c>
      <c r="F159">
        <v>25.904</v>
      </c>
      <c r="G159" t="s">
        <v>3997</v>
      </c>
      <c r="H159" s="9">
        <v>5.79</v>
      </c>
      <c r="I159" s="9">
        <v>0.15</v>
      </c>
      <c r="J159" s="9">
        <v>0.34899999999999998</v>
      </c>
      <c r="K159" s="9">
        <v>7.1000000000000004E-3</v>
      </c>
      <c r="L159" s="9">
        <v>0.53522999999999998</v>
      </c>
      <c r="O159">
        <v>0.12</v>
      </c>
      <c r="P159">
        <v>1.2999999999999999E-3</v>
      </c>
      <c r="Q159">
        <v>0.54832000000000003</v>
      </c>
      <c r="R159">
        <v>9.5500000000000002E-2</v>
      </c>
      <c r="S159">
        <v>3.8999999999999998E-3</v>
      </c>
      <c r="T159">
        <v>5.9</v>
      </c>
      <c r="U159">
        <v>4.3</v>
      </c>
      <c r="V159" s="10">
        <v>1941</v>
      </c>
      <c r="W159">
        <v>23</v>
      </c>
      <c r="X159" s="10">
        <v>1927</v>
      </c>
      <c r="Y159">
        <v>34</v>
      </c>
      <c r="Z159">
        <v>1841</v>
      </c>
      <c r="AA159">
        <v>72</v>
      </c>
      <c r="AB159" s="10">
        <v>1944</v>
      </c>
      <c r="AC159">
        <v>19</v>
      </c>
      <c r="AD159">
        <v>-471</v>
      </c>
      <c r="AE159" t="s">
        <v>7</v>
      </c>
      <c r="AF159">
        <v>-56</v>
      </c>
      <c r="AG159" t="s">
        <v>7</v>
      </c>
      <c r="AH159">
        <v>-66</v>
      </c>
      <c r="AI159" t="s">
        <v>7</v>
      </c>
      <c r="AJ159">
        <v>246</v>
      </c>
      <c r="AK159" t="s">
        <v>7</v>
      </c>
      <c r="AL159">
        <v>134</v>
      </c>
      <c r="AM159" t="s">
        <v>7</v>
      </c>
      <c r="AN159">
        <v>114</v>
      </c>
      <c r="AO159" t="s">
        <v>7</v>
      </c>
      <c r="AP159">
        <v>2</v>
      </c>
      <c r="AQ159" t="s">
        <v>7</v>
      </c>
      <c r="AR159">
        <v>2.8653300000000002</v>
      </c>
      <c r="AS159">
        <v>5.8291799999999998E-2</v>
      </c>
      <c r="AT159">
        <v>0</v>
      </c>
      <c r="AU159" t="s">
        <v>7</v>
      </c>
      <c r="AV159">
        <v>1955947077952200</v>
      </c>
      <c r="AW159" t="s">
        <v>7</v>
      </c>
      <c r="AZ159" s="13">
        <f t="shared" si="42"/>
        <v>0.15432098765432167</v>
      </c>
      <c r="BA159" s="14">
        <f t="shared" si="43"/>
        <v>1944</v>
      </c>
      <c r="BB159" s="14">
        <f t="shared" si="44"/>
        <v>19</v>
      </c>
      <c r="BC159" s="25"/>
      <c r="BD159" s="26"/>
      <c r="BE159" s="20" t="str">
        <f t="shared" si="45"/>
        <v>ZSampleA_89</v>
      </c>
      <c r="BF159" s="27">
        <f t="shared" si="39"/>
        <v>134</v>
      </c>
      <c r="BG159" s="27">
        <f t="shared" si="40"/>
        <v>246</v>
      </c>
      <c r="BH159" s="27">
        <f t="shared" si="46"/>
        <v>-471</v>
      </c>
      <c r="BI159" s="27">
        <f t="shared" si="50"/>
        <v>5.79</v>
      </c>
      <c r="BJ159" s="27">
        <f t="shared" si="50"/>
        <v>0.15</v>
      </c>
      <c r="BK159" s="27">
        <f t="shared" si="50"/>
        <v>0.34899999999999998</v>
      </c>
      <c r="BL159" s="27">
        <f t="shared" si="48"/>
        <v>7.1000000000000004E-3</v>
      </c>
      <c r="BM159" s="27">
        <f t="shared" si="51"/>
        <v>0.12</v>
      </c>
      <c r="BN159" s="27">
        <f t="shared" si="51"/>
        <v>1.2999999999999999E-3</v>
      </c>
      <c r="BO159" s="27"/>
      <c r="BP159" s="27">
        <f t="shared" si="52"/>
        <v>1941</v>
      </c>
      <c r="BQ159" s="27">
        <f t="shared" si="52"/>
        <v>23</v>
      </c>
      <c r="BR159" s="27">
        <f t="shared" si="52"/>
        <v>1927</v>
      </c>
      <c r="BS159" s="27">
        <f t="shared" si="49"/>
        <v>34</v>
      </c>
      <c r="BT159" s="27">
        <f t="shared" si="53"/>
        <v>1944</v>
      </c>
      <c r="BU159" s="27">
        <f t="shared" si="53"/>
        <v>19</v>
      </c>
      <c r="BV159" s="27"/>
      <c r="BW159" s="28">
        <f t="shared" si="47"/>
        <v>0.15432098765432167</v>
      </c>
    </row>
    <row r="160" spans="1:75" x14ac:dyDescent="0.25">
      <c r="A160" s="35" t="s">
        <v>3998</v>
      </c>
      <c r="B160" s="35" t="s">
        <v>3999</v>
      </c>
      <c r="C160" s="35">
        <f t="shared" si="41"/>
        <v>133</v>
      </c>
      <c r="D160" s="35" t="s">
        <v>3597</v>
      </c>
      <c r="E160" s="36">
        <v>0.60271516203703701</v>
      </c>
      <c r="F160" s="35">
        <v>24.09</v>
      </c>
      <c r="G160" s="35" t="s">
        <v>4000</v>
      </c>
      <c r="H160" s="35">
        <v>4.5599999999999996</v>
      </c>
      <c r="I160" s="35">
        <v>0.12</v>
      </c>
      <c r="J160" s="35">
        <v>0.17749999999999999</v>
      </c>
      <c r="K160" s="35">
        <v>3.7000000000000002E-3</v>
      </c>
      <c r="L160" s="35">
        <v>0.20824000000000001</v>
      </c>
      <c r="M160" s="35"/>
      <c r="N160" s="35"/>
      <c r="O160" s="35">
        <v>0.18720000000000001</v>
      </c>
      <c r="P160" s="35">
        <v>2.3E-3</v>
      </c>
      <c r="Q160" s="35">
        <v>0.91335</v>
      </c>
      <c r="R160" s="35">
        <v>5.4300000000000001E-2</v>
      </c>
      <c r="S160" s="35">
        <v>2.2000000000000001E-3</v>
      </c>
      <c r="T160" s="35">
        <v>0.18</v>
      </c>
      <c r="U160" s="35">
        <v>0.13</v>
      </c>
      <c r="V160" s="37">
        <v>1740</v>
      </c>
      <c r="W160" s="35">
        <v>21</v>
      </c>
      <c r="X160" s="37">
        <v>1052</v>
      </c>
      <c r="Y160" s="35">
        <v>20</v>
      </c>
      <c r="Z160" s="35">
        <v>1068</v>
      </c>
      <c r="AA160" s="35">
        <v>41</v>
      </c>
      <c r="AB160" s="37">
        <v>2701</v>
      </c>
      <c r="AC160" s="35">
        <v>20</v>
      </c>
      <c r="AD160" s="35">
        <v>-3788</v>
      </c>
      <c r="AE160" s="35" t="s">
        <v>7</v>
      </c>
      <c r="AF160" s="35">
        <v>-718</v>
      </c>
      <c r="AG160" s="35" t="s">
        <v>7</v>
      </c>
      <c r="AH160" s="35">
        <v>-18672</v>
      </c>
      <c r="AI160" s="35" t="s">
        <v>7</v>
      </c>
      <c r="AJ160" s="35">
        <v>7517</v>
      </c>
      <c r="AK160" s="35" t="s">
        <v>7</v>
      </c>
      <c r="AL160" s="35">
        <v>125919</v>
      </c>
      <c r="AM160" s="35" t="s">
        <v>7</v>
      </c>
      <c r="AN160" s="35">
        <v>60791</v>
      </c>
      <c r="AO160" s="35" t="s">
        <v>7</v>
      </c>
      <c r="AP160" s="35">
        <v>0</v>
      </c>
      <c r="AQ160" s="35" t="s">
        <v>7</v>
      </c>
      <c r="AR160" s="35">
        <v>5.6338030000000003</v>
      </c>
      <c r="AS160" s="35">
        <v>0.117437</v>
      </c>
      <c r="AT160" s="35">
        <v>61</v>
      </c>
      <c r="AU160" s="35" t="s">
        <v>7</v>
      </c>
      <c r="AV160" s="35">
        <v>1.33491927046872E+17</v>
      </c>
      <c r="AW160" s="35" t="s">
        <v>7</v>
      </c>
      <c r="AX160" s="35"/>
      <c r="AY160" s="35"/>
      <c r="AZ160" s="38">
        <f t="shared" si="42"/>
        <v>35.579415031469829</v>
      </c>
      <c r="BA160" s="37">
        <f t="shared" si="43"/>
        <v>2701</v>
      </c>
      <c r="BB160" s="37">
        <f t="shared" si="44"/>
        <v>20</v>
      </c>
      <c r="BC160" s="39"/>
      <c r="BD160" s="40"/>
      <c r="BE160" s="35" t="str">
        <f t="shared" si="45"/>
        <v>ZSampleA_90</v>
      </c>
      <c r="BF160" s="41">
        <f t="shared" si="39"/>
        <v>125919</v>
      </c>
      <c r="BG160" s="41">
        <f t="shared" si="40"/>
        <v>7517</v>
      </c>
      <c r="BH160" s="41">
        <f t="shared" si="46"/>
        <v>-3788</v>
      </c>
      <c r="BI160" s="41">
        <f t="shared" si="50"/>
        <v>4.5599999999999996</v>
      </c>
      <c r="BJ160" s="41">
        <f t="shared" si="50"/>
        <v>0.12</v>
      </c>
      <c r="BK160" s="41">
        <f t="shared" si="50"/>
        <v>0.17749999999999999</v>
      </c>
      <c r="BL160" s="41">
        <f t="shared" si="48"/>
        <v>3.7000000000000002E-3</v>
      </c>
      <c r="BM160" s="41">
        <f t="shared" si="51"/>
        <v>0.18720000000000001</v>
      </c>
      <c r="BN160" s="41">
        <f t="shared" si="51"/>
        <v>2.3E-3</v>
      </c>
      <c r="BO160" s="41"/>
      <c r="BP160" s="41">
        <f t="shared" si="52"/>
        <v>1740</v>
      </c>
      <c r="BQ160" s="41">
        <f t="shared" si="52"/>
        <v>21</v>
      </c>
      <c r="BR160" s="41">
        <f t="shared" si="52"/>
        <v>1052</v>
      </c>
      <c r="BS160" s="41">
        <f t="shared" si="49"/>
        <v>20</v>
      </c>
      <c r="BT160" s="41">
        <f t="shared" si="53"/>
        <v>2701</v>
      </c>
      <c r="BU160" s="41">
        <f t="shared" si="53"/>
        <v>20</v>
      </c>
      <c r="BV160" s="41"/>
      <c r="BW160" s="42">
        <f t="shared" si="47"/>
        <v>35.579415031469829</v>
      </c>
    </row>
    <row r="161" spans="1:75" x14ac:dyDescent="0.25">
      <c r="A161" t="s">
        <v>4001</v>
      </c>
      <c r="B161" t="s">
        <v>4002</v>
      </c>
      <c r="C161">
        <f t="shared" si="41"/>
        <v>134</v>
      </c>
      <c r="D161" t="s">
        <v>3597</v>
      </c>
      <c r="E161" s="1">
        <v>0.60366446759259262</v>
      </c>
      <c r="F161">
        <v>26.071999999999999</v>
      </c>
      <c r="G161" t="s">
        <v>4003</v>
      </c>
      <c r="H161" s="9">
        <v>0.2397</v>
      </c>
      <c r="I161" s="9">
        <v>7.0000000000000001E-3</v>
      </c>
      <c r="J161" s="9">
        <v>3.4520000000000002E-2</v>
      </c>
      <c r="K161" s="9">
        <v>7.2999999999999996E-4</v>
      </c>
      <c r="L161" s="9">
        <v>0.39807999999999999</v>
      </c>
      <c r="O161">
        <v>5.0229999999999997E-2</v>
      </c>
      <c r="P161">
        <v>8.0000000000000004E-4</v>
      </c>
      <c r="Q161">
        <v>0.35716999999999999</v>
      </c>
      <c r="R161">
        <v>1.2279999999999999E-2</v>
      </c>
      <c r="S161">
        <v>5.5000000000000003E-4</v>
      </c>
      <c r="T161">
        <v>9.5</v>
      </c>
      <c r="U161">
        <v>6.8</v>
      </c>
      <c r="V161" s="10">
        <v>217.6</v>
      </c>
      <c r="W161">
        <v>5.7</v>
      </c>
      <c r="X161" s="10">
        <v>218.7</v>
      </c>
      <c r="Y161">
        <v>4.5999999999999996</v>
      </c>
      <c r="Z161">
        <v>247</v>
      </c>
      <c r="AA161">
        <v>11</v>
      </c>
      <c r="AB161" s="10">
        <v>178</v>
      </c>
      <c r="AC161">
        <v>34</v>
      </c>
      <c r="AD161">
        <v>-188</v>
      </c>
      <c r="AE161" t="s">
        <v>7</v>
      </c>
      <c r="AF161">
        <v>-10</v>
      </c>
      <c r="AG161" t="s">
        <v>7</v>
      </c>
      <c r="AH161">
        <v>-17</v>
      </c>
      <c r="AI161" t="s">
        <v>7</v>
      </c>
      <c r="AJ161">
        <v>934</v>
      </c>
      <c r="AK161" t="s">
        <v>7</v>
      </c>
      <c r="AL161">
        <v>251</v>
      </c>
      <c r="AM161" t="s">
        <v>7</v>
      </c>
      <c r="AN161">
        <v>27</v>
      </c>
      <c r="AO161" t="s">
        <v>7</v>
      </c>
      <c r="AP161">
        <v>4</v>
      </c>
      <c r="AQ161" t="s">
        <v>7</v>
      </c>
      <c r="AR161">
        <v>28.968710000000002</v>
      </c>
      <c r="AS161">
        <v>0.61260610000000004</v>
      </c>
      <c r="AT161">
        <v>104</v>
      </c>
      <c r="AU161" t="s">
        <v>7</v>
      </c>
      <c r="AV161">
        <v>711507201751730</v>
      </c>
      <c r="AW161" t="s">
        <v>7</v>
      </c>
      <c r="AZ161" s="13">
        <f t="shared" si="42"/>
        <v>0.50297210791038216</v>
      </c>
      <c r="BA161" s="14">
        <f t="shared" si="43"/>
        <v>218.7</v>
      </c>
      <c r="BB161" s="14">
        <f t="shared" si="44"/>
        <v>4.5999999999999996</v>
      </c>
      <c r="BC161" s="25"/>
      <c r="BD161" s="26"/>
      <c r="BE161" s="20" t="str">
        <f t="shared" si="45"/>
        <v>ZSampleA_91</v>
      </c>
      <c r="BF161" s="27">
        <f t="shared" si="39"/>
        <v>251</v>
      </c>
      <c r="BG161" s="27">
        <f t="shared" si="40"/>
        <v>934</v>
      </c>
      <c r="BH161" s="27">
        <f t="shared" si="46"/>
        <v>-188</v>
      </c>
      <c r="BI161" s="27">
        <f t="shared" si="50"/>
        <v>0.2397</v>
      </c>
      <c r="BJ161" s="27">
        <f t="shared" si="50"/>
        <v>7.0000000000000001E-3</v>
      </c>
      <c r="BK161" s="27">
        <f t="shared" si="50"/>
        <v>3.4520000000000002E-2</v>
      </c>
      <c r="BL161" s="27">
        <f t="shared" si="48"/>
        <v>7.2999999999999996E-4</v>
      </c>
      <c r="BM161" s="27">
        <f t="shared" si="51"/>
        <v>5.0229999999999997E-2</v>
      </c>
      <c r="BN161" s="27">
        <f t="shared" si="51"/>
        <v>8.0000000000000004E-4</v>
      </c>
      <c r="BO161" s="27"/>
      <c r="BP161" s="27">
        <f t="shared" si="52"/>
        <v>217.6</v>
      </c>
      <c r="BQ161" s="27">
        <f t="shared" si="52"/>
        <v>5.7</v>
      </c>
      <c r="BR161" s="27">
        <f t="shared" si="52"/>
        <v>218.7</v>
      </c>
      <c r="BS161" s="27">
        <f t="shared" si="49"/>
        <v>4.5999999999999996</v>
      </c>
      <c r="BT161" s="27">
        <f t="shared" si="53"/>
        <v>178</v>
      </c>
      <c r="BU161" s="27">
        <f t="shared" si="53"/>
        <v>34</v>
      </c>
      <c r="BV161" s="27"/>
      <c r="BW161" s="28">
        <f t="shared" si="47"/>
        <v>0.50297210791038216</v>
      </c>
    </row>
    <row r="162" spans="1:75" x14ac:dyDescent="0.25">
      <c r="A162" s="35" t="s">
        <v>4004</v>
      </c>
      <c r="B162" s="35" t="s">
        <v>4005</v>
      </c>
      <c r="C162" s="35">
        <f t="shared" si="41"/>
        <v>135</v>
      </c>
      <c r="D162" s="35" t="s">
        <v>3597</v>
      </c>
      <c r="E162" s="36">
        <v>0.604609375</v>
      </c>
      <c r="F162" s="35">
        <v>24.425999999999998</v>
      </c>
      <c r="G162" s="35" t="s">
        <v>4006</v>
      </c>
      <c r="H162" s="35">
        <v>3.7890000000000001</v>
      </c>
      <c r="I162" s="35">
        <v>9.9000000000000005E-2</v>
      </c>
      <c r="J162" s="35">
        <v>0.23949999999999999</v>
      </c>
      <c r="K162" s="35">
        <v>4.7999999999999996E-3</v>
      </c>
      <c r="L162" s="35">
        <v>0.70220000000000005</v>
      </c>
      <c r="M162" s="35"/>
      <c r="N162" s="35"/>
      <c r="O162" s="35">
        <v>0.1143</v>
      </c>
      <c r="P162" s="35">
        <v>1E-3</v>
      </c>
      <c r="Q162" s="35">
        <v>0.55515000000000003</v>
      </c>
      <c r="R162" s="35">
        <v>6.0600000000000001E-2</v>
      </c>
      <c r="S162" s="35">
        <v>2.5000000000000001E-3</v>
      </c>
      <c r="T162" s="35">
        <v>20</v>
      </c>
      <c r="U162" s="35">
        <v>14</v>
      </c>
      <c r="V162" s="37">
        <v>1588</v>
      </c>
      <c r="W162" s="35">
        <v>21</v>
      </c>
      <c r="X162" s="37">
        <v>1383</v>
      </c>
      <c r="Y162" s="35">
        <v>25</v>
      </c>
      <c r="Z162" s="35">
        <v>1189</v>
      </c>
      <c r="AA162" s="35">
        <v>47</v>
      </c>
      <c r="AB162" s="37">
        <v>1861</v>
      </c>
      <c r="AC162" s="35">
        <v>17</v>
      </c>
      <c r="AD162" s="35">
        <v>-387</v>
      </c>
      <c r="AE162" s="35" t="s">
        <v>7</v>
      </c>
      <c r="AF162" s="35">
        <v>-45</v>
      </c>
      <c r="AG162" s="35" t="s">
        <v>7</v>
      </c>
      <c r="AH162" s="35">
        <v>-15</v>
      </c>
      <c r="AI162" s="35" t="s">
        <v>7</v>
      </c>
      <c r="AJ162" s="35">
        <v>2439</v>
      </c>
      <c r="AK162" s="35" t="s">
        <v>7</v>
      </c>
      <c r="AL162" s="35">
        <v>424</v>
      </c>
      <c r="AM162" s="35" t="s">
        <v>7</v>
      </c>
      <c r="AN162" s="35">
        <v>223</v>
      </c>
      <c r="AO162" s="35" t="s">
        <v>7</v>
      </c>
      <c r="AP162" s="35">
        <v>6</v>
      </c>
      <c r="AQ162" s="35" t="s">
        <v>7</v>
      </c>
      <c r="AR162" s="35">
        <v>4.1753650000000002</v>
      </c>
      <c r="AS162" s="35">
        <v>8.3681640000000002E-2</v>
      </c>
      <c r="AT162" s="35">
        <v>25</v>
      </c>
      <c r="AU162" s="35" t="s">
        <v>7</v>
      </c>
      <c r="AV162" s="35">
        <v>1.31098649278823E+16</v>
      </c>
      <c r="AW162" s="35" t="s">
        <v>7</v>
      </c>
      <c r="AX162" s="35"/>
      <c r="AY162" s="35"/>
      <c r="AZ162" s="38">
        <f t="shared" si="42"/>
        <v>14.669532509403549</v>
      </c>
      <c r="BA162" s="37">
        <f t="shared" si="43"/>
        <v>1861</v>
      </c>
      <c r="BB162" s="37">
        <f t="shared" si="44"/>
        <v>17</v>
      </c>
      <c r="BC162" s="39"/>
      <c r="BD162" s="40"/>
      <c r="BE162" s="35" t="str">
        <f t="shared" si="45"/>
        <v>ZSampleA_92</v>
      </c>
      <c r="BF162" s="41">
        <f t="shared" si="39"/>
        <v>424</v>
      </c>
      <c r="BG162" s="41">
        <f t="shared" si="40"/>
        <v>2439</v>
      </c>
      <c r="BH162" s="41">
        <f t="shared" si="46"/>
        <v>-387</v>
      </c>
      <c r="BI162" s="41">
        <f t="shared" si="50"/>
        <v>3.7890000000000001</v>
      </c>
      <c r="BJ162" s="41">
        <f t="shared" si="50"/>
        <v>9.9000000000000005E-2</v>
      </c>
      <c r="BK162" s="41">
        <f t="shared" si="50"/>
        <v>0.23949999999999999</v>
      </c>
      <c r="BL162" s="41">
        <f t="shared" si="48"/>
        <v>4.7999999999999996E-3</v>
      </c>
      <c r="BM162" s="41">
        <f t="shared" si="51"/>
        <v>0.1143</v>
      </c>
      <c r="BN162" s="41">
        <f t="shared" si="51"/>
        <v>1E-3</v>
      </c>
      <c r="BO162" s="41"/>
      <c r="BP162" s="41">
        <f t="shared" si="52"/>
        <v>1588</v>
      </c>
      <c r="BQ162" s="41">
        <f t="shared" si="52"/>
        <v>21</v>
      </c>
      <c r="BR162" s="41">
        <f t="shared" si="52"/>
        <v>1383</v>
      </c>
      <c r="BS162" s="41">
        <f t="shared" si="49"/>
        <v>25</v>
      </c>
      <c r="BT162" s="41">
        <f t="shared" si="53"/>
        <v>1861</v>
      </c>
      <c r="BU162" s="41">
        <f t="shared" si="53"/>
        <v>17</v>
      </c>
      <c r="BV162" s="41"/>
      <c r="BW162" s="42">
        <f t="shared" si="47"/>
        <v>14.669532509403549</v>
      </c>
    </row>
    <row r="163" spans="1:75" x14ac:dyDescent="0.25">
      <c r="A163" t="s">
        <v>4007</v>
      </c>
      <c r="B163" t="s">
        <v>4008</v>
      </c>
      <c r="C163">
        <f t="shared" si="41"/>
        <v>136</v>
      </c>
      <c r="D163" t="s">
        <v>3597</v>
      </c>
      <c r="E163" s="1">
        <v>0.60555914351851847</v>
      </c>
      <c r="F163">
        <v>25.366</v>
      </c>
      <c r="G163" t="s">
        <v>4009</v>
      </c>
      <c r="H163" s="9">
        <v>0.2823</v>
      </c>
      <c r="I163" s="9">
        <v>7.1999999999999998E-3</v>
      </c>
      <c r="J163" s="9">
        <v>4.0480000000000002E-2</v>
      </c>
      <c r="K163" s="9">
        <v>7.6000000000000004E-4</v>
      </c>
      <c r="L163" s="9">
        <v>0.32196000000000002</v>
      </c>
      <c r="O163">
        <v>5.0130000000000001E-2</v>
      </c>
      <c r="P163">
        <v>4.2000000000000002E-4</v>
      </c>
      <c r="Q163">
        <v>0.62344999999999995</v>
      </c>
      <c r="R163">
        <v>7.9299999999999995E-3</v>
      </c>
      <c r="S163">
        <v>3.2000000000000003E-4</v>
      </c>
      <c r="T163">
        <v>0.64</v>
      </c>
      <c r="U163">
        <v>0.46</v>
      </c>
      <c r="V163" s="10">
        <v>252.4</v>
      </c>
      <c r="W163">
        <v>5.7</v>
      </c>
      <c r="X163" s="10">
        <v>255.8</v>
      </c>
      <c r="Y163">
        <v>4.7</v>
      </c>
      <c r="Z163">
        <v>159.6</v>
      </c>
      <c r="AA163">
        <v>6.5</v>
      </c>
      <c r="AB163" s="10">
        <v>195</v>
      </c>
      <c r="AC163">
        <v>19</v>
      </c>
      <c r="AD163">
        <v>-2752</v>
      </c>
      <c r="AE163" t="s">
        <v>7</v>
      </c>
      <c r="AF163">
        <v>-140</v>
      </c>
      <c r="AG163" t="s">
        <v>7</v>
      </c>
      <c r="AH163">
        <v>-3226</v>
      </c>
      <c r="AI163" t="s">
        <v>7</v>
      </c>
      <c r="AJ163">
        <v>16318</v>
      </c>
      <c r="AK163" t="s">
        <v>7</v>
      </c>
      <c r="AL163">
        <v>113821</v>
      </c>
      <c r="AM163" t="s">
        <v>7</v>
      </c>
      <c r="AN163">
        <v>8027</v>
      </c>
      <c r="AO163" t="s">
        <v>7</v>
      </c>
      <c r="AP163">
        <v>0</v>
      </c>
      <c r="AQ163" t="s">
        <v>7</v>
      </c>
      <c r="AR163">
        <v>24.70356</v>
      </c>
      <c r="AS163">
        <v>0.46380199999999999</v>
      </c>
      <c r="AT163">
        <v>4</v>
      </c>
      <c r="AU163" t="s">
        <v>7</v>
      </c>
      <c r="AV163">
        <v>3.65914800407374E+16</v>
      </c>
      <c r="AW163" t="s">
        <v>7</v>
      </c>
      <c r="AZ163" s="13">
        <f t="shared" si="42"/>
        <v>1.3291634089132143</v>
      </c>
      <c r="BA163" s="14">
        <f t="shared" si="43"/>
        <v>255.8</v>
      </c>
      <c r="BB163" s="14">
        <f t="shared" si="44"/>
        <v>4.7</v>
      </c>
      <c r="BC163" s="25"/>
      <c r="BD163" s="26"/>
      <c r="BE163" s="20" t="str">
        <f t="shared" si="45"/>
        <v>ZSampleA_93</v>
      </c>
      <c r="BF163" s="27">
        <f t="shared" si="39"/>
        <v>113821</v>
      </c>
      <c r="BG163" s="27">
        <f t="shared" si="40"/>
        <v>16318</v>
      </c>
      <c r="BH163" s="27">
        <f t="shared" si="46"/>
        <v>-2752</v>
      </c>
      <c r="BI163" s="27">
        <f t="shared" si="50"/>
        <v>0.2823</v>
      </c>
      <c r="BJ163" s="27">
        <f t="shared" si="50"/>
        <v>7.1999999999999998E-3</v>
      </c>
      <c r="BK163" s="27">
        <f t="shared" si="50"/>
        <v>4.0480000000000002E-2</v>
      </c>
      <c r="BL163" s="27">
        <f t="shared" si="48"/>
        <v>7.6000000000000004E-4</v>
      </c>
      <c r="BM163" s="27">
        <f t="shared" si="51"/>
        <v>5.0130000000000001E-2</v>
      </c>
      <c r="BN163" s="27">
        <f t="shared" si="51"/>
        <v>4.2000000000000002E-4</v>
      </c>
      <c r="BO163" s="27"/>
      <c r="BP163" s="27">
        <f t="shared" si="52"/>
        <v>252.4</v>
      </c>
      <c r="BQ163" s="27">
        <f t="shared" si="52"/>
        <v>5.7</v>
      </c>
      <c r="BR163" s="27">
        <f t="shared" si="52"/>
        <v>255.8</v>
      </c>
      <c r="BS163" s="27">
        <f t="shared" si="49"/>
        <v>4.7</v>
      </c>
      <c r="BT163" s="27">
        <f t="shared" si="53"/>
        <v>195</v>
      </c>
      <c r="BU163" s="27">
        <f t="shared" si="53"/>
        <v>19</v>
      </c>
      <c r="BV163" s="27"/>
      <c r="BW163" s="28">
        <f t="shared" si="47"/>
        <v>1.3291634089132143</v>
      </c>
    </row>
    <row r="164" spans="1:75" x14ac:dyDescent="0.25">
      <c r="A164" t="s">
        <v>4010</v>
      </c>
      <c r="B164" t="s">
        <v>4011</v>
      </c>
      <c r="C164">
        <f t="shared" si="41"/>
        <v>137</v>
      </c>
      <c r="D164" t="s">
        <v>3597</v>
      </c>
      <c r="E164" s="1">
        <v>0.60650636574074068</v>
      </c>
      <c r="F164">
        <v>25.533999999999999</v>
      </c>
      <c r="G164" t="s">
        <v>4012</v>
      </c>
      <c r="H164" s="9">
        <v>0.32500000000000001</v>
      </c>
      <c r="I164" s="9">
        <v>1.2E-2</v>
      </c>
      <c r="J164" s="9">
        <v>4.4699999999999997E-2</v>
      </c>
      <c r="K164" s="9">
        <v>1E-3</v>
      </c>
      <c r="L164" s="9">
        <v>0.19453999999999999</v>
      </c>
      <c r="O164">
        <v>5.2999999999999999E-2</v>
      </c>
      <c r="P164">
        <v>1.5E-3</v>
      </c>
      <c r="Q164">
        <v>0.36445</v>
      </c>
      <c r="R164">
        <v>1.225E-2</v>
      </c>
      <c r="S164">
        <v>6.4000000000000005E-4</v>
      </c>
      <c r="T164">
        <v>6</v>
      </c>
      <c r="U164">
        <v>4.4000000000000004</v>
      </c>
      <c r="V164" s="10">
        <v>282.2</v>
      </c>
      <c r="W164">
        <v>9</v>
      </c>
      <c r="X164" s="10">
        <v>281.89999999999998</v>
      </c>
      <c r="Y164">
        <v>6.4</v>
      </c>
      <c r="Z164">
        <v>246</v>
      </c>
      <c r="AA164">
        <v>13</v>
      </c>
      <c r="AB164" s="10">
        <v>241</v>
      </c>
      <c r="AC164">
        <v>57</v>
      </c>
      <c r="AD164">
        <v>-45</v>
      </c>
      <c r="AE164" t="s">
        <v>7</v>
      </c>
      <c r="AF164">
        <v>-2</v>
      </c>
      <c r="AG164" t="s">
        <v>7</v>
      </c>
      <c r="AH164">
        <v>-7</v>
      </c>
      <c r="AI164" t="s">
        <v>7</v>
      </c>
      <c r="AJ164">
        <v>177</v>
      </c>
      <c r="AK164" t="s">
        <v>7</v>
      </c>
      <c r="AL164">
        <v>126</v>
      </c>
      <c r="AM164" t="s">
        <v>7</v>
      </c>
      <c r="AN164">
        <v>14</v>
      </c>
      <c r="AO164" t="s">
        <v>7</v>
      </c>
      <c r="AP164">
        <v>1</v>
      </c>
      <c r="AQ164" t="s">
        <v>7</v>
      </c>
      <c r="AR164">
        <v>22.371359999999999</v>
      </c>
      <c r="AS164">
        <v>0.50047799999999998</v>
      </c>
      <c r="AT164">
        <v>104</v>
      </c>
      <c r="AU164" t="s">
        <v>7</v>
      </c>
      <c r="AV164">
        <v>194670569135295</v>
      </c>
      <c r="AW164" t="s">
        <v>7</v>
      </c>
      <c r="AZ164" s="13">
        <f t="shared" si="42"/>
        <v>-0.10642071656616903</v>
      </c>
      <c r="BA164" s="14">
        <f t="shared" si="43"/>
        <v>281.89999999999998</v>
      </c>
      <c r="BB164" s="14">
        <f t="shared" si="44"/>
        <v>6.4</v>
      </c>
      <c r="BC164" s="25"/>
      <c r="BD164" s="26"/>
      <c r="BE164" s="20" t="str">
        <f t="shared" si="45"/>
        <v>ZSampleA_94</v>
      </c>
      <c r="BF164" s="27">
        <f t="shared" si="39"/>
        <v>126</v>
      </c>
      <c r="BG164" s="27">
        <f t="shared" si="40"/>
        <v>177</v>
      </c>
      <c r="BH164" s="27">
        <f t="shared" si="46"/>
        <v>-45</v>
      </c>
      <c r="BI164" s="27">
        <f t="shared" si="50"/>
        <v>0.32500000000000001</v>
      </c>
      <c r="BJ164" s="27">
        <f t="shared" si="50"/>
        <v>1.2E-2</v>
      </c>
      <c r="BK164" s="27">
        <f t="shared" si="50"/>
        <v>4.4699999999999997E-2</v>
      </c>
      <c r="BL164" s="27">
        <f t="shared" si="48"/>
        <v>1E-3</v>
      </c>
      <c r="BM164" s="27">
        <f t="shared" si="51"/>
        <v>5.2999999999999999E-2</v>
      </c>
      <c r="BN164" s="27">
        <f t="shared" si="51"/>
        <v>1.5E-3</v>
      </c>
      <c r="BO164" s="27"/>
      <c r="BP164" s="27">
        <f t="shared" si="52"/>
        <v>282.2</v>
      </c>
      <c r="BQ164" s="27">
        <f t="shared" si="52"/>
        <v>9</v>
      </c>
      <c r="BR164" s="27">
        <f t="shared" si="52"/>
        <v>281.89999999999998</v>
      </c>
      <c r="BS164" s="27">
        <f t="shared" si="49"/>
        <v>6.4</v>
      </c>
      <c r="BT164" s="27">
        <f t="shared" si="53"/>
        <v>241</v>
      </c>
      <c r="BU164" s="27">
        <f t="shared" si="53"/>
        <v>57</v>
      </c>
      <c r="BV164" s="27"/>
      <c r="BW164" s="28">
        <f t="shared" si="47"/>
        <v>-0.10642071656616903</v>
      </c>
    </row>
    <row r="165" spans="1:75" x14ac:dyDescent="0.25">
      <c r="A165" t="s">
        <v>4013</v>
      </c>
      <c r="B165" t="s">
        <v>4014</v>
      </c>
      <c r="C165">
        <f t="shared" si="41"/>
        <v>138</v>
      </c>
      <c r="D165" t="s">
        <v>3597</v>
      </c>
      <c r="E165" s="1">
        <v>0.60748333333333326</v>
      </c>
      <c r="F165">
        <v>21.117999999999999</v>
      </c>
      <c r="G165" t="s">
        <v>4015</v>
      </c>
      <c r="H165" s="9">
        <v>1.054</v>
      </c>
      <c r="I165" s="9">
        <v>3.2000000000000001E-2</v>
      </c>
      <c r="J165" s="9">
        <v>0.1138</v>
      </c>
      <c r="K165" s="9">
        <v>2.5000000000000001E-3</v>
      </c>
      <c r="L165" s="9">
        <v>0.22548000000000001</v>
      </c>
      <c r="O165">
        <v>6.7400000000000002E-2</v>
      </c>
      <c r="P165">
        <v>1.4E-3</v>
      </c>
      <c r="Q165">
        <v>0.41073999999999999</v>
      </c>
      <c r="R165">
        <v>2.12E-2</v>
      </c>
      <c r="S165">
        <v>1E-3</v>
      </c>
      <c r="T165">
        <v>7.8</v>
      </c>
      <c r="U165">
        <v>5.6</v>
      </c>
      <c r="V165" s="10">
        <v>724</v>
      </c>
      <c r="W165">
        <v>16</v>
      </c>
      <c r="X165" s="10">
        <v>694</v>
      </c>
      <c r="Y165">
        <v>14</v>
      </c>
      <c r="Z165">
        <v>424</v>
      </c>
      <c r="AA165">
        <v>20</v>
      </c>
      <c r="AB165" s="10">
        <v>787</v>
      </c>
      <c r="AC165">
        <v>43</v>
      </c>
      <c r="AD165">
        <v>-78</v>
      </c>
      <c r="AE165" t="s">
        <v>7</v>
      </c>
      <c r="AF165">
        <v>-5</v>
      </c>
      <c r="AG165" t="s">
        <v>7</v>
      </c>
      <c r="AH165">
        <v>-9</v>
      </c>
      <c r="AI165" t="s">
        <v>7</v>
      </c>
      <c r="AJ165">
        <v>129</v>
      </c>
      <c r="AK165" t="s">
        <v>7</v>
      </c>
      <c r="AL165">
        <v>87</v>
      </c>
      <c r="AM165" t="s">
        <v>7</v>
      </c>
      <c r="AN165">
        <v>16</v>
      </c>
      <c r="AO165" t="s">
        <v>7</v>
      </c>
      <c r="AP165">
        <v>1</v>
      </c>
      <c r="AQ165" t="s">
        <v>7</v>
      </c>
      <c r="AR165">
        <v>8.7873459999999994</v>
      </c>
      <c r="AS165">
        <v>0.19304360000000001</v>
      </c>
      <c r="AT165">
        <v>18</v>
      </c>
      <c r="AU165" t="s">
        <v>7</v>
      </c>
      <c r="AV165">
        <v>359769981489588</v>
      </c>
      <c r="AW165" t="s">
        <v>7</v>
      </c>
      <c r="AZ165" s="13">
        <f t="shared" si="42"/>
        <v>-4.3227665706051965</v>
      </c>
      <c r="BA165" s="14">
        <f t="shared" si="43"/>
        <v>694</v>
      </c>
      <c r="BB165" s="14">
        <f t="shared" si="44"/>
        <v>14</v>
      </c>
      <c r="BC165" s="25"/>
      <c r="BD165" s="26"/>
      <c r="BE165" s="20" t="str">
        <f t="shared" si="45"/>
        <v>ZSampleA_95</v>
      </c>
      <c r="BF165" s="27">
        <f t="shared" si="39"/>
        <v>87</v>
      </c>
      <c r="BG165" s="27">
        <f t="shared" si="40"/>
        <v>129</v>
      </c>
      <c r="BH165" s="27">
        <f t="shared" si="46"/>
        <v>-78</v>
      </c>
      <c r="BI165" s="27">
        <f t="shared" si="50"/>
        <v>1.054</v>
      </c>
      <c r="BJ165" s="27">
        <f t="shared" si="50"/>
        <v>3.2000000000000001E-2</v>
      </c>
      <c r="BK165" s="27">
        <f t="shared" si="50"/>
        <v>0.1138</v>
      </c>
      <c r="BL165" s="27">
        <f t="shared" si="48"/>
        <v>2.5000000000000001E-3</v>
      </c>
      <c r="BM165" s="27">
        <f t="shared" si="51"/>
        <v>6.7400000000000002E-2</v>
      </c>
      <c r="BN165" s="27">
        <f t="shared" si="51"/>
        <v>1.4E-3</v>
      </c>
      <c r="BO165" s="27"/>
      <c r="BP165" s="27">
        <f t="shared" si="52"/>
        <v>724</v>
      </c>
      <c r="BQ165" s="27">
        <f t="shared" si="52"/>
        <v>16</v>
      </c>
      <c r="BR165" s="27">
        <f t="shared" si="52"/>
        <v>694</v>
      </c>
      <c r="BS165" s="27">
        <f t="shared" si="49"/>
        <v>14</v>
      </c>
      <c r="BT165" s="27">
        <f t="shared" si="53"/>
        <v>787</v>
      </c>
      <c r="BU165" s="27">
        <f t="shared" si="53"/>
        <v>43</v>
      </c>
      <c r="BV165" s="27"/>
      <c r="BW165" s="28">
        <f t="shared" si="47"/>
        <v>-4.3227665706051965</v>
      </c>
    </row>
    <row r="166" spans="1:75" x14ac:dyDescent="0.25">
      <c r="A166" t="s">
        <v>4016</v>
      </c>
      <c r="B166" t="s">
        <v>4017</v>
      </c>
      <c r="C166">
        <f t="shared" si="41"/>
        <v>139</v>
      </c>
      <c r="D166" t="s">
        <v>3597</v>
      </c>
      <c r="E166" s="1">
        <v>0.60842893518518515</v>
      </c>
      <c r="F166">
        <v>18.451000000000001</v>
      </c>
      <c r="G166" t="s">
        <v>4018</v>
      </c>
      <c r="H166" s="9">
        <v>10.029999999999999</v>
      </c>
      <c r="I166" s="9">
        <v>0.26</v>
      </c>
      <c r="J166" s="9">
        <v>0.45910000000000001</v>
      </c>
      <c r="K166" s="9">
        <v>9.2999999999999992E-3</v>
      </c>
      <c r="L166" s="9">
        <v>0.63763999999999998</v>
      </c>
      <c r="O166">
        <v>0.15720000000000001</v>
      </c>
      <c r="P166">
        <v>1.6000000000000001E-3</v>
      </c>
      <c r="Q166">
        <v>0.48582999999999998</v>
      </c>
      <c r="R166">
        <v>0.1201</v>
      </c>
      <c r="S166">
        <v>4.8999999999999998E-3</v>
      </c>
      <c r="T166">
        <v>4</v>
      </c>
      <c r="U166">
        <v>2.9</v>
      </c>
      <c r="V166" s="10">
        <v>2434</v>
      </c>
      <c r="W166">
        <v>24</v>
      </c>
      <c r="X166" s="10">
        <v>2433</v>
      </c>
      <c r="Y166">
        <v>41</v>
      </c>
      <c r="Z166">
        <v>2290</v>
      </c>
      <c r="AA166">
        <v>88</v>
      </c>
      <c r="AB166" s="10">
        <v>2416</v>
      </c>
      <c r="AC166">
        <v>17</v>
      </c>
      <c r="AD166">
        <v>-756</v>
      </c>
      <c r="AE166" t="s">
        <v>7</v>
      </c>
      <c r="AF166">
        <v>-122</v>
      </c>
      <c r="AG166" t="s">
        <v>7</v>
      </c>
      <c r="AH166">
        <v>-145</v>
      </c>
      <c r="AI166" t="s">
        <v>7</v>
      </c>
      <c r="AJ166">
        <v>267</v>
      </c>
      <c r="AK166" t="s">
        <v>7</v>
      </c>
      <c r="AL166">
        <v>222</v>
      </c>
      <c r="AM166" t="s">
        <v>7</v>
      </c>
      <c r="AN166">
        <v>240</v>
      </c>
      <c r="AO166" t="s">
        <v>7</v>
      </c>
      <c r="AP166">
        <v>1</v>
      </c>
      <c r="AQ166" t="s">
        <v>7</v>
      </c>
      <c r="AR166">
        <v>2.178175</v>
      </c>
      <c r="AS166">
        <v>4.4123339999999997E-2</v>
      </c>
      <c r="AT166">
        <v>-1</v>
      </c>
      <c r="AU166" t="s">
        <v>7</v>
      </c>
      <c r="AV166">
        <v>3210741348084710</v>
      </c>
      <c r="AW166" t="s">
        <v>7</v>
      </c>
      <c r="AZ166" s="13">
        <f t="shared" si="42"/>
        <v>-0.74503311258278249</v>
      </c>
      <c r="BA166" s="14">
        <f t="shared" si="43"/>
        <v>2416</v>
      </c>
      <c r="BB166" s="14">
        <f t="shared" si="44"/>
        <v>17</v>
      </c>
      <c r="BC166" s="25"/>
      <c r="BD166" s="26"/>
      <c r="BE166" s="20" t="str">
        <f t="shared" si="45"/>
        <v>ZSampleA_96</v>
      </c>
      <c r="BF166" s="27">
        <f t="shared" si="39"/>
        <v>222</v>
      </c>
      <c r="BG166" s="27">
        <f t="shared" si="40"/>
        <v>267</v>
      </c>
      <c r="BH166" s="27">
        <f t="shared" si="46"/>
        <v>-756</v>
      </c>
      <c r="BI166" s="27">
        <f t="shared" si="50"/>
        <v>10.029999999999999</v>
      </c>
      <c r="BJ166" s="27">
        <f t="shared" si="50"/>
        <v>0.26</v>
      </c>
      <c r="BK166" s="27">
        <f t="shared" si="50"/>
        <v>0.45910000000000001</v>
      </c>
      <c r="BL166" s="27">
        <f t="shared" si="48"/>
        <v>9.2999999999999992E-3</v>
      </c>
      <c r="BM166" s="27">
        <f t="shared" si="51"/>
        <v>0.15720000000000001</v>
      </c>
      <c r="BN166" s="27">
        <f t="shared" si="51"/>
        <v>1.6000000000000001E-3</v>
      </c>
      <c r="BO166" s="27"/>
      <c r="BP166" s="27">
        <f t="shared" si="52"/>
        <v>2434</v>
      </c>
      <c r="BQ166" s="27">
        <f t="shared" si="52"/>
        <v>24</v>
      </c>
      <c r="BR166" s="27">
        <f t="shared" si="52"/>
        <v>2433</v>
      </c>
      <c r="BS166" s="27">
        <f t="shared" si="49"/>
        <v>41</v>
      </c>
      <c r="BT166" s="27">
        <f t="shared" si="53"/>
        <v>2416</v>
      </c>
      <c r="BU166" s="27">
        <f t="shared" si="53"/>
        <v>17</v>
      </c>
      <c r="BV166" s="27"/>
      <c r="BW166" s="28">
        <f t="shared" si="47"/>
        <v>-0.74503311258278249</v>
      </c>
    </row>
    <row r="167" spans="1:75" x14ac:dyDescent="0.25">
      <c r="A167" t="s">
        <v>4019</v>
      </c>
      <c r="B167" t="s">
        <v>4020</v>
      </c>
      <c r="C167">
        <f t="shared" si="41"/>
        <v>140</v>
      </c>
      <c r="D167" t="s">
        <v>3597</v>
      </c>
      <c r="E167" s="1">
        <v>0.60936134259259256</v>
      </c>
      <c r="F167">
        <v>24.861999999999998</v>
      </c>
      <c r="G167" t="s">
        <v>4021</v>
      </c>
      <c r="H167" s="9">
        <v>0.54100000000000004</v>
      </c>
      <c r="I167" s="9">
        <v>1.9E-2</v>
      </c>
      <c r="J167" s="9">
        <v>7.0699999999999999E-2</v>
      </c>
      <c r="K167" s="9">
        <v>1.5E-3</v>
      </c>
      <c r="L167" s="9">
        <v>0.11193</v>
      </c>
      <c r="O167">
        <v>5.5599999999999997E-2</v>
      </c>
      <c r="P167">
        <v>1.4E-3</v>
      </c>
      <c r="Q167">
        <v>-2.0338999999999999E-2</v>
      </c>
      <c r="R167">
        <v>2.0709999999999999E-2</v>
      </c>
      <c r="S167">
        <v>8.7000000000000001E-4</v>
      </c>
      <c r="T167">
        <v>2.7</v>
      </c>
      <c r="U167">
        <v>2</v>
      </c>
      <c r="V167" s="10">
        <v>432.2</v>
      </c>
      <c r="W167">
        <v>9.1</v>
      </c>
      <c r="X167" s="10">
        <v>440.2</v>
      </c>
      <c r="Y167">
        <v>8.9</v>
      </c>
      <c r="Z167">
        <v>415</v>
      </c>
      <c r="AA167">
        <v>17</v>
      </c>
      <c r="AB167" s="10">
        <v>348</v>
      </c>
      <c r="AC167">
        <v>41</v>
      </c>
      <c r="AD167">
        <v>-109</v>
      </c>
      <c r="AE167" t="s">
        <v>7</v>
      </c>
      <c r="AF167">
        <v>-6</v>
      </c>
      <c r="AG167" t="s">
        <v>7</v>
      </c>
      <c r="AH167">
        <v>-30</v>
      </c>
      <c r="AI167" t="s">
        <v>7</v>
      </c>
      <c r="AJ167">
        <v>250</v>
      </c>
      <c r="AK167" t="s">
        <v>7</v>
      </c>
      <c r="AL167">
        <v>277</v>
      </c>
      <c r="AM167" t="s">
        <v>7</v>
      </c>
      <c r="AN167">
        <v>53</v>
      </c>
      <c r="AO167" t="s">
        <v>7</v>
      </c>
      <c r="AP167">
        <v>1</v>
      </c>
      <c r="AQ167" t="s">
        <v>7</v>
      </c>
      <c r="AR167">
        <v>14.144270000000001</v>
      </c>
      <c r="AS167">
        <v>0.30009059999999999</v>
      </c>
      <c r="AT167">
        <v>27</v>
      </c>
      <c r="AU167" t="s">
        <v>7</v>
      </c>
      <c r="AV167">
        <v>467869946450098</v>
      </c>
      <c r="AW167" t="s">
        <v>7</v>
      </c>
      <c r="AZ167" s="13">
        <f t="shared" si="42"/>
        <v>1.8173557473875501</v>
      </c>
      <c r="BA167" s="14">
        <f t="shared" si="43"/>
        <v>440.2</v>
      </c>
      <c r="BB167" s="14">
        <f t="shared" si="44"/>
        <v>8.9</v>
      </c>
      <c r="BC167" s="25"/>
      <c r="BD167" s="26"/>
      <c r="BE167" s="20" t="str">
        <f t="shared" si="45"/>
        <v>ZSampleA_97</v>
      </c>
      <c r="BF167" s="27">
        <f t="shared" si="39"/>
        <v>277</v>
      </c>
      <c r="BG167" s="27">
        <f t="shared" si="40"/>
        <v>250</v>
      </c>
      <c r="BH167" s="27">
        <f t="shared" si="46"/>
        <v>-109</v>
      </c>
      <c r="BI167" s="27">
        <f t="shared" si="50"/>
        <v>0.54100000000000004</v>
      </c>
      <c r="BJ167" s="27">
        <f t="shared" si="50"/>
        <v>1.9E-2</v>
      </c>
      <c r="BK167" s="27">
        <f t="shared" si="50"/>
        <v>7.0699999999999999E-2</v>
      </c>
      <c r="BL167" s="27">
        <f t="shared" si="48"/>
        <v>1.5E-3</v>
      </c>
      <c r="BM167" s="27">
        <f t="shared" si="51"/>
        <v>5.5599999999999997E-2</v>
      </c>
      <c r="BN167" s="27">
        <f t="shared" si="51"/>
        <v>1.4E-3</v>
      </c>
      <c r="BO167" s="27"/>
      <c r="BP167" s="27">
        <f t="shared" si="52"/>
        <v>432.2</v>
      </c>
      <c r="BQ167" s="27">
        <f t="shared" si="52"/>
        <v>9.1</v>
      </c>
      <c r="BR167" s="27">
        <f t="shared" si="52"/>
        <v>440.2</v>
      </c>
      <c r="BS167" s="27">
        <f t="shared" si="49"/>
        <v>8.9</v>
      </c>
      <c r="BT167" s="27">
        <f t="shared" si="53"/>
        <v>348</v>
      </c>
      <c r="BU167" s="27">
        <f t="shared" si="53"/>
        <v>41</v>
      </c>
      <c r="BV167" s="27"/>
      <c r="BW167" s="28">
        <f t="shared" si="47"/>
        <v>1.8173557473875501</v>
      </c>
    </row>
    <row r="168" spans="1:75" x14ac:dyDescent="0.25">
      <c r="A168" s="35" t="s">
        <v>4022</v>
      </c>
      <c r="B168" s="35" t="s">
        <v>4023</v>
      </c>
      <c r="C168" s="35">
        <f t="shared" si="41"/>
        <v>147</v>
      </c>
      <c r="D168" s="35" t="s">
        <v>3597</v>
      </c>
      <c r="E168" s="36">
        <v>0.61633425925925922</v>
      </c>
      <c r="F168" s="35">
        <v>16.405000000000001</v>
      </c>
      <c r="G168" s="35" t="s">
        <v>4024</v>
      </c>
      <c r="H168" s="35">
        <v>4.47</v>
      </c>
      <c r="I168" s="35">
        <v>0.39</v>
      </c>
      <c r="J168" s="35">
        <v>8.4500000000000006E-2</v>
      </c>
      <c r="K168" s="35">
        <v>4.4999999999999997E-3</v>
      </c>
      <c r="L168" s="35">
        <v>0.65869999999999995</v>
      </c>
      <c r="M168" s="35"/>
      <c r="N168" s="35"/>
      <c r="O168" s="35">
        <v>0.46</v>
      </c>
      <c r="P168" s="35">
        <v>3.5000000000000003E-2</v>
      </c>
      <c r="Q168" s="35">
        <v>0.76715</v>
      </c>
      <c r="R168" s="35">
        <v>1.8530000000000001E-2</v>
      </c>
      <c r="S168" s="35">
        <v>7.2000000000000005E-4</v>
      </c>
      <c r="T168" s="35">
        <v>2E-3</v>
      </c>
      <c r="U168" s="35">
        <v>1.4E-3</v>
      </c>
      <c r="V168" s="37">
        <v>1546</v>
      </c>
      <c r="W168" s="35">
        <v>62</v>
      </c>
      <c r="X168" s="37">
        <v>516</v>
      </c>
      <c r="Y168" s="35">
        <v>26</v>
      </c>
      <c r="Z168" s="35">
        <v>371</v>
      </c>
      <c r="AA168" s="35">
        <v>14</v>
      </c>
      <c r="AB168" s="37">
        <v>3590</v>
      </c>
      <c r="AC168" s="35">
        <v>150</v>
      </c>
      <c r="AD168" s="35">
        <v>-2</v>
      </c>
      <c r="AE168" s="35" t="s">
        <v>7</v>
      </c>
      <c r="AF168" s="35">
        <v>0</v>
      </c>
      <c r="AG168" s="35" t="s">
        <v>7</v>
      </c>
      <c r="AH168" s="35">
        <v>-1108</v>
      </c>
      <c r="AI168" s="35" t="s">
        <v>7</v>
      </c>
      <c r="AJ168" s="35">
        <v>9</v>
      </c>
      <c r="AK168" s="35" t="s">
        <v>7</v>
      </c>
      <c r="AL168" s="35">
        <v>18533</v>
      </c>
      <c r="AM168" s="35" t="s">
        <v>7</v>
      </c>
      <c r="AN168" s="35">
        <v>3384</v>
      </c>
      <c r="AO168" s="35" t="s">
        <v>7</v>
      </c>
      <c r="AP168" s="35">
        <v>0</v>
      </c>
      <c r="AQ168" s="35" t="s">
        <v>7</v>
      </c>
      <c r="AR168" s="35">
        <v>11.83432</v>
      </c>
      <c r="AS168" s="35">
        <v>0.63022999999999996</v>
      </c>
      <c r="AT168" s="35">
        <v>85</v>
      </c>
      <c r="AU168" s="35" t="s">
        <v>7</v>
      </c>
      <c r="AV168" s="35">
        <v>7691703658007750</v>
      </c>
      <c r="AW168" s="35" t="s">
        <v>7</v>
      </c>
      <c r="AX168" s="35"/>
      <c r="AY168" s="35"/>
      <c r="AZ168" s="38">
        <f t="shared" si="42"/>
        <v>-199.6124031007752</v>
      </c>
      <c r="BA168" s="37">
        <f t="shared" si="43"/>
        <v>516</v>
      </c>
      <c r="BB168" s="37">
        <f t="shared" si="44"/>
        <v>26</v>
      </c>
      <c r="BC168" s="39"/>
      <c r="BD168" s="40"/>
      <c r="BE168" s="35" t="str">
        <f t="shared" si="45"/>
        <v>ZSampleA_98</v>
      </c>
      <c r="BF168" s="41">
        <f t="shared" si="39"/>
        <v>18533</v>
      </c>
      <c r="BG168" s="41">
        <f t="shared" si="40"/>
        <v>9</v>
      </c>
      <c r="BH168" s="41">
        <f t="shared" si="46"/>
        <v>-2</v>
      </c>
      <c r="BI168" s="41">
        <f t="shared" si="50"/>
        <v>4.47</v>
      </c>
      <c r="BJ168" s="41">
        <f t="shared" si="50"/>
        <v>0.39</v>
      </c>
      <c r="BK168" s="41">
        <f t="shared" si="50"/>
        <v>8.4500000000000006E-2</v>
      </c>
      <c r="BL168" s="41">
        <f t="shared" si="48"/>
        <v>4.4999999999999997E-3</v>
      </c>
      <c r="BM168" s="41">
        <f t="shared" si="51"/>
        <v>0.46</v>
      </c>
      <c r="BN168" s="41">
        <f t="shared" si="51"/>
        <v>3.5000000000000003E-2</v>
      </c>
      <c r="BO168" s="41"/>
      <c r="BP168" s="41">
        <f t="shared" si="52"/>
        <v>1546</v>
      </c>
      <c r="BQ168" s="41">
        <f t="shared" si="52"/>
        <v>62</v>
      </c>
      <c r="BR168" s="41">
        <f t="shared" si="52"/>
        <v>516</v>
      </c>
      <c r="BS168" s="41">
        <f t="shared" si="49"/>
        <v>26</v>
      </c>
      <c r="BT168" s="41">
        <f t="shared" si="53"/>
        <v>3590</v>
      </c>
      <c r="BU168" s="41">
        <f t="shared" si="53"/>
        <v>150</v>
      </c>
      <c r="BV168" s="41"/>
      <c r="BW168" s="42">
        <f t="shared" si="47"/>
        <v>-199.6124031007752</v>
      </c>
    </row>
    <row r="169" spans="1:75" x14ac:dyDescent="0.25">
      <c r="A169" t="s">
        <v>4025</v>
      </c>
      <c r="B169" t="s">
        <v>4026</v>
      </c>
      <c r="C169">
        <f t="shared" si="41"/>
        <v>148</v>
      </c>
      <c r="D169" t="s">
        <v>3597</v>
      </c>
      <c r="E169" s="1">
        <v>0.61718379629629627</v>
      </c>
      <c r="F169">
        <v>26.004999999999999</v>
      </c>
      <c r="G169" t="s">
        <v>4027</v>
      </c>
      <c r="H169" s="9">
        <v>0.26329999999999998</v>
      </c>
      <c r="I169" s="9">
        <v>8.2000000000000007E-3</v>
      </c>
      <c r="J169" s="9">
        <v>3.764E-2</v>
      </c>
      <c r="K169" s="9">
        <v>7.9000000000000001E-4</v>
      </c>
      <c r="L169" s="9">
        <v>7.3501999999999998E-2</v>
      </c>
      <c r="O169">
        <v>5.0999999999999997E-2</v>
      </c>
      <c r="P169">
        <v>1.1000000000000001E-3</v>
      </c>
      <c r="Q169">
        <v>0.46899000000000002</v>
      </c>
      <c r="R169">
        <v>1.1509999999999999E-2</v>
      </c>
      <c r="S169">
        <v>5.2999999999999998E-4</v>
      </c>
      <c r="T169">
        <v>7</v>
      </c>
      <c r="U169">
        <v>5</v>
      </c>
      <c r="V169" s="10">
        <v>236.1</v>
      </c>
      <c r="W169">
        <v>6.6</v>
      </c>
      <c r="X169" s="10">
        <v>238.2</v>
      </c>
      <c r="Y169">
        <v>4.9000000000000004</v>
      </c>
      <c r="Z169">
        <v>231</v>
      </c>
      <c r="AA169">
        <v>11</v>
      </c>
      <c r="AB169" s="10">
        <v>190</v>
      </c>
      <c r="AC169">
        <v>44</v>
      </c>
      <c r="AD169">
        <v>-94</v>
      </c>
      <c r="AE169" t="s">
        <v>7</v>
      </c>
      <c r="AF169">
        <v>-5</v>
      </c>
      <c r="AG169" t="s">
        <v>7</v>
      </c>
      <c r="AH169">
        <v>-11</v>
      </c>
      <c r="AI169" t="s">
        <v>7</v>
      </c>
      <c r="AJ169">
        <v>360</v>
      </c>
      <c r="AK169" t="s">
        <v>7</v>
      </c>
      <c r="AL169">
        <v>166</v>
      </c>
      <c r="AM169" t="s">
        <v>7</v>
      </c>
      <c r="AN169">
        <v>19</v>
      </c>
      <c r="AO169" t="s">
        <v>7</v>
      </c>
      <c r="AP169">
        <v>2</v>
      </c>
      <c r="AQ169" t="s">
        <v>7</v>
      </c>
      <c r="AR169">
        <v>26.56748</v>
      </c>
      <c r="AS169">
        <v>0.5576065</v>
      </c>
      <c r="AT169">
        <v>112</v>
      </c>
      <c r="AU169" t="s">
        <v>7</v>
      </c>
      <c r="AV169">
        <v>314643105729826</v>
      </c>
      <c r="AW169" t="s">
        <v>7</v>
      </c>
      <c r="AZ169" s="13">
        <f t="shared" si="42"/>
        <v>0.88161209068009505</v>
      </c>
      <c r="BA169" s="14">
        <f t="shared" si="43"/>
        <v>238.2</v>
      </c>
      <c r="BB169" s="14">
        <f t="shared" si="44"/>
        <v>4.9000000000000004</v>
      </c>
      <c r="BC169" s="25"/>
      <c r="BD169" s="26"/>
      <c r="BE169" s="20" t="str">
        <f t="shared" si="45"/>
        <v>ZSampleA_99</v>
      </c>
      <c r="BF169" s="27">
        <f t="shared" si="39"/>
        <v>166</v>
      </c>
      <c r="BG169" s="27">
        <f t="shared" si="40"/>
        <v>360</v>
      </c>
      <c r="BH169" s="27">
        <f t="shared" si="46"/>
        <v>-94</v>
      </c>
      <c r="BI169" s="27">
        <f t="shared" si="50"/>
        <v>0.26329999999999998</v>
      </c>
      <c r="BJ169" s="27">
        <f t="shared" si="50"/>
        <v>8.2000000000000007E-3</v>
      </c>
      <c r="BK169" s="27">
        <f t="shared" si="50"/>
        <v>3.764E-2</v>
      </c>
      <c r="BL169" s="27">
        <f t="shared" si="48"/>
        <v>7.9000000000000001E-4</v>
      </c>
      <c r="BM169" s="27">
        <f t="shared" si="51"/>
        <v>5.0999999999999997E-2</v>
      </c>
      <c r="BN169" s="27">
        <f t="shared" si="51"/>
        <v>1.1000000000000001E-3</v>
      </c>
      <c r="BO169" s="27"/>
      <c r="BP169" s="27">
        <f t="shared" si="52"/>
        <v>236.1</v>
      </c>
      <c r="BQ169" s="27">
        <f t="shared" si="52"/>
        <v>6.6</v>
      </c>
      <c r="BR169" s="27">
        <f t="shared" si="52"/>
        <v>238.2</v>
      </c>
      <c r="BS169" s="27">
        <f t="shared" si="49"/>
        <v>4.9000000000000004</v>
      </c>
      <c r="BT169" s="27">
        <f t="shared" si="53"/>
        <v>190</v>
      </c>
      <c r="BU169" s="27">
        <f t="shared" si="53"/>
        <v>44</v>
      </c>
      <c r="BV169" s="27"/>
      <c r="BW169" s="28">
        <f t="shared" si="47"/>
        <v>0.88161209068009505</v>
      </c>
    </row>
    <row r="170" spans="1:75" x14ac:dyDescent="0.25">
      <c r="A170" t="s">
        <v>4028</v>
      </c>
      <c r="B170" t="s">
        <v>4029</v>
      </c>
      <c r="C170">
        <f t="shared" si="41"/>
        <v>149</v>
      </c>
      <c r="D170" t="s">
        <v>3597</v>
      </c>
      <c r="E170" s="1">
        <v>0.61813298611111112</v>
      </c>
      <c r="F170">
        <v>23.989000000000001</v>
      </c>
      <c r="G170" t="s">
        <v>4030</v>
      </c>
      <c r="H170" s="9">
        <v>0.38200000000000001</v>
      </c>
      <c r="I170" s="9">
        <v>1.2E-2</v>
      </c>
      <c r="J170" s="9">
        <v>5.2200000000000003E-2</v>
      </c>
      <c r="K170" s="9">
        <v>1.1999999999999999E-3</v>
      </c>
      <c r="L170" s="9">
        <v>0.38902999999999999</v>
      </c>
      <c r="O170">
        <v>5.3400000000000003E-2</v>
      </c>
      <c r="P170">
        <v>1E-3</v>
      </c>
      <c r="Q170">
        <v>0.36797999999999997</v>
      </c>
      <c r="R170">
        <v>1.6129999999999999E-2</v>
      </c>
      <c r="S170">
        <v>6.7000000000000002E-4</v>
      </c>
      <c r="T170">
        <v>2.8</v>
      </c>
      <c r="U170">
        <v>2</v>
      </c>
      <c r="V170" s="10">
        <v>327.60000000000002</v>
      </c>
      <c r="W170">
        <v>8.6</v>
      </c>
      <c r="X170" s="10">
        <v>328</v>
      </c>
      <c r="Y170">
        <v>7.2</v>
      </c>
      <c r="Z170">
        <v>323</v>
      </c>
      <c r="AA170">
        <v>13</v>
      </c>
      <c r="AB170" s="10">
        <v>290</v>
      </c>
      <c r="AC170">
        <v>39</v>
      </c>
      <c r="AD170">
        <v>-155</v>
      </c>
      <c r="AE170" t="s">
        <v>7</v>
      </c>
      <c r="AF170">
        <v>-8</v>
      </c>
      <c r="AG170" t="s">
        <v>7</v>
      </c>
      <c r="AH170">
        <v>-44</v>
      </c>
      <c r="AI170" t="s">
        <v>7</v>
      </c>
      <c r="AJ170">
        <v>388</v>
      </c>
      <c r="AK170" t="s">
        <v>7</v>
      </c>
      <c r="AL170">
        <v>417</v>
      </c>
      <c r="AM170" t="s">
        <v>7</v>
      </c>
      <c r="AN170">
        <v>66</v>
      </c>
      <c r="AO170" t="s">
        <v>7</v>
      </c>
      <c r="AP170">
        <v>1</v>
      </c>
      <c r="AQ170" t="s">
        <v>7</v>
      </c>
      <c r="AR170">
        <v>19.15709</v>
      </c>
      <c r="AS170">
        <v>0.44039279999999997</v>
      </c>
      <c r="AT170">
        <v>96</v>
      </c>
      <c r="AU170" t="s">
        <v>7</v>
      </c>
      <c r="AV170">
        <v>520625571909459</v>
      </c>
      <c r="AW170" t="s">
        <v>7</v>
      </c>
      <c r="AZ170" s="13">
        <f t="shared" si="42"/>
        <v>0.12195121951218413</v>
      </c>
      <c r="BA170" s="14">
        <f t="shared" si="43"/>
        <v>328</v>
      </c>
      <c r="BB170" s="14">
        <f t="shared" si="44"/>
        <v>7.2</v>
      </c>
      <c r="BC170" s="25"/>
      <c r="BD170" s="26"/>
      <c r="BE170" s="20" t="str">
        <f t="shared" si="45"/>
        <v>ZSampleA_100</v>
      </c>
      <c r="BF170" s="27">
        <f t="shared" si="39"/>
        <v>417</v>
      </c>
      <c r="BG170" s="27">
        <f t="shared" si="40"/>
        <v>388</v>
      </c>
      <c r="BH170" s="27">
        <f t="shared" si="46"/>
        <v>-155</v>
      </c>
      <c r="BI170" s="27">
        <f t="shared" si="50"/>
        <v>0.38200000000000001</v>
      </c>
      <c r="BJ170" s="27">
        <f t="shared" si="50"/>
        <v>1.2E-2</v>
      </c>
      <c r="BK170" s="27">
        <f t="shared" si="50"/>
        <v>5.2200000000000003E-2</v>
      </c>
      <c r="BL170" s="27">
        <f t="shared" si="48"/>
        <v>1.1999999999999999E-3</v>
      </c>
      <c r="BM170" s="27">
        <f t="shared" si="51"/>
        <v>5.3400000000000003E-2</v>
      </c>
      <c r="BN170" s="27">
        <f t="shared" si="51"/>
        <v>1E-3</v>
      </c>
      <c r="BO170" s="27"/>
      <c r="BP170" s="27">
        <f t="shared" si="52"/>
        <v>327.60000000000002</v>
      </c>
      <c r="BQ170" s="27">
        <f t="shared" si="52"/>
        <v>8.6</v>
      </c>
      <c r="BR170" s="27">
        <f t="shared" si="52"/>
        <v>328</v>
      </c>
      <c r="BS170" s="27">
        <f t="shared" si="49"/>
        <v>7.2</v>
      </c>
      <c r="BT170" s="27">
        <f t="shared" si="53"/>
        <v>290</v>
      </c>
      <c r="BU170" s="27">
        <f t="shared" si="53"/>
        <v>39</v>
      </c>
      <c r="BV170" s="27"/>
      <c r="BW170" s="28">
        <f t="shared" si="47"/>
        <v>0.12195121951218413</v>
      </c>
    </row>
    <row r="171" spans="1:75" x14ac:dyDescent="0.25">
      <c r="A171" t="s">
        <v>4031</v>
      </c>
      <c r="B171" t="s">
        <v>4032</v>
      </c>
      <c r="C171">
        <f t="shared" si="41"/>
        <v>150</v>
      </c>
      <c r="D171" t="s">
        <v>3597</v>
      </c>
      <c r="E171" s="1">
        <v>0.61914699074074075</v>
      </c>
      <c r="F171">
        <v>16.045000000000002</v>
      </c>
      <c r="G171" t="s">
        <v>4033</v>
      </c>
      <c r="H171" s="9">
        <v>0.35820000000000002</v>
      </c>
      <c r="I171" s="9">
        <v>9.9000000000000008E-3</v>
      </c>
      <c r="J171" s="9">
        <v>4.8419999999999998E-2</v>
      </c>
      <c r="K171" s="9">
        <v>9.7999999999999997E-4</v>
      </c>
      <c r="L171" s="9">
        <v>0.30331000000000002</v>
      </c>
      <c r="O171">
        <v>5.3699999999999998E-2</v>
      </c>
      <c r="P171">
        <v>7.6000000000000004E-4</v>
      </c>
      <c r="Q171">
        <v>0.42198000000000002</v>
      </c>
      <c r="R171">
        <v>1.489E-2</v>
      </c>
      <c r="S171">
        <v>6.2E-4</v>
      </c>
      <c r="T171">
        <v>4.4000000000000004</v>
      </c>
      <c r="U171">
        <v>3.3</v>
      </c>
      <c r="V171" s="10">
        <v>310.60000000000002</v>
      </c>
      <c r="W171">
        <v>7.4</v>
      </c>
      <c r="X171" s="10">
        <v>304.7</v>
      </c>
      <c r="Y171">
        <v>6</v>
      </c>
      <c r="Z171">
        <v>299</v>
      </c>
      <c r="AA171">
        <v>12</v>
      </c>
      <c r="AB171" s="10">
        <v>335</v>
      </c>
      <c r="AC171">
        <v>31</v>
      </c>
      <c r="AD171">
        <v>-225</v>
      </c>
      <c r="AE171" t="s">
        <v>7</v>
      </c>
      <c r="AF171">
        <v>-12</v>
      </c>
      <c r="AG171" t="s">
        <v>7</v>
      </c>
      <c r="AH171">
        <v>-40</v>
      </c>
      <c r="AI171" t="s">
        <v>7</v>
      </c>
      <c r="AJ171">
        <v>742</v>
      </c>
      <c r="AK171" t="s">
        <v>7</v>
      </c>
      <c r="AL171">
        <v>525</v>
      </c>
      <c r="AM171" t="s">
        <v>7</v>
      </c>
      <c r="AN171">
        <v>77</v>
      </c>
      <c r="AO171" t="s">
        <v>7</v>
      </c>
      <c r="AP171">
        <v>1</v>
      </c>
      <c r="AQ171" t="s">
        <v>7</v>
      </c>
      <c r="AR171">
        <v>20.652619999999999</v>
      </c>
      <c r="AS171">
        <v>0.41800019999999999</v>
      </c>
      <c r="AT171">
        <v>18</v>
      </c>
      <c r="AU171" t="s">
        <v>7</v>
      </c>
      <c r="AV171">
        <v>883058986469156</v>
      </c>
      <c r="AW171" t="s">
        <v>7</v>
      </c>
      <c r="AZ171" s="13">
        <f t="shared" si="42"/>
        <v>-1.9363308171972626</v>
      </c>
      <c r="BA171" s="14">
        <f t="shared" si="43"/>
        <v>304.7</v>
      </c>
      <c r="BB171" s="14">
        <f t="shared" si="44"/>
        <v>6</v>
      </c>
      <c r="BC171" s="25"/>
      <c r="BD171" s="26"/>
      <c r="BE171" s="20" t="str">
        <f t="shared" si="45"/>
        <v>ZSampleA_101</v>
      </c>
      <c r="BF171" s="27">
        <f t="shared" si="39"/>
        <v>525</v>
      </c>
      <c r="BG171" s="27">
        <f t="shared" si="40"/>
        <v>742</v>
      </c>
      <c r="BH171" s="27">
        <f t="shared" si="46"/>
        <v>-225</v>
      </c>
      <c r="BI171" s="27">
        <f t="shared" si="50"/>
        <v>0.35820000000000002</v>
      </c>
      <c r="BJ171" s="27">
        <f t="shared" si="50"/>
        <v>9.9000000000000008E-3</v>
      </c>
      <c r="BK171" s="27">
        <f t="shared" si="50"/>
        <v>4.8419999999999998E-2</v>
      </c>
      <c r="BL171" s="27">
        <f t="shared" si="48"/>
        <v>9.7999999999999997E-4</v>
      </c>
      <c r="BM171" s="27">
        <f t="shared" si="51"/>
        <v>5.3699999999999998E-2</v>
      </c>
      <c r="BN171" s="27">
        <f t="shared" si="51"/>
        <v>7.6000000000000004E-4</v>
      </c>
      <c r="BO171" s="27"/>
      <c r="BP171" s="27">
        <f t="shared" si="52"/>
        <v>310.60000000000002</v>
      </c>
      <c r="BQ171" s="27">
        <f t="shared" si="52"/>
        <v>7.4</v>
      </c>
      <c r="BR171" s="27">
        <f t="shared" si="52"/>
        <v>304.7</v>
      </c>
      <c r="BS171" s="27">
        <f t="shared" si="49"/>
        <v>6</v>
      </c>
      <c r="BT171" s="27">
        <f t="shared" si="53"/>
        <v>335</v>
      </c>
      <c r="BU171" s="27">
        <f t="shared" si="53"/>
        <v>31</v>
      </c>
      <c r="BV171" s="27"/>
      <c r="BW171" s="28">
        <f t="shared" si="47"/>
        <v>-1.9363308171972626</v>
      </c>
    </row>
    <row r="172" spans="1:75" x14ac:dyDescent="0.25">
      <c r="A172" t="s">
        <v>4034</v>
      </c>
      <c r="B172" t="s">
        <v>4035</v>
      </c>
      <c r="C172">
        <f t="shared" si="41"/>
        <v>151</v>
      </c>
      <c r="D172" t="s">
        <v>3597</v>
      </c>
      <c r="E172" s="1">
        <v>0.62002731481481488</v>
      </c>
      <c r="F172">
        <v>24.324999999999999</v>
      </c>
      <c r="G172" t="s">
        <v>4036</v>
      </c>
      <c r="H172" s="9">
        <v>0.29630000000000001</v>
      </c>
      <c r="I172" s="9">
        <v>8.3999999999999995E-3</v>
      </c>
      <c r="J172" s="9">
        <v>4.197E-2</v>
      </c>
      <c r="K172" s="9">
        <v>8.5999999999999998E-4</v>
      </c>
      <c r="L172" s="9">
        <v>0.29653000000000002</v>
      </c>
      <c r="O172">
        <v>5.11E-2</v>
      </c>
      <c r="P172">
        <v>8.0000000000000004E-4</v>
      </c>
      <c r="Q172">
        <v>0.40772000000000003</v>
      </c>
      <c r="R172">
        <v>1.278E-2</v>
      </c>
      <c r="S172">
        <v>5.4000000000000001E-4</v>
      </c>
      <c r="T172">
        <v>6.5</v>
      </c>
      <c r="U172">
        <v>4.7</v>
      </c>
      <c r="V172" s="10">
        <v>262.8</v>
      </c>
      <c r="W172">
        <v>6.6</v>
      </c>
      <c r="X172" s="10">
        <v>265</v>
      </c>
      <c r="Y172">
        <v>5.3</v>
      </c>
      <c r="Z172">
        <v>257</v>
      </c>
      <c r="AA172">
        <v>11</v>
      </c>
      <c r="AB172" s="10">
        <v>217</v>
      </c>
      <c r="AC172">
        <v>34</v>
      </c>
      <c r="AD172">
        <v>-169</v>
      </c>
      <c r="AE172" t="s">
        <v>7</v>
      </c>
      <c r="AF172">
        <v>-9</v>
      </c>
      <c r="AG172" t="s">
        <v>7</v>
      </c>
      <c r="AH172">
        <v>-22</v>
      </c>
      <c r="AI172" t="s">
        <v>7</v>
      </c>
      <c r="AJ172">
        <v>624</v>
      </c>
      <c r="AK172" t="s">
        <v>7</v>
      </c>
      <c r="AL172">
        <v>312</v>
      </c>
      <c r="AM172" t="s">
        <v>7</v>
      </c>
      <c r="AN172">
        <v>39</v>
      </c>
      <c r="AO172" t="s">
        <v>7</v>
      </c>
      <c r="AP172">
        <v>2</v>
      </c>
      <c r="AQ172" t="s">
        <v>7</v>
      </c>
      <c r="AR172">
        <v>23.826540000000001</v>
      </c>
      <c r="AS172">
        <v>0.48822559999999998</v>
      </c>
      <c r="AT172">
        <v>128</v>
      </c>
      <c r="AU172" t="s">
        <v>7</v>
      </c>
      <c r="AV172">
        <v>612782934140882</v>
      </c>
      <c r="AW172" t="s">
        <v>7</v>
      </c>
      <c r="AZ172" s="13">
        <f t="shared" si="42"/>
        <v>0.83018867924528061</v>
      </c>
      <c r="BA172" s="14">
        <f t="shared" si="43"/>
        <v>265</v>
      </c>
      <c r="BB172" s="14">
        <f t="shared" si="44"/>
        <v>5.3</v>
      </c>
      <c r="BC172" s="25"/>
      <c r="BD172" s="26"/>
      <c r="BE172" s="20" t="str">
        <f t="shared" si="45"/>
        <v>ZSampleA_102</v>
      </c>
      <c r="BF172" s="27">
        <f t="shared" si="39"/>
        <v>312</v>
      </c>
      <c r="BG172" s="27">
        <f t="shared" si="40"/>
        <v>624</v>
      </c>
      <c r="BH172" s="27">
        <f t="shared" si="46"/>
        <v>-169</v>
      </c>
      <c r="BI172" s="27">
        <f t="shared" si="50"/>
        <v>0.29630000000000001</v>
      </c>
      <c r="BJ172" s="27">
        <f t="shared" si="50"/>
        <v>8.3999999999999995E-3</v>
      </c>
      <c r="BK172" s="27">
        <f t="shared" si="50"/>
        <v>4.197E-2</v>
      </c>
      <c r="BL172" s="27">
        <f t="shared" si="48"/>
        <v>8.5999999999999998E-4</v>
      </c>
      <c r="BM172" s="27">
        <f t="shared" si="51"/>
        <v>5.11E-2</v>
      </c>
      <c r="BN172" s="27">
        <f t="shared" si="51"/>
        <v>8.0000000000000004E-4</v>
      </c>
      <c r="BO172" s="27"/>
      <c r="BP172" s="27">
        <f t="shared" si="52"/>
        <v>262.8</v>
      </c>
      <c r="BQ172" s="27">
        <f t="shared" si="52"/>
        <v>6.6</v>
      </c>
      <c r="BR172" s="27">
        <f t="shared" si="52"/>
        <v>265</v>
      </c>
      <c r="BS172" s="27">
        <f t="shared" si="49"/>
        <v>5.3</v>
      </c>
      <c r="BT172" s="27">
        <f t="shared" si="53"/>
        <v>217</v>
      </c>
      <c r="BU172" s="27">
        <f t="shared" si="53"/>
        <v>34</v>
      </c>
      <c r="BV172" s="27"/>
      <c r="BW172" s="28">
        <f t="shared" si="47"/>
        <v>0.83018867924528061</v>
      </c>
    </row>
    <row r="173" spans="1:75" x14ac:dyDescent="0.25">
      <c r="A173" t="s">
        <v>4037</v>
      </c>
      <c r="B173" t="s">
        <v>4038</v>
      </c>
      <c r="C173">
        <f t="shared" si="41"/>
        <v>152</v>
      </c>
      <c r="D173" t="s">
        <v>3597</v>
      </c>
      <c r="E173" s="1">
        <v>0.62097476851851852</v>
      </c>
      <c r="F173">
        <v>18.09</v>
      </c>
      <c r="G173" t="s">
        <v>4039</v>
      </c>
      <c r="H173" s="9">
        <v>0.247</v>
      </c>
      <c r="I173" s="9">
        <v>0.01</v>
      </c>
      <c r="J173" s="9">
        <v>3.4880000000000001E-2</v>
      </c>
      <c r="K173" s="9">
        <v>7.6999999999999996E-4</v>
      </c>
      <c r="L173" s="9">
        <v>0.18289</v>
      </c>
      <c r="O173">
        <v>5.1299999999999998E-2</v>
      </c>
      <c r="P173">
        <v>1.6000000000000001E-3</v>
      </c>
      <c r="Q173">
        <v>0.35461999999999999</v>
      </c>
      <c r="R173">
        <v>1.044E-2</v>
      </c>
      <c r="S173">
        <v>5.1000000000000004E-4</v>
      </c>
      <c r="T173">
        <v>5.5</v>
      </c>
      <c r="U173">
        <v>3.6</v>
      </c>
      <c r="V173" s="10">
        <v>222.1</v>
      </c>
      <c r="W173">
        <v>8</v>
      </c>
      <c r="X173" s="10">
        <v>220.9</v>
      </c>
      <c r="Y173">
        <v>4.8</v>
      </c>
      <c r="Z173">
        <v>210</v>
      </c>
      <c r="AA173">
        <v>10</v>
      </c>
      <c r="AB173" s="10">
        <v>181</v>
      </c>
      <c r="AC173">
        <v>58</v>
      </c>
      <c r="AD173">
        <v>-60</v>
      </c>
      <c r="AE173" t="s">
        <v>7</v>
      </c>
      <c r="AF173">
        <v>-3</v>
      </c>
      <c r="AG173" t="s">
        <v>7</v>
      </c>
      <c r="AH173">
        <v>-10</v>
      </c>
      <c r="AI173" t="s">
        <v>7</v>
      </c>
      <c r="AJ173">
        <v>227</v>
      </c>
      <c r="AK173" t="s">
        <v>7</v>
      </c>
      <c r="AL173">
        <v>140</v>
      </c>
      <c r="AM173" t="s">
        <v>7</v>
      </c>
      <c r="AN173">
        <v>14</v>
      </c>
      <c r="AO173" t="s">
        <v>7</v>
      </c>
      <c r="AP173">
        <v>2</v>
      </c>
      <c r="AQ173" t="s">
        <v>7</v>
      </c>
      <c r="AR173">
        <v>28.669720000000002</v>
      </c>
      <c r="AS173">
        <v>0.63290389999999996</v>
      </c>
      <c r="AT173">
        <v>98</v>
      </c>
      <c r="AU173" t="s">
        <v>7</v>
      </c>
      <c r="AV173">
        <v>190670690619560</v>
      </c>
      <c r="AW173" t="s">
        <v>7</v>
      </c>
      <c r="AZ173" s="13">
        <f t="shared" si="42"/>
        <v>-0.54323223177907831</v>
      </c>
      <c r="BA173" s="14">
        <f t="shared" si="43"/>
        <v>220.9</v>
      </c>
      <c r="BB173" s="14">
        <f t="shared" si="44"/>
        <v>4.8</v>
      </c>
      <c r="BC173" s="25"/>
      <c r="BD173" s="26"/>
      <c r="BE173" s="20" t="str">
        <f t="shared" si="45"/>
        <v>ZSampleA_103</v>
      </c>
      <c r="BF173" s="27">
        <f t="shared" si="39"/>
        <v>140</v>
      </c>
      <c r="BG173" s="27">
        <f t="shared" si="40"/>
        <v>227</v>
      </c>
      <c r="BH173" s="27">
        <f t="shared" si="46"/>
        <v>-60</v>
      </c>
      <c r="BI173" s="27">
        <f t="shared" si="50"/>
        <v>0.247</v>
      </c>
      <c r="BJ173" s="27">
        <f t="shared" si="50"/>
        <v>0.01</v>
      </c>
      <c r="BK173" s="27">
        <f t="shared" si="50"/>
        <v>3.4880000000000001E-2</v>
      </c>
      <c r="BL173" s="27">
        <f t="shared" si="48"/>
        <v>7.6999999999999996E-4</v>
      </c>
      <c r="BM173" s="27">
        <f t="shared" si="51"/>
        <v>5.1299999999999998E-2</v>
      </c>
      <c r="BN173" s="27">
        <f t="shared" si="51"/>
        <v>1.6000000000000001E-3</v>
      </c>
      <c r="BO173" s="27"/>
      <c r="BP173" s="27">
        <f t="shared" si="52"/>
        <v>222.1</v>
      </c>
      <c r="BQ173" s="27">
        <f t="shared" si="52"/>
        <v>8</v>
      </c>
      <c r="BR173" s="27">
        <f t="shared" si="52"/>
        <v>220.9</v>
      </c>
      <c r="BS173" s="27">
        <f t="shared" si="49"/>
        <v>4.8</v>
      </c>
      <c r="BT173" s="27">
        <f t="shared" si="53"/>
        <v>181</v>
      </c>
      <c r="BU173" s="27">
        <f t="shared" si="53"/>
        <v>58</v>
      </c>
      <c r="BV173" s="27"/>
      <c r="BW173" s="28">
        <f t="shared" si="47"/>
        <v>-0.54323223177907831</v>
      </c>
    </row>
    <row r="174" spans="1:75" x14ac:dyDescent="0.25">
      <c r="A174" t="s">
        <v>4040</v>
      </c>
      <c r="B174" t="s">
        <v>4041</v>
      </c>
      <c r="C174">
        <f t="shared" si="41"/>
        <v>153</v>
      </c>
      <c r="D174" t="s">
        <v>3597</v>
      </c>
      <c r="E174" s="1">
        <v>0.621930324074074</v>
      </c>
      <c r="F174">
        <v>24.896000000000001</v>
      </c>
      <c r="G174" t="s">
        <v>4042</v>
      </c>
      <c r="H174" s="9">
        <v>0.441</v>
      </c>
      <c r="I174" s="9">
        <v>1.7000000000000001E-2</v>
      </c>
      <c r="J174" s="9">
        <v>6.1400000000000003E-2</v>
      </c>
      <c r="K174" s="9">
        <v>1.5E-3</v>
      </c>
      <c r="L174" s="9">
        <v>0.15336</v>
      </c>
      <c r="O174">
        <v>5.2600000000000001E-2</v>
      </c>
      <c r="P174">
        <v>1.6000000000000001E-3</v>
      </c>
      <c r="Q174">
        <v>0.37678</v>
      </c>
      <c r="R174">
        <v>1.8290000000000001E-2</v>
      </c>
      <c r="S174">
        <v>8.8000000000000003E-4</v>
      </c>
      <c r="T174">
        <v>4</v>
      </c>
      <c r="U174">
        <v>2.9</v>
      </c>
      <c r="V174" s="10">
        <v>365</v>
      </c>
      <c r="W174">
        <v>12</v>
      </c>
      <c r="X174" s="10">
        <v>383.5</v>
      </c>
      <c r="Y174">
        <v>8.8000000000000007</v>
      </c>
      <c r="Z174">
        <v>366</v>
      </c>
      <c r="AA174">
        <v>17</v>
      </c>
      <c r="AB174" s="10">
        <v>228</v>
      </c>
      <c r="AC174">
        <v>62</v>
      </c>
      <c r="AD174">
        <v>-41</v>
      </c>
      <c r="AE174" t="s">
        <v>7</v>
      </c>
      <c r="AF174">
        <v>-2</v>
      </c>
      <c r="AG174" t="s">
        <v>7</v>
      </c>
      <c r="AH174">
        <v>-10</v>
      </c>
      <c r="AI174" t="s">
        <v>7</v>
      </c>
      <c r="AJ174">
        <v>87</v>
      </c>
      <c r="AK174" t="s">
        <v>7</v>
      </c>
      <c r="AL174">
        <v>80</v>
      </c>
      <c r="AM174" t="s">
        <v>7</v>
      </c>
      <c r="AN174">
        <v>14</v>
      </c>
      <c r="AO174" t="s">
        <v>7</v>
      </c>
      <c r="AP174">
        <v>1</v>
      </c>
      <c r="AQ174" t="s">
        <v>7</v>
      </c>
      <c r="AR174">
        <v>16.286639999999998</v>
      </c>
      <c r="AS174">
        <v>0.39788220000000002</v>
      </c>
      <c r="AT174">
        <v>106</v>
      </c>
      <c r="AU174" t="s">
        <v>7</v>
      </c>
      <c r="AV174">
        <v>134149139623604</v>
      </c>
      <c r="AW174" t="s">
        <v>7</v>
      </c>
      <c r="AZ174" s="13">
        <f t="shared" si="42"/>
        <v>4.8239895697522854</v>
      </c>
      <c r="BA174" s="14">
        <f t="shared" si="43"/>
        <v>383.5</v>
      </c>
      <c r="BB174" s="14">
        <f t="shared" si="44"/>
        <v>8.8000000000000007</v>
      </c>
      <c r="BC174" s="25"/>
      <c r="BD174" s="26"/>
      <c r="BE174" s="20" t="str">
        <f t="shared" si="45"/>
        <v>ZSampleA_104</v>
      </c>
      <c r="BF174" s="27">
        <f t="shared" si="39"/>
        <v>80</v>
      </c>
      <c r="BG174" s="27">
        <f t="shared" si="40"/>
        <v>87</v>
      </c>
      <c r="BH174" s="27">
        <f t="shared" si="46"/>
        <v>-41</v>
      </c>
      <c r="BI174" s="27">
        <f t="shared" si="50"/>
        <v>0.441</v>
      </c>
      <c r="BJ174" s="27">
        <f t="shared" si="50"/>
        <v>1.7000000000000001E-2</v>
      </c>
      <c r="BK174" s="27">
        <f t="shared" si="50"/>
        <v>6.1400000000000003E-2</v>
      </c>
      <c r="BL174" s="27">
        <f t="shared" si="48"/>
        <v>1.5E-3</v>
      </c>
      <c r="BM174" s="27">
        <f t="shared" si="51"/>
        <v>5.2600000000000001E-2</v>
      </c>
      <c r="BN174" s="27">
        <f t="shared" si="51"/>
        <v>1.6000000000000001E-3</v>
      </c>
      <c r="BO174" s="27"/>
      <c r="BP174" s="27">
        <f t="shared" si="52"/>
        <v>365</v>
      </c>
      <c r="BQ174" s="27">
        <f t="shared" si="52"/>
        <v>12</v>
      </c>
      <c r="BR174" s="27">
        <f t="shared" si="52"/>
        <v>383.5</v>
      </c>
      <c r="BS174" s="27">
        <f t="shared" si="49"/>
        <v>8.8000000000000007</v>
      </c>
      <c r="BT174" s="27">
        <f t="shared" si="53"/>
        <v>228</v>
      </c>
      <c r="BU174" s="27">
        <f t="shared" si="53"/>
        <v>62</v>
      </c>
      <c r="BV174" s="27"/>
      <c r="BW174" s="28">
        <f t="shared" si="47"/>
        <v>4.8239895697522854</v>
      </c>
    </row>
    <row r="175" spans="1:75" x14ac:dyDescent="0.25">
      <c r="A175" t="s">
        <v>4043</v>
      </c>
      <c r="B175" t="s">
        <v>4044</v>
      </c>
      <c r="C175">
        <f t="shared" si="41"/>
        <v>154</v>
      </c>
      <c r="D175" t="s">
        <v>3597</v>
      </c>
      <c r="E175" s="1">
        <v>0.62287905092592599</v>
      </c>
      <c r="F175">
        <v>24.93</v>
      </c>
      <c r="G175" t="s">
        <v>4045</v>
      </c>
      <c r="H175" s="9">
        <v>0.2661</v>
      </c>
      <c r="I175" s="9">
        <v>8.8999999999999999E-3</v>
      </c>
      <c r="J175" s="9">
        <v>3.8339999999999999E-2</v>
      </c>
      <c r="K175" s="9">
        <v>8.4000000000000003E-4</v>
      </c>
      <c r="L175" s="9">
        <v>0.14050000000000001</v>
      </c>
      <c r="O175">
        <v>5.0599999999999999E-2</v>
      </c>
      <c r="P175">
        <v>1.2999999999999999E-3</v>
      </c>
      <c r="Q175">
        <v>0.42268</v>
      </c>
      <c r="R175">
        <v>1.136E-2</v>
      </c>
      <c r="S175">
        <v>5.0000000000000001E-4</v>
      </c>
      <c r="T175">
        <v>3.4</v>
      </c>
      <c r="U175">
        <v>2.4</v>
      </c>
      <c r="V175" s="10">
        <v>237.5</v>
      </c>
      <c r="W175">
        <v>7.2</v>
      </c>
      <c r="X175" s="10">
        <v>242.4</v>
      </c>
      <c r="Y175">
        <v>5.2</v>
      </c>
      <c r="Z175">
        <v>228.3</v>
      </c>
      <c r="AA175">
        <v>9.9</v>
      </c>
      <c r="AB175" s="10">
        <v>164</v>
      </c>
      <c r="AC175">
        <v>51</v>
      </c>
      <c r="AD175">
        <v>-63</v>
      </c>
      <c r="AE175" t="s">
        <v>7</v>
      </c>
      <c r="AF175">
        <v>-3</v>
      </c>
      <c r="AG175" t="s">
        <v>7</v>
      </c>
      <c r="AH175">
        <v>-17</v>
      </c>
      <c r="AI175" t="s">
        <v>7</v>
      </c>
      <c r="AJ175">
        <v>232</v>
      </c>
      <c r="AK175" t="s">
        <v>7</v>
      </c>
      <c r="AL175">
        <v>230</v>
      </c>
      <c r="AM175" t="s">
        <v>7</v>
      </c>
      <c r="AN175">
        <v>25</v>
      </c>
      <c r="AO175" t="s">
        <v>7</v>
      </c>
      <c r="AP175">
        <v>1</v>
      </c>
      <c r="AQ175" t="s">
        <v>7</v>
      </c>
      <c r="AR175">
        <v>26.082419999999999</v>
      </c>
      <c r="AS175">
        <v>0.5714458</v>
      </c>
      <c r="AT175">
        <v>-65</v>
      </c>
      <c r="AU175" t="s">
        <v>7</v>
      </c>
      <c r="AV175">
        <v>229827748495890</v>
      </c>
      <c r="AW175" t="s">
        <v>7</v>
      </c>
      <c r="AZ175" s="13">
        <f t="shared" si="42"/>
        <v>2.0214521452145195</v>
      </c>
      <c r="BA175" s="14">
        <f t="shared" si="43"/>
        <v>242.4</v>
      </c>
      <c r="BB175" s="14">
        <f t="shared" si="44"/>
        <v>5.2</v>
      </c>
      <c r="BC175" s="25"/>
      <c r="BD175" s="26"/>
      <c r="BE175" s="20" t="str">
        <f t="shared" si="45"/>
        <v>ZSampleA_105</v>
      </c>
      <c r="BF175" s="27">
        <f t="shared" si="39"/>
        <v>230</v>
      </c>
      <c r="BG175" s="27">
        <f t="shared" si="40"/>
        <v>232</v>
      </c>
      <c r="BH175" s="27">
        <f t="shared" si="46"/>
        <v>-63</v>
      </c>
      <c r="BI175" s="27">
        <f t="shared" si="50"/>
        <v>0.2661</v>
      </c>
      <c r="BJ175" s="27">
        <f t="shared" si="50"/>
        <v>8.8999999999999999E-3</v>
      </c>
      <c r="BK175" s="27">
        <f t="shared" si="50"/>
        <v>3.8339999999999999E-2</v>
      </c>
      <c r="BL175" s="27">
        <f t="shared" si="48"/>
        <v>8.4000000000000003E-4</v>
      </c>
      <c r="BM175" s="27">
        <f t="shared" si="51"/>
        <v>5.0599999999999999E-2</v>
      </c>
      <c r="BN175" s="27">
        <f t="shared" si="51"/>
        <v>1.2999999999999999E-3</v>
      </c>
      <c r="BO175" s="27"/>
      <c r="BP175" s="27">
        <f t="shared" si="52"/>
        <v>237.5</v>
      </c>
      <c r="BQ175" s="27">
        <f t="shared" si="52"/>
        <v>7.2</v>
      </c>
      <c r="BR175" s="27">
        <f t="shared" si="52"/>
        <v>242.4</v>
      </c>
      <c r="BS175" s="27">
        <f t="shared" si="49"/>
        <v>5.2</v>
      </c>
      <c r="BT175" s="27">
        <f t="shared" si="53"/>
        <v>164</v>
      </c>
      <c r="BU175" s="27">
        <f t="shared" si="53"/>
        <v>51</v>
      </c>
      <c r="BV175" s="27"/>
      <c r="BW175" s="28">
        <f t="shared" si="47"/>
        <v>2.0214521452145195</v>
      </c>
    </row>
    <row r="176" spans="1:75" x14ac:dyDescent="0.25">
      <c r="A176" t="s">
        <v>4046</v>
      </c>
      <c r="B176" t="s">
        <v>4047</v>
      </c>
      <c r="C176">
        <f t="shared" si="41"/>
        <v>155</v>
      </c>
      <c r="D176" t="s">
        <v>3597</v>
      </c>
      <c r="E176" s="1">
        <v>0.62382546296296293</v>
      </c>
      <c r="F176">
        <v>25.164999999999999</v>
      </c>
      <c r="G176" t="s">
        <v>4048</v>
      </c>
      <c r="H176" s="9">
        <v>0.29399999999999998</v>
      </c>
      <c r="I176" s="9">
        <v>8.2000000000000007E-3</v>
      </c>
      <c r="J176" s="9">
        <v>4.0910000000000002E-2</v>
      </c>
      <c r="K176" s="9">
        <v>8.5999999999999998E-4</v>
      </c>
      <c r="L176" s="9">
        <v>0.47876999999999997</v>
      </c>
      <c r="O176">
        <v>5.2080000000000001E-2</v>
      </c>
      <c r="P176">
        <v>6.9999999999999999E-4</v>
      </c>
      <c r="Q176">
        <v>0.40083000000000002</v>
      </c>
      <c r="R176">
        <v>1.1169999999999999E-2</v>
      </c>
      <c r="S176">
        <v>5.0000000000000001E-4</v>
      </c>
      <c r="T176">
        <v>18</v>
      </c>
      <c r="U176">
        <v>13</v>
      </c>
      <c r="V176" s="10">
        <v>261.3</v>
      </c>
      <c r="W176">
        <v>6.5</v>
      </c>
      <c r="X176" s="10">
        <v>258.39999999999998</v>
      </c>
      <c r="Y176">
        <v>5.3</v>
      </c>
      <c r="Z176">
        <v>224</v>
      </c>
      <c r="AA176">
        <v>10</v>
      </c>
      <c r="AB176" s="10">
        <v>265</v>
      </c>
      <c r="AC176">
        <v>29</v>
      </c>
      <c r="AD176">
        <v>-336</v>
      </c>
      <c r="AE176" t="s">
        <v>7</v>
      </c>
      <c r="AF176">
        <v>-17</v>
      </c>
      <c r="AG176" t="s">
        <v>7</v>
      </c>
      <c r="AH176">
        <v>-16</v>
      </c>
      <c r="AI176" t="s">
        <v>7</v>
      </c>
      <c r="AJ176">
        <v>1096</v>
      </c>
      <c r="AK176" t="s">
        <v>7</v>
      </c>
      <c r="AL176">
        <v>219</v>
      </c>
      <c r="AM176" t="s">
        <v>7</v>
      </c>
      <c r="AN176">
        <v>24</v>
      </c>
      <c r="AO176" t="s">
        <v>7</v>
      </c>
      <c r="AP176">
        <v>5</v>
      </c>
      <c r="AQ176" t="s">
        <v>7</v>
      </c>
      <c r="AR176">
        <v>24.443899999999999</v>
      </c>
      <c r="AS176">
        <v>0.51385369999999997</v>
      </c>
      <c r="AT176">
        <v>60</v>
      </c>
      <c r="AU176" t="s">
        <v>7</v>
      </c>
      <c r="AV176">
        <v>977166494824265</v>
      </c>
      <c r="AW176" t="s">
        <v>7</v>
      </c>
      <c r="AZ176" s="13">
        <f t="shared" si="42"/>
        <v>-1.1222910216718507</v>
      </c>
      <c r="BA176" s="14">
        <f t="shared" si="43"/>
        <v>258.39999999999998</v>
      </c>
      <c r="BB176" s="14">
        <f t="shared" si="44"/>
        <v>5.3</v>
      </c>
      <c r="BC176" s="25"/>
      <c r="BD176" s="26"/>
      <c r="BE176" s="20" t="str">
        <f t="shared" si="45"/>
        <v>ZSampleA_106</v>
      </c>
      <c r="BF176" s="27">
        <f t="shared" si="39"/>
        <v>219</v>
      </c>
      <c r="BG176" s="27">
        <f t="shared" si="40"/>
        <v>1096</v>
      </c>
      <c r="BH176" s="27">
        <f t="shared" si="46"/>
        <v>-336</v>
      </c>
      <c r="BI176" s="27">
        <f t="shared" si="50"/>
        <v>0.29399999999999998</v>
      </c>
      <c r="BJ176" s="27">
        <f t="shared" si="50"/>
        <v>8.2000000000000007E-3</v>
      </c>
      <c r="BK176" s="27">
        <f t="shared" si="50"/>
        <v>4.0910000000000002E-2</v>
      </c>
      <c r="BL176" s="27">
        <f t="shared" si="48"/>
        <v>8.5999999999999998E-4</v>
      </c>
      <c r="BM176" s="27">
        <f t="shared" si="51"/>
        <v>5.2080000000000001E-2</v>
      </c>
      <c r="BN176" s="27">
        <f t="shared" si="51"/>
        <v>6.9999999999999999E-4</v>
      </c>
      <c r="BO176" s="27"/>
      <c r="BP176" s="27">
        <f t="shared" si="52"/>
        <v>261.3</v>
      </c>
      <c r="BQ176" s="27">
        <f t="shared" si="52"/>
        <v>6.5</v>
      </c>
      <c r="BR176" s="27">
        <f t="shared" si="52"/>
        <v>258.39999999999998</v>
      </c>
      <c r="BS176" s="27">
        <f t="shared" si="49"/>
        <v>5.3</v>
      </c>
      <c r="BT176" s="27">
        <f t="shared" si="53"/>
        <v>265</v>
      </c>
      <c r="BU176" s="27">
        <f t="shared" si="53"/>
        <v>29</v>
      </c>
      <c r="BV176" s="27"/>
      <c r="BW176" s="28">
        <f t="shared" si="47"/>
        <v>-1.1222910216718507</v>
      </c>
    </row>
    <row r="177" spans="1:75" x14ac:dyDescent="0.25">
      <c r="A177" t="s">
        <v>4049</v>
      </c>
      <c r="B177" t="s">
        <v>4050</v>
      </c>
      <c r="C177">
        <f t="shared" si="41"/>
        <v>156</v>
      </c>
      <c r="D177" t="s">
        <v>3597</v>
      </c>
      <c r="E177" s="1">
        <v>0.62477939814814809</v>
      </c>
      <c r="F177">
        <v>25.736000000000001</v>
      </c>
      <c r="G177" t="s">
        <v>4051</v>
      </c>
      <c r="H177" s="9">
        <v>0.33300000000000002</v>
      </c>
      <c r="I177" s="9">
        <v>1.0999999999999999E-2</v>
      </c>
      <c r="J177" s="9">
        <v>4.65E-2</v>
      </c>
      <c r="K177" s="9">
        <v>1E-3</v>
      </c>
      <c r="L177" s="9">
        <v>0.20780000000000001</v>
      </c>
      <c r="O177">
        <v>5.21E-2</v>
      </c>
      <c r="P177">
        <v>1.2999999999999999E-3</v>
      </c>
      <c r="Q177">
        <v>0.37628</v>
      </c>
      <c r="R177">
        <v>1.4019999999999999E-2</v>
      </c>
      <c r="S177">
        <v>6.4000000000000005E-4</v>
      </c>
      <c r="T177">
        <v>4.2</v>
      </c>
      <c r="U177">
        <v>3</v>
      </c>
      <c r="V177" s="10">
        <v>290.2</v>
      </c>
      <c r="W177">
        <v>8.5</v>
      </c>
      <c r="X177" s="10">
        <v>292.60000000000002</v>
      </c>
      <c r="Y177">
        <v>6.4</v>
      </c>
      <c r="Z177">
        <v>281</v>
      </c>
      <c r="AA177">
        <v>13</v>
      </c>
      <c r="AB177" s="10">
        <v>230</v>
      </c>
      <c r="AC177">
        <v>49</v>
      </c>
      <c r="AD177">
        <v>-54</v>
      </c>
      <c r="AE177" t="s">
        <v>7</v>
      </c>
      <c r="AF177">
        <v>-3</v>
      </c>
      <c r="AG177" t="s">
        <v>7</v>
      </c>
      <c r="AH177">
        <v>-12</v>
      </c>
      <c r="AI177" t="s">
        <v>7</v>
      </c>
      <c r="AJ177">
        <v>168</v>
      </c>
      <c r="AK177" t="s">
        <v>7</v>
      </c>
      <c r="AL177">
        <v>140</v>
      </c>
      <c r="AM177" t="s">
        <v>7</v>
      </c>
      <c r="AN177">
        <v>19</v>
      </c>
      <c r="AO177" t="s">
        <v>7</v>
      </c>
      <c r="AP177">
        <v>1</v>
      </c>
      <c r="AQ177" t="s">
        <v>7</v>
      </c>
      <c r="AR177">
        <v>21.505379999999999</v>
      </c>
      <c r="AS177">
        <v>0.46248119999999998</v>
      </c>
      <c r="AT177">
        <v>69</v>
      </c>
      <c r="AU177" t="s">
        <v>7</v>
      </c>
      <c r="AV177">
        <v>195870461588382</v>
      </c>
      <c r="AW177" t="s">
        <v>7</v>
      </c>
      <c r="AZ177" s="13">
        <f t="shared" si="42"/>
        <v>0.82023239917977664</v>
      </c>
      <c r="BA177" s="14">
        <f t="shared" si="43"/>
        <v>292.60000000000002</v>
      </c>
      <c r="BB177" s="14">
        <f t="shared" si="44"/>
        <v>6.4</v>
      </c>
      <c r="BC177" s="25"/>
      <c r="BD177" s="26"/>
      <c r="BE177" s="20" t="str">
        <f t="shared" si="45"/>
        <v>ZSampleA_107</v>
      </c>
      <c r="BF177" s="27">
        <f t="shared" si="39"/>
        <v>140</v>
      </c>
      <c r="BG177" s="27">
        <f t="shared" si="40"/>
        <v>168</v>
      </c>
      <c r="BH177" s="27">
        <f t="shared" si="46"/>
        <v>-54</v>
      </c>
      <c r="BI177" s="27">
        <f t="shared" si="50"/>
        <v>0.33300000000000002</v>
      </c>
      <c r="BJ177" s="27">
        <f t="shared" si="50"/>
        <v>1.0999999999999999E-2</v>
      </c>
      <c r="BK177" s="27">
        <f t="shared" si="50"/>
        <v>4.65E-2</v>
      </c>
      <c r="BL177" s="27">
        <f t="shared" si="48"/>
        <v>1E-3</v>
      </c>
      <c r="BM177" s="27">
        <f t="shared" si="51"/>
        <v>5.21E-2</v>
      </c>
      <c r="BN177" s="27">
        <f t="shared" si="51"/>
        <v>1.2999999999999999E-3</v>
      </c>
      <c r="BO177" s="27"/>
      <c r="BP177" s="27">
        <f t="shared" si="52"/>
        <v>290.2</v>
      </c>
      <c r="BQ177" s="27">
        <f t="shared" si="52"/>
        <v>8.5</v>
      </c>
      <c r="BR177" s="27">
        <f t="shared" si="52"/>
        <v>292.60000000000002</v>
      </c>
      <c r="BS177" s="27">
        <f t="shared" si="49"/>
        <v>6.4</v>
      </c>
      <c r="BT177" s="27">
        <f t="shared" si="53"/>
        <v>230</v>
      </c>
      <c r="BU177" s="27">
        <f t="shared" si="53"/>
        <v>49</v>
      </c>
      <c r="BV177" s="27"/>
      <c r="BW177" s="28">
        <f t="shared" si="47"/>
        <v>0.82023239917977664</v>
      </c>
    </row>
    <row r="178" spans="1:75" x14ac:dyDescent="0.25">
      <c r="A178" t="s">
        <v>4052</v>
      </c>
      <c r="B178" t="s">
        <v>4053</v>
      </c>
      <c r="C178">
        <f t="shared" si="41"/>
        <v>157</v>
      </c>
      <c r="D178" t="s">
        <v>3597</v>
      </c>
      <c r="E178" s="1">
        <v>0.62573506944444446</v>
      </c>
      <c r="F178">
        <v>26.172999999999998</v>
      </c>
      <c r="G178" t="s">
        <v>4054</v>
      </c>
      <c r="H178" s="9">
        <v>0.51900000000000002</v>
      </c>
      <c r="I178" s="9">
        <v>1.4E-2</v>
      </c>
      <c r="J178" s="9">
        <v>6.8500000000000005E-2</v>
      </c>
      <c r="K178" s="9">
        <v>1.4E-3</v>
      </c>
      <c r="L178" s="9">
        <v>0.36581000000000002</v>
      </c>
      <c r="O178">
        <v>5.4699999999999999E-2</v>
      </c>
      <c r="P178">
        <v>7.7999999999999999E-4</v>
      </c>
      <c r="Q178">
        <v>0.42677999999999999</v>
      </c>
      <c r="R178">
        <v>2.0500000000000001E-2</v>
      </c>
      <c r="S178">
        <v>8.5999999999999998E-4</v>
      </c>
      <c r="T178">
        <v>5.0999999999999996</v>
      </c>
      <c r="U178">
        <v>3.6</v>
      </c>
      <c r="V178" s="10">
        <v>423.1</v>
      </c>
      <c r="W178">
        <v>9.6999999999999993</v>
      </c>
      <c r="X178" s="10">
        <v>427</v>
      </c>
      <c r="Y178">
        <v>8.5</v>
      </c>
      <c r="Z178">
        <v>410</v>
      </c>
      <c r="AA178">
        <v>17</v>
      </c>
      <c r="AB178" s="10">
        <v>370</v>
      </c>
      <c r="AC178">
        <v>31</v>
      </c>
      <c r="AD178">
        <v>-237</v>
      </c>
      <c r="AE178" t="s">
        <v>7</v>
      </c>
      <c r="AF178">
        <v>-13</v>
      </c>
      <c r="AG178" t="s">
        <v>7</v>
      </c>
      <c r="AH178">
        <v>-41</v>
      </c>
      <c r="AI178" t="s">
        <v>7</v>
      </c>
      <c r="AJ178">
        <v>430</v>
      </c>
      <c r="AK178" t="s">
        <v>7</v>
      </c>
      <c r="AL178">
        <v>289</v>
      </c>
      <c r="AM178" t="s">
        <v>7</v>
      </c>
      <c r="AN178">
        <v>56</v>
      </c>
      <c r="AO178" t="s">
        <v>7</v>
      </c>
      <c r="AP178">
        <v>2</v>
      </c>
      <c r="AQ178" t="s">
        <v>7</v>
      </c>
      <c r="AR178">
        <v>14.59854</v>
      </c>
      <c r="AS178">
        <v>0.29836430000000003</v>
      </c>
      <c r="AT178">
        <v>29</v>
      </c>
      <c r="AU178" t="s">
        <v>7</v>
      </c>
      <c r="AV178">
        <v>715977740564824</v>
      </c>
      <c r="AW178" t="s">
        <v>7</v>
      </c>
      <c r="AZ178" s="13">
        <f t="shared" si="42"/>
        <v>0.91334894613582795</v>
      </c>
      <c r="BA178" s="14">
        <f t="shared" si="43"/>
        <v>427</v>
      </c>
      <c r="BB178" s="14">
        <f t="shared" si="44"/>
        <v>8.5</v>
      </c>
      <c r="BC178" s="25"/>
      <c r="BD178" s="26"/>
      <c r="BE178" s="20" t="str">
        <f t="shared" si="45"/>
        <v>ZSampleA_108</v>
      </c>
      <c r="BF178" s="27">
        <f t="shared" si="39"/>
        <v>289</v>
      </c>
      <c r="BG178" s="27">
        <f t="shared" si="40"/>
        <v>430</v>
      </c>
      <c r="BH178" s="27">
        <f t="shared" si="46"/>
        <v>-237</v>
      </c>
      <c r="BI178" s="27">
        <f t="shared" si="50"/>
        <v>0.51900000000000002</v>
      </c>
      <c r="BJ178" s="27">
        <f t="shared" si="50"/>
        <v>1.4E-2</v>
      </c>
      <c r="BK178" s="27">
        <f t="shared" si="50"/>
        <v>6.8500000000000005E-2</v>
      </c>
      <c r="BL178" s="27">
        <f t="shared" si="48"/>
        <v>1.4E-3</v>
      </c>
      <c r="BM178" s="27">
        <f t="shared" si="51"/>
        <v>5.4699999999999999E-2</v>
      </c>
      <c r="BN178" s="27">
        <f t="shared" si="51"/>
        <v>7.7999999999999999E-4</v>
      </c>
      <c r="BO178" s="27"/>
      <c r="BP178" s="27">
        <f t="shared" si="52"/>
        <v>423.1</v>
      </c>
      <c r="BQ178" s="27">
        <f t="shared" si="52"/>
        <v>9.6999999999999993</v>
      </c>
      <c r="BR178" s="27">
        <f t="shared" si="52"/>
        <v>427</v>
      </c>
      <c r="BS178" s="27">
        <f t="shared" si="49"/>
        <v>8.5</v>
      </c>
      <c r="BT178" s="27">
        <f t="shared" si="53"/>
        <v>370</v>
      </c>
      <c r="BU178" s="27">
        <f t="shared" si="53"/>
        <v>31</v>
      </c>
      <c r="BV178" s="27"/>
      <c r="BW178" s="28">
        <f t="shared" si="47"/>
        <v>0.91334894613582795</v>
      </c>
    </row>
    <row r="179" spans="1:75" x14ac:dyDescent="0.25">
      <c r="A179" t="s">
        <v>4055</v>
      </c>
      <c r="B179" t="s">
        <v>4056</v>
      </c>
      <c r="C179">
        <f t="shared" si="41"/>
        <v>158</v>
      </c>
      <c r="D179" t="s">
        <v>3597</v>
      </c>
      <c r="E179" s="1">
        <v>0.62667997685185184</v>
      </c>
      <c r="F179">
        <v>24.526</v>
      </c>
      <c r="G179" t="s">
        <v>4057</v>
      </c>
      <c r="H179" s="9">
        <v>5.26</v>
      </c>
      <c r="I179" s="9">
        <v>0.14000000000000001</v>
      </c>
      <c r="J179" s="9">
        <v>0.33950000000000002</v>
      </c>
      <c r="K179" s="9">
        <v>6.7999999999999996E-3</v>
      </c>
      <c r="L179" s="9">
        <v>0.59562000000000004</v>
      </c>
      <c r="O179">
        <v>0.1116</v>
      </c>
      <c r="P179">
        <v>1.1000000000000001E-3</v>
      </c>
      <c r="Q179">
        <v>0.51571</v>
      </c>
      <c r="R179">
        <v>9.3100000000000002E-2</v>
      </c>
      <c r="S179">
        <v>3.8E-3</v>
      </c>
      <c r="T179">
        <v>5.3</v>
      </c>
      <c r="U179">
        <v>3.8</v>
      </c>
      <c r="V179" s="10">
        <v>1859</v>
      </c>
      <c r="W179">
        <v>22</v>
      </c>
      <c r="X179" s="10">
        <v>1881</v>
      </c>
      <c r="Y179">
        <v>33</v>
      </c>
      <c r="Z179">
        <v>1797</v>
      </c>
      <c r="AA179">
        <v>70</v>
      </c>
      <c r="AB179" s="10">
        <v>1820</v>
      </c>
      <c r="AC179">
        <v>18</v>
      </c>
      <c r="AD179">
        <v>-756</v>
      </c>
      <c r="AE179" t="s">
        <v>7</v>
      </c>
      <c r="AF179">
        <v>-87</v>
      </c>
      <c r="AG179" t="s">
        <v>7</v>
      </c>
      <c r="AH179">
        <v>-125</v>
      </c>
      <c r="AI179" t="s">
        <v>7</v>
      </c>
      <c r="AJ179">
        <v>336</v>
      </c>
      <c r="AK179" t="s">
        <v>7</v>
      </c>
      <c r="AL179">
        <v>223</v>
      </c>
      <c r="AM179" t="s">
        <v>7</v>
      </c>
      <c r="AN179">
        <v>197</v>
      </c>
      <c r="AO179" t="s">
        <v>7</v>
      </c>
      <c r="AP179">
        <v>2</v>
      </c>
      <c r="AQ179" t="s">
        <v>7</v>
      </c>
      <c r="AR179">
        <v>2.9455079999999998</v>
      </c>
      <c r="AS179">
        <v>5.8996920000000001E-2</v>
      </c>
      <c r="AT179">
        <v>-4</v>
      </c>
      <c r="AU179" t="s">
        <v>7</v>
      </c>
      <c r="AV179">
        <v>2674681106395620</v>
      </c>
      <c r="AW179" t="s">
        <v>7</v>
      </c>
      <c r="AZ179" s="13">
        <f t="shared" si="42"/>
        <v>-2.1428571428571352</v>
      </c>
      <c r="BA179" s="14">
        <f t="shared" si="43"/>
        <v>1820</v>
      </c>
      <c r="BB179" s="14">
        <f t="shared" si="44"/>
        <v>18</v>
      </c>
      <c r="BC179" s="25"/>
      <c r="BD179" s="26"/>
      <c r="BE179" s="20" t="str">
        <f t="shared" si="45"/>
        <v>ZSampleA_109</v>
      </c>
      <c r="BF179" s="27">
        <f t="shared" si="39"/>
        <v>223</v>
      </c>
      <c r="BG179" s="27">
        <f t="shared" si="40"/>
        <v>336</v>
      </c>
      <c r="BH179" s="27">
        <f t="shared" si="46"/>
        <v>-756</v>
      </c>
      <c r="BI179" s="27">
        <f t="shared" si="50"/>
        <v>5.26</v>
      </c>
      <c r="BJ179" s="27">
        <f t="shared" si="50"/>
        <v>0.14000000000000001</v>
      </c>
      <c r="BK179" s="27">
        <f t="shared" si="50"/>
        <v>0.33950000000000002</v>
      </c>
      <c r="BL179" s="27">
        <f t="shared" si="48"/>
        <v>6.7999999999999996E-3</v>
      </c>
      <c r="BM179" s="27">
        <f t="shared" si="51"/>
        <v>0.1116</v>
      </c>
      <c r="BN179" s="27">
        <f t="shared" si="51"/>
        <v>1.1000000000000001E-3</v>
      </c>
      <c r="BO179" s="27"/>
      <c r="BP179" s="27">
        <f t="shared" si="52"/>
        <v>1859</v>
      </c>
      <c r="BQ179" s="27">
        <f t="shared" si="52"/>
        <v>22</v>
      </c>
      <c r="BR179" s="27">
        <f t="shared" si="52"/>
        <v>1881</v>
      </c>
      <c r="BS179" s="27">
        <f t="shared" si="49"/>
        <v>33</v>
      </c>
      <c r="BT179" s="27">
        <f t="shared" si="53"/>
        <v>1820</v>
      </c>
      <c r="BU179" s="27">
        <f t="shared" si="53"/>
        <v>18</v>
      </c>
      <c r="BV179" s="27"/>
      <c r="BW179" s="28">
        <f t="shared" si="47"/>
        <v>-2.1428571428571352</v>
      </c>
    </row>
    <row r="180" spans="1:75" x14ac:dyDescent="0.25">
      <c r="A180" t="s">
        <v>4058</v>
      </c>
      <c r="B180" t="s">
        <v>4059</v>
      </c>
      <c r="C180">
        <f t="shared" si="41"/>
        <v>159</v>
      </c>
      <c r="D180" t="s">
        <v>3597</v>
      </c>
      <c r="E180" s="1">
        <v>0.62762939814814811</v>
      </c>
      <c r="F180">
        <v>20.689</v>
      </c>
      <c r="G180" t="s">
        <v>4060</v>
      </c>
      <c r="H180" s="9">
        <v>0.872</v>
      </c>
      <c r="I180" s="9">
        <v>4.2999999999999997E-2</v>
      </c>
      <c r="J180" s="9">
        <v>9.6299999999999997E-2</v>
      </c>
      <c r="K180" s="9">
        <v>2.8999999999999998E-3</v>
      </c>
      <c r="L180" s="9">
        <v>7.6345999999999997E-2</v>
      </c>
      <c r="O180">
        <v>6.9500000000000006E-2</v>
      </c>
      <c r="P180">
        <v>3.0000000000000001E-3</v>
      </c>
      <c r="Q180">
        <v>7.3817999999999995E-2</v>
      </c>
      <c r="R180">
        <v>2.69E-2</v>
      </c>
      <c r="S180">
        <v>1.6999999999999999E-3</v>
      </c>
      <c r="T180">
        <v>5</v>
      </c>
      <c r="U180">
        <v>3.7</v>
      </c>
      <c r="V180" s="10">
        <v>603</v>
      </c>
      <c r="W180">
        <v>23</v>
      </c>
      <c r="X180" s="10">
        <v>590</v>
      </c>
      <c r="Y180">
        <v>17</v>
      </c>
      <c r="Z180">
        <v>535</v>
      </c>
      <c r="AA180">
        <v>32</v>
      </c>
      <c r="AB180" s="10">
        <v>590</v>
      </c>
      <c r="AC180">
        <v>85</v>
      </c>
      <c r="AD180">
        <v>-16</v>
      </c>
      <c r="AE180" t="s">
        <v>7</v>
      </c>
      <c r="AF180">
        <v>-1</v>
      </c>
      <c r="AG180" t="s">
        <v>7</v>
      </c>
      <c r="AH180">
        <v>-4</v>
      </c>
      <c r="AI180" t="s">
        <v>7</v>
      </c>
      <c r="AJ180">
        <v>26</v>
      </c>
      <c r="AK180" t="s">
        <v>7</v>
      </c>
      <c r="AL180">
        <v>24</v>
      </c>
      <c r="AM180" t="s">
        <v>7</v>
      </c>
      <c r="AN180">
        <v>6</v>
      </c>
      <c r="AO180" t="s">
        <v>7</v>
      </c>
      <c r="AP180">
        <v>1</v>
      </c>
      <c r="AQ180" t="s">
        <v>7</v>
      </c>
      <c r="AR180">
        <v>10.384219999999999</v>
      </c>
      <c r="AS180">
        <v>0.31271260000000001</v>
      </c>
      <c r="AT180">
        <v>95</v>
      </c>
      <c r="AU180" t="s">
        <v>7</v>
      </c>
      <c r="AV180">
        <v>63019369177954</v>
      </c>
      <c r="AW180" t="s">
        <v>7</v>
      </c>
      <c r="AZ180" s="13">
        <f t="shared" si="42"/>
        <v>-2.2033898305084731</v>
      </c>
      <c r="BA180" s="14">
        <f t="shared" si="43"/>
        <v>590</v>
      </c>
      <c r="BB180" s="14">
        <f t="shared" si="44"/>
        <v>17</v>
      </c>
      <c r="BC180" s="25"/>
      <c r="BD180" s="26"/>
      <c r="BE180" s="20" t="str">
        <f t="shared" si="45"/>
        <v>ZSampleA_110</v>
      </c>
      <c r="BF180" s="27">
        <f t="shared" si="39"/>
        <v>24</v>
      </c>
      <c r="BG180" s="27">
        <f t="shared" si="40"/>
        <v>26</v>
      </c>
      <c r="BH180" s="27">
        <f t="shared" si="46"/>
        <v>-16</v>
      </c>
      <c r="BI180" s="27">
        <f t="shared" si="50"/>
        <v>0.872</v>
      </c>
      <c r="BJ180" s="27">
        <f t="shared" si="50"/>
        <v>4.2999999999999997E-2</v>
      </c>
      <c r="BK180" s="27">
        <f t="shared" si="50"/>
        <v>9.6299999999999997E-2</v>
      </c>
      <c r="BL180" s="27">
        <f t="shared" si="48"/>
        <v>2.8999999999999998E-3</v>
      </c>
      <c r="BM180" s="27">
        <f t="shared" si="51"/>
        <v>6.9500000000000006E-2</v>
      </c>
      <c r="BN180" s="27">
        <f t="shared" si="51"/>
        <v>3.0000000000000001E-3</v>
      </c>
      <c r="BO180" s="27"/>
      <c r="BP180" s="27">
        <f t="shared" si="52"/>
        <v>603</v>
      </c>
      <c r="BQ180" s="27">
        <f t="shared" si="52"/>
        <v>23</v>
      </c>
      <c r="BR180" s="27">
        <f t="shared" si="52"/>
        <v>590</v>
      </c>
      <c r="BS180" s="27">
        <f t="shared" si="49"/>
        <v>17</v>
      </c>
      <c r="BT180" s="27">
        <f t="shared" si="53"/>
        <v>590</v>
      </c>
      <c r="BU180" s="27">
        <f t="shared" si="53"/>
        <v>85</v>
      </c>
      <c r="BV180" s="27"/>
      <c r="BW180" s="28">
        <f t="shared" si="47"/>
        <v>-2.2033898305084731</v>
      </c>
    </row>
    <row r="181" spans="1:75" x14ac:dyDescent="0.25">
      <c r="A181" t="s">
        <v>4061</v>
      </c>
      <c r="B181" t="s">
        <v>4062</v>
      </c>
      <c r="C181">
        <f t="shared" si="41"/>
        <v>160</v>
      </c>
      <c r="D181" t="s">
        <v>3597</v>
      </c>
      <c r="E181" s="1">
        <v>0.6285704861111111</v>
      </c>
      <c r="F181">
        <v>24.19</v>
      </c>
      <c r="G181" t="s">
        <v>4063</v>
      </c>
      <c r="H181" s="9">
        <v>0.27479999999999999</v>
      </c>
      <c r="I181" s="9">
        <v>9.1999999999999998E-3</v>
      </c>
      <c r="J181" s="9">
        <v>3.875E-2</v>
      </c>
      <c r="K181" s="9">
        <v>8.4000000000000003E-4</v>
      </c>
      <c r="L181" s="9">
        <v>0.21795</v>
      </c>
      <c r="O181">
        <v>5.1700000000000003E-2</v>
      </c>
      <c r="P181">
        <v>1.1999999999999999E-3</v>
      </c>
      <c r="Q181">
        <v>0.29377999999999999</v>
      </c>
      <c r="R181">
        <v>1.159E-2</v>
      </c>
      <c r="S181">
        <v>4.8999999999999998E-4</v>
      </c>
      <c r="T181">
        <v>2.5</v>
      </c>
      <c r="U181">
        <v>1.8</v>
      </c>
      <c r="V181" s="10">
        <v>245.3</v>
      </c>
      <c r="W181">
        <v>7.4</v>
      </c>
      <c r="X181" s="10">
        <v>245.1</v>
      </c>
      <c r="Y181">
        <v>5.2</v>
      </c>
      <c r="Z181">
        <v>232.8</v>
      </c>
      <c r="AA181">
        <v>9.8000000000000007</v>
      </c>
      <c r="AB181" s="10">
        <v>208</v>
      </c>
      <c r="AC181">
        <v>48</v>
      </c>
      <c r="AD181">
        <v>-63</v>
      </c>
      <c r="AE181" t="s">
        <v>7</v>
      </c>
      <c r="AF181">
        <v>-3</v>
      </c>
      <c r="AG181" t="s">
        <v>7</v>
      </c>
      <c r="AH181">
        <v>-24</v>
      </c>
      <c r="AI181" t="s">
        <v>7</v>
      </c>
      <c r="AJ181">
        <v>246</v>
      </c>
      <c r="AK181" t="s">
        <v>7</v>
      </c>
      <c r="AL181">
        <v>332</v>
      </c>
      <c r="AM181" t="s">
        <v>7</v>
      </c>
      <c r="AN181">
        <v>36</v>
      </c>
      <c r="AO181" t="s">
        <v>7</v>
      </c>
      <c r="AP181">
        <v>1</v>
      </c>
      <c r="AQ181" t="s">
        <v>7</v>
      </c>
      <c r="AR181">
        <v>25.806450000000002</v>
      </c>
      <c r="AS181">
        <v>0.55941730000000001</v>
      </c>
      <c r="AT181">
        <v>87</v>
      </c>
      <c r="AU181" t="s">
        <v>7</v>
      </c>
      <c r="AV181">
        <v>261394307073820</v>
      </c>
      <c r="AW181" t="s">
        <v>7</v>
      </c>
      <c r="AZ181" s="13">
        <f t="shared" si="42"/>
        <v>-8.1599347205218997E-2</v>
      </c>
      <c r="BA181" s="14">
        <f t="shared" si="43"/>
        <v>245.1</v>
      </c>
      <c r="BB181" s="14">
        <f t="shared" si="44"/>
        <v>5.2</v>
      </c>
      <c r="BC181" s="25"/>
      <c r="BD181" s="26"/>
      <c r="BE181" s="20" t="str">
        <f t="shared" si="45"/>
        <v>ZSampleA_111</v>
      </c>
      <c r="BF181" s="27">
        <f t="shared" si="39"/>
        <v>332</v>
      </c>
      <c r="BG181" s="27">
        <f t="shared" si="40"/>
        <v>246</v>
      </c>
      <c r="BH181" s="27">
        <f t="shared" si="46"/>
        <v>-63</v>
      </c>
      <c r="BI181" s="27">
        <f t="shared" si="50"/>
        <v>0.27479999999999999</v>
      </c>
      <c r="BJ181" s="27">
        <f t="shared" si="50"/>
        <v>9.1999999999999998E-3</v>
      </c>
      <c r="BK181" s="27">
        <f t="shared" si="50"/>
        <v>3.875E-2</v>
      </c>
      <c r="BL181" s="27">
        <f t="shared" si="48"/>
        <v>8.4000000000000003E-4</v>
      </c>
      <c r="BM181" s="27">
        <f t="shared" si="51"/>
        <v>5.1700000000000003E-2</v>
      </c>
      <c r="BN181" s="27">
        <f t="shared" si="51"/>
        <v>1.1999999999999999E-3</v>
      </c>
      <c r="BO181" s="27"/>
      <c r="BP181" s="27">
        <f t="shared" si="52"/>
        <v>245.3</v>
      </c>
      <c r="BQ181" s="27">
        <f t="shared" si="52"/>
        <v>7.4</v>
      </c>
      <c r="BR181" s="27">
        <f t="shared" si="52"/>
        <v>245.1</v>
      </c>
      <c r="BS181" s="27">
        <f t="shared" si="49"/>
        <v>5.2</v>
      </c>
      <c r="BT181" s="27">
        <f t="shared" si="53"/>
        <v>208</v>
      </c>
      <c r="BU181" s="27">
        <f t="shared" si="53"/>
        <v>48</v>
      </c>
      <c r="BV181" s="27"/>
      <c r="BW181" s="28">
        <f t="shared" si="47"/>
        <v>-8.1599347205218997E-2</v>
      </c>
    </row>
    <row r="182" spans="1:75" x14ac:dyDescent="0.25">
      <c r="A182" t="s">
        <v>4064</v>
      </c>
      <c r="B182" t="s">
        <v>4065</v>
      </c>
      <c r="C182">
        <f t="shared" si="41"/>
        <v>167</v>
      </c>
      <c r="D182" t="s">
        <v>3597</v>
      </c>
      <c r="E182" s="1">
        <v>0.63544236111111108</v>
      </c>
      <c r="F182">
        <v>24.459</v>
      </c>
      <c r="G182" t="s">
        <v>4066</v>
      </c>
      <c r="H182" s="9">
        <v>0.3019</v>
      </c>
      <c r="I182" s="9">
        <v>8.8000000000000005E-3</v>
      </c>
      <c r="J182" s="9">
        <v>4.2169999999999999E-2</v>
      </c>
      <c r="K182" s="9">
        <v>8.9999999999999998E-4</v>
      </c>
      <c r="L182" s="9">
        <v>0.24546000000000001</v>
      </c>
      <c r="O182">
        <v>5.1970000000000002E-2</v>
      </c>
      <c r="P182">
        <v>8.9999999999999998E-4</v>
      </c>
      <c r="Q182">
        <v>0.42314000000000002</v>
      </c>
      <c r="R182">
        <v>1.21E-2</v>
      </c>
      <c r="S182">
        <v>6.0999999999999997E-4</v>
      </c>
      <c r="T182">
        <v>22</v>
      </c>
      <c r="U182">
        <v>16</v>
      </c>
      <c r="V182" s="10">
        <v>266.7</v>
      </c>
      <c r="W182">
        <v>6.9</v>
      </c>
      <c r="X182" s="10">
        <v>266.10000000000002</v>
      </c>
      <c r="Y182">
        <v>5.5</v>
      </c>
      <c r="Z182">
        <v>243</v>
      </c>
      <c r="AA182">
        <v>12</v>
      </c>
      <c r="AB182" s="10">
        <v>245</v>
      </c>
      <c r="AC182">
        <v>37</v>
      </c>
      <c r="AD182">
        <v>-142</v>
      </c>
      <c r="AE182" t="s">
        <v>7</v>
      </c>
      <c r="AF182">
        <v>-8</v>
      </c>
      <c r="AG182" t="s">
        <v>7</v>
      </c>
      <c r="AH182">
        <v>-7</v>
      </c>
      <c r="AI182" t="s">
        <v>7</v>
      </c>
      <c r="AJ182">
        <v>498</v>
      </c>
      <c r="AK182" t="s">
        <v>7</v>
      </c>
      <c r="AL182">
        <v>85</v>
      </c>
      <c r="AM182" t="s">
        <v>7</v>
      </c>
      <c r="AN182">
        <v>10</v>
      </c>
      <c r="AO182" t="s">
        <v>7</v>
      </c>
      <c r="AP182">
        <v>5</v>
      </c>
      <c r="AQ182" t="s">
        <v>7</v>
      </c>
      <c r="AR182">
        <v>23.713539999999998</v>
      </c>
      <c r="AS182">
        <v>0.50609879999999996</v>
      </c>
      <c r="AT182">
        <v>113</v>
      </c>
      <c r="AU182" t="s">
        <v>7</v>
      </c>
      <c r="AV182">
        <v>454265432149881</v>
      </c>
      <c r="AW182" t="s">
        <v>7</v>
      </c>
      <c r="AZ182" s="13">
        <f t="shared" si="42"/>
        <v>-0.22547914317925244</v>
      </c>
      <c r="BA182" s="14">
        <f t="shared" si="43"/>
        <v>266.10000000000002</v>
      </c>
      <c r="BB182" s="14">
        <f t="shared" si="44"/>
        <v>5.5</v>
      </c>
      <c r="BC182" s="25"/>
      <c r="BD182" s="26"/>
      <c r="BE182" s="20" t="str">
        <f t="shared" si="45"/>
        <v>ZSampleA_112</v>
      </c>
      <c r="BF182" s="27">
        <f t="shared" si="39"/>
        <v>85</v>
      </c>
      <c r="BG182" s="27">
        <f t="shared" si="40"/>
        <v>498</v>
      </c>
      <c r="BH182" s="27">
        <f t="shared" si="46"/>
        <v>-142</v>
      </c>
      <c r="BI182" s="27">
        <f t="shared" si="50"/>
        <v>0.3019</v>
      </c>
      <c r="BJ182" s="27">
        <f t="shared" si="50"/>
        <v>8.8000000000000005E-3</v>
      </c>
      <c r="BK182" s="27">
        <f t="shared" si="50"/>
        <v>4.2169999999999999E-2</v>
      </c>
      <c r="BL182" s="27">
        <f t="shared" si="48"/>
        <v>8.9999999999999998E-4</v>
      </c>
      <c r="BM182" s="27">
        <f t="shared" si="51"/>
        <v>5.1970000000000002E-2</v>
      </c>
      <c r="BN182" s="27">
        <f t="shared" si="51"/>
        <v>8.9999999999999998E-4</v>
      </c>
      <c r="BO182" s="27"/>
      <c r="BP182" s="27">
        <f t="shared" si="52"/>
        <v>266.7</v>
      </c>
      <c r="BQ182" s="27">
        <f t="shared" si="52"/>
        <v>6.9</v>
      </c>
      <c r="BR182" s="27">
        <f t="shared" si="52"/>
        <v>266.10000000000002</v>
      </c>
      <c r="BS182" s="27">
        <f t="shared" si="49"/>
        <v>5.5</v>
      </c>
      <c r="BT182" s="27">
        <f t="shared" si="53"/>
        <v>245</v>
      </c>
      <c r="BU182" s="27">
        <f t="shared" si="53"/>
        <v>37</v>
      </c>
      <c r="BV182" s="27"/>
      <c r="BW182" s="28">
        <f t="shared" si="47"/>
        <v>-0.22547914317925244</v>
      </c>
    </row>
    <row r="183" spans="1:75" x14ac:dyDescent="0.25">
      <c r="A183" t="s">
        <v>4067</v>
      </c>
      <c r="B183" t="s">
        <v>4068</v>
      </c>
      <c r="C183">
        <f t="shared" si="41"/>
        <v>168</v>
      </c>
      <c r="D183" t="s">
        <v>3597</v>
      </c>
      <c r="E183" s="1">
        <v>0.63639363425925921</v>
      </c>
      <c r="F183">
        <v>25.265999999999998</v>
      </c>
      <c r="G183" t="s">
        <v>4069</v>
      </c>
      <c r="H183" s="9">
        <v>0.54800000000000004</v>
      </c>
      <c r="I183" s="9">
        <v>1.4999999999999999E-2</v>
      </c>
      <c r="J183" s="9">
        <v>7.1999999999999995E-2</v>
      </c>
      <c r="K183" s="9">
        <v>1.5E-3</v>
      </c>
      <c r="L183" s="9">
        <v>0.41553000000000001</v>
      </c>
      <c r="O183">
        <v>5.4879999999999998E-2</v>
      </c>
      <c r="P183">
        <v>7.6999999999999996E-4</v>
      </c>
      <c r="Q183">
        <v>0.39339000000000002</v>
      </c>
      <c r="R183">
        <v>2.138E-2</v>
      </c>
      <c r="S183">
        <v>8.8000000000000003E-4</v>
      </c>
      <c r="T183">
        <v>3.5</v>
      </c>
      <c r="U183">
        <v>2.5</v>
      </c>
      <c r="V183" s="10">
        <v>442</v>
      </c>
      <c r="W183">
        <v>10</v>
      </c>
      <c r="X183" s="10">
        <v>448</v>
      </c>
      <c r="Y183">
        <v>8.9</v>
      </c>
      <c r="Z183">
        <v>427</v>
      </c>
      <c r="AA183">
        <v>17</v>
      </c>
      <c r="AB183" s="10">
        <v>380</v>
      </c>
      <c r="AC183">
        <v>31</v>
      </c>
      <c r="AD183">
        <v>-210</v>
      </c>
      <c r="AE183" t="s">
        <v>7</v>
      </c>
      <c r="AF183">
        <v>-12</v>
      </c>
      <c r="AG183" t="s">
        <v>7</v>
      </c>
      <c r="AH183">
        <v>-60</v>
      </c>
      <c r="AI183" t="s">
        <v>7</v>
      </c>
      <c r="AJ183">
        <v>471</v>
      </c>
      <c r="AK183" t="s">
        <v>7</v>
      </c>
      <c r="AL183">
        <v>431</v>
      </c>
      <c r="AM183" t="s">
        <v>7</v>
      </c>
      <c r="AN183">
        <v>86</v>
      </c>
      <c r="AO183" t="s">
        <v>7</v>
      </c>
      <c r="AP183">
        <v>1</v>
      </c>
      <c r="AQ183" t="s">
        <v>7</v>
      </c>
      <c r="AR183">
        <v>13.88889</v>
      </c>
      <c r="AS183">
        <v>0.2893519</v>
      </c>
      <c r="AT183">
        <v>40</v>
      </c>
      <c r="AU183" t="s">
        <v>7</v>
      </c>
      <c r="AV183">
        <v>862930021186619</v>
      </c>
      <c r="AW183" t="s">
        <v>7</v>
      </c>
      <c r="AZ183" s="13">
        <f t="shared" si="42"/>
        <v>1.3392857142857095</v>
      </c>
      <c r="BA183" s="14">
        <f t="shared" si="43"/>
        <v>448</v>
      </c>
      <c r="BB183" s="14">
        <f t="shared" si="44"/>
        <v>8.9</v>
      </c>
      <c r="BC183" s="25"/>
      <c r="BD183" s="26"/>
      <c r="BE183" s="20" t="str">
        <f t="shared" si="45"/>
        <v>ZSampleA_113</v>
      </c>
      <c r="BF183" s="27">
        <f t="shared" si="39"/>
        <v>431</v>
      </c>
      <c r="BG183" s="27">
        <f t="shared" si="40"/>
        <v>471</v>
      </c>
      <c r="BH183" s="27">
        <f t="shared" si="46"/>
        <v>-210</v>
      </c>
      <c r="BI183" s="27">
        <f t="shared" si="50"/>
        <v>0.54800000000000004</v>
      </c>
      <c r="BJ183" s="27">
        <f t="shared" si="50"/>
        <v>1.4999999999999999E-2</v>
      </c>
      <c r="BK183" s="27">
        <f t="shared" si="50"/>
        <v>7.1999999999999995E-2</v>
      </c>
      <c r="BL183" s="27">
        <f t="shared" si="48"/>
        <v>1.5E-3</v>
      </c>
      <c r="BM183" s="27">
        <f t="shared" si="51"/>
        <v>5.4879999999999998E-2</v>
      </c>
      <c r="BN183" s="27">
        <f t="shared" si="51"/>
        <v>7.6999999999999996E-4</v>
      </c>
      <c r="BO183" s="27"/>
      <c r="BP183" s="27">
        <f t="shared" si="52"/>
        <v>442</v>
      </c>
      <c r="BQ183" s="27">
        <f t="shared" si="52"/>
        <v>10</v>
      </c>
      <c r="BR183" s="27">
        <f t="shared" si="52"/>
        <v>448</v>
      </c>
      <c r="BS183" s="27">
        <f t="shared" si="49"/>
        <v>8.9</v>
      </c>
      <c r="BT183" s="27">
        <f t="shared" si="53"/>
        <v>380</v>
      </c>
      <c r="BU183" s="27">
        <f t="shared" si="53"/>
        <v>31</v>
      </c>
      <c r="BV183" s="27"/>
      <c r="BW183" s="28">
        <f t="shared" si="47"/>
        <v>1.3392857142857095</v>
      </c>
    </row>
    <row r="184" spans="1:75" x14ac:dyDescent="0.25">
      <c r="A184" t="s">
        <v>4070</v>
      </c>
      <c r="B184" t="s">
        <v>4071</v>
      </c>
      <c r="C184">
        <f t="shared" si="41"/>
        <v>169</v>
      </c>
      <c r="D184" t="s">
        <v>3597</v>
      </c>
      <c r="E184" s="1">
        <v>0.6374181712962963</v>
      </c>
      <c r="F184">
        <v>18.747</v>
      </c>
      <c r="G184" t="s">
        <v>4072</v>
      </c>
      <c r="H184" s="9">
        <v>0.58199999999999996</v>
      </c>
      <c r="I184" s="9">
        <v>1.7000000000000001E-2</v>
      </c>
      <c r="J184" s="9">
        <v>7.1800000000000003E-2</v>
      </c>
      <c r="K184" s="9">
        <v>1.5E-3</v>
      </c>
      <c r="L184" s="9">
        <v>0.28427000000000002</v>
      </c>
      <c r="O184">
        <v>5.9049999999999998E-2</v>
      </c>
      <c r="P184">
        <v>9.7999999999999997E-4</v>
      </c>
      <c r="Q184">
        <v>0.3488</v>
      </c>
      <c r="R184">
        <v>1.9990000000000001E-2</v>
      </c>
      <c r="S184">
        <v>8.4999999999999995E-4</v>
      </c>
      <c r="T184">
        <v>4.7</v>
      </c>
      <c r="U184">
        <v>3.4</v>
      </c>
      <c r="V184" s="10">
        <v>464</v>
      </c>
      <c r="W184">
        <v>11</v>
      </c>
      <c r="X184" s="10">
        <v>446.7</v>
      </c>
      <c r="Y184">
        <v>9</v>
      </c>
      <c r="Z184">
        <v>400</v>
      </c>
      <c r="AA184">
        <v>17</v>
      </c>
      <c r="AB184" s="10">
        <v>522</v>
      </c>
      <c r="AC184">
        <v>36</v>
      </c>
      <c r="AD184">
        <v>-124</v>
      </c>
      <c r="AE184" t="s">
        <v>7</v>
      </c>
      <c r="AF184">
        <v>-7</v>
      </c>
      <c r="AG184" t="s">
        <v>7</v>
      </c>
      <c r="AH184">
        <v>-27</v>
      </c>
      <c r="AI184" t="s">
        <v>7</v>
      </c>
      <c r="AJ184">
        <v>275</v>
      </c>
      <c r="AK184" t="s">
        <v>7</v>
      </c>
      <c r="AL184">
        <v>210</v>
      </c>
      <c r="AM184" t="s">
        <v>7</v>
      </c>
      <c r="AN184">
        <v>39</v>
      </c>
      <c r="AO184" t="s">
        <v>7</v>
      </c>
      <c r="AP184">
        <v>1</v>
      </c>
      <c r="AQ184" t="s">
        <v>7</v>
      </c>
      <c r="AR184">
        <v>13.927580000000001</v>
      </c>
      <c r="AS184">
        <v>0.29096610000000001</v>
      </c>
      <c r="AT184">
        <v>39</v>
      </c>
      <c r="AU184" t="s">
        <v>7</v>
      </c>
      <c r="AV184">
        <v>490616160260698</v>
      </c>
      <c r="AW184" t="s">
        <v>7</v>
      </c>
      <c r="AZ184" s="13">
        <f t="shared" si="42"/>
        <v>-3.8728453100514981</v>
      </c>
      <c r="BA184" s="14">
        <f t="shared" si="43"/>
        <v>446.7</v>
      </c>
      <c r="BB184" s="14">
        <f t="shared" si="44"/>
        <v>9</v>
      </c>
      <c r="BC184" s="25"/>
      <c r="BD184" s="26"/>
      <c r="BE184" s="20" t="str">
        <f t="shared" si="45"/>
        <v>ZSampleA_114</v>
      </c>
      <c r="BF184" s="27">
        <f t="shared" si="39"/>
        <v>210</v>
      </c>
      <c r="BG184" s="27">
        <f t="shared" si="40"/>
        <v>275</v>
      </c>
      <c r="BH184" s="27">
        <f t="shared" si="46"/>
        <v>-124</v>
      </c>
      <c r="BI184" s="27">
        <f t="shared" si="50"/>
        <v>0.58199999999999996</v>
      </c>
      <c r="BJ184" s="27">
        <f t="shared" si="50"/>
        <v>1.7000000000000001E-2</v>
      </c>
      <c r="BK184" s="27">
        <f t="shared" si="50"/>
        <v>7.1800000000000003E-2</v>
      </c>
      <c r="BL184" s="27">
        <f t="shared" si="48"/>
        <v>1.5E-3</v>
      </c>
      <c r="BM184" s="27">
        <f t="shared" si="51"/>
        <v>5.9049999999999998E-2</v>
      </c>
      <c r="BN184" s="27">
        <f t="shared" si="51"/>
        <v>9.7999999999999997E-4</v>
      </c>
      <c r="BO184" s="27"/>
      <c r="BP184" s="27">
        <f t="shared" si="52"/>
        <v>464</v>
      </c>
      <c r="BQ184" s="27">
        <f t="shared" si="52"/>
        <v>11</v>
      </c>
      <c r="BR184" s="27">
        <f t="shared" si="52"/>
        <v>446.7</v>
      </c>
      <c r="BS184" s="27">
        <f t="shared" si="49"/>
        <v>9</v>
      </c>
      <c r="BT184" s="27">
        <f t="shared" si="53"/>
        <v>522</v>
      </c>
      <c r="BU184" s="27">
        <f t="shared" si="53"/>
        <v>36</v>
      </c>
      <c r="BV184" s="27"/>
      <c r="BW184" s="28">
        <f t="shared" si="47"/>
        <v>-3.8728453100514981</v>
      </c>
    </row>
    <row r="185" spans="1:75" x14ac:dyDescent="0.25">
      <c r="A185" t="s">
        <v>4073</v>
      </c>
      <c r="B185" t="s">
        <v>4074</v>
      </c>
      <c r="C185">
        <f t="shared" si="41"/>
        <v>170</v>
      </c>
      <c r="D185" t="s">
        <v>3597</v>
      </c>
      <c r="E185" s="1">
        <v>0.63829328703703703</v>
      </c>
      <c r="F185">
        <v>26.138999999999999</v>
      </c>
      <c r="G185" t="s">
        <v>4075</v>
      </c>
      <c r="H185" s="9">
        <v>0.29649999999999999</v>
      </c>
      <c r="I185" s="9">
        <v>8.2000000000000007E-3</v>
      </c>
      <c r="J185" s="9">
        <v>4.1360000000000001E-2</v>
      </c>
      <c r="K185" s="9">
        <v>8.4000000000000003E-4</v>
      </c>
      <c r="L185" s="9">
        <v>0.46546999999999999</v>
      </c>
      <c r="O185">
        <v>5.1520000000000003E-2</v>
      </c>
      <c r="P185">
        <v>6.8000000000000005E-4</v>
      </c>
      <c r="Q185">
        <v>0.34586</v>
      </c>
      <c r="R185">
        <v>1.2710000000000001E-2</v>
      </c>
      <c r="S185">
        <v>5.2999999999999998E-4</v>
      </c>
      <c r="T185">
        <v>7.8</v>
      </c>
      <c r="U185">
        <v>5.6</v>
      </c>
      <c r="V185" s="10">
        <v>263</v>
      </c>
      <c r="W185">
        <v>6.4</v>
      </c>
      <c r="X185" s="10">
        <v>261.3</v>
      </c>
      <c r="Y185">
        <v>5.2</v>
      </c>
      <c r="Z185">
        <v>255</v>
      </c>
      <c r="AA185">
        <v>10</v>
      </c>
      <c r="AB185" s="10">
        <v>242</v>
      </c>
      <c r="AC185">
        <v>29</v>
      </c>
      <c r="AD185">
        <v>-334</v>
      </c>
      <c r="AE185" t="s">
        <v>7</v>
      </c>
      <c r="AF185">
        <v>-17</v>
      </c>
      <c r="AG185" t="s">
        <v>7</v>
      </c>
      <c r="AH185">
        <v>-44</v>
      </c>
      <c r="AI185" t="s">
        <v>7</v>
      </c>
      <c r="AJ185">
        <v>1099</v>
      </c>
      <c r="AK185" t="s">
        <v>7</v>
      </c>
      <c r="AL185">
        <v>448</v>
      </c>
      <c r="AM185" t="s">
        <v>7</v>
      </c>
      <c r="AN185">
        <v>53</v>
      </c>
      <c r="AO185" t="s">
        <v>7</v>
      </c>
      <c r="AP185">
        <v>2</v>
      </c>
      <c r="AQ185" t="s">
        <v>7</v>
      </c>
      <c r="AR185">
        <v>24.177949999999999</v>
      </c>
      <c r="AS185">
        <v>0.49104150000000002</v>
      </c>
      <c r="AT185">
        <v>35</v>
      </c>
      <c r="AU185" t="s">
        <v>7</v>
      </c>
      <c r="AV185">
        <v>1046234445204170</v>
      </c>
      <c r="AW185" t="s">
        <v>7</v>
      </c>
      <c r="AZ185" s="13">
        <f t="shared" si="42"/>
        <v>-0.6505931879066118</v>
      </c>
      <c r="BA185" s="14">
        <f t="shared" si="43"/>
        <v>261.3</v>
      </c>
      <c r="BB185" s="14">
        <f t="shared" si="44"/>
        <v>5.2</v>
      </c>
      <c r="BC185" s="25"/>
      <c r="BD185" s="26"/>
      <c r="BE185" s="20" t="str">
        <f t="shared" si="45"/>
        <v>ZSampleA_115</v>
      </c>
      <c r="BF185" s="27">
        <f t="shared" si="39"/>
        <v>448</v>
      </c>
      <c r="BG185" s="27">
        <f t="shared" si="40"/>
        <v>1099</v>
      </c>
      <c r="BH185" s="27">
        <f t="shared" si="46"/>
        <v>-334</v>
      </c>
      <c r="BI185" s="27">
        <f t="shared" si="50"/>
        <v>0.29649999999999999</v>
      </c>
      <c r="BJ185" s="27">
        <f t="shared" si="50"/>
        <v>8.2000000000000007E-3</v>
      </c>
      <c r="BK185" s="27">
        <f t="shared" si="50"/>
        <v>4.1360000000000001E-2</v>
      </c>
      <c r="BL185" s="27">
        <f t="shared" si="48"/>
        <v>8.4000000000000003E-4</v>
      </c>
      <c r="BM185" s="27">
        <f t="shared" si="51"/>
        <v>5.1520000000000003E-2</v>
      </c>
      <c r="BN185" s="27">
        <f t="shared" si="51"/>
        <v>6.8000000000000005E-4</v>
      </c>
      <c r="BO185" s="27"/>
      <c r="BP185" s="27">
        <f t="shared" si="52"/>
        <v>263</v>
      </c>
      <c r="BQ185" s="27">
        <f t="shared" si="52"/>
        <v>6.4</v>
      </c>
      <c r="BR185" s="27">
        <f t="shared" si="52"/>
        <v>261.3</v>
      </c>
      <c r="BS185" s="27">
        <f t="shared" si="49"/>
        <v>5.2</v>
      </c>
      <c r="BT185" s="27">
        <f t="shared" si="53"/>
        <v>242</v>
      </c>
      <c r="BU185" s="27">
        <f t="shared" si="53"/>
        <v>29</v>
      </c>
      <c r="BV185" s="27"/>
      <c r="BW185" s="28">
        <f t="shared" si="47"/>
        <v>-0.6505931879066118</v>
      </c>
    </row>
    <row r="186" spans="1:75" x14ac:dyDescent="0.25">
      <c r="A186" t="s">
        <v>4076</v>
      </c>
      <c r="B186" t="s">
        <v>4077</v>
      </c>
      <c r="C186">
        <f t="shared" si="41"/>
        <v>171</v>
      </c>
      <c r="D186" t="s">
        <v>3597</v>
      </c>
      <c r="E186" s="1">
        <v>0.63924444444444439</v>
      </c>
      <c r="F186">
        <v>16.52</v>
      </c>
      <c r="G186" t="s">
        <v>4078</v>
      </c>
      <c r="H186" s="9">
        <v>0.28499999999999998</v>
      </c>
      <c r="I186" s="9">
        <v>1.4E-2</v>
      </c>
      <c r="J186" s="9">
        <v>3.9739999999999998E-2</v>
      </c>
      <c r="K186" s="9">
        <v>8.1999999999999998E-4</v>
      </c>
      <c r="L186" s="9">
        <v>0.52703999999999995</v>
      </c>
      <c r="O186">
        <v>5.1700000000000003E-2</v>
      </c>
      <c r="P186">
        <v>2.2000000000000001E-3</v>
      </c>
      <c r="Q186">
        <v>0.34086</v>
      </c>
      <c r="R186">
        <v>1.2359999999999999E-2</v>
      </c>
      <c r="S186">
        <v>7.2000000000000005E-4</v>
      </c>
      <c r="T186">
        <v>7.8</v>
      </c>
      <c r="U186">
        <v>5</v>
      </c>
      <c r="V186" s="10">
        <v>254</v>
      </c>
      <c r="W186">
        <v>10</v>
      </c>
      <c r="X186" s="10">
        <v>251.1</v>
      </c>
      <c r="Y186">
        <v>5.0999999999999996</v>
      </c>
      <c r="Z186">
        <v>248</v>
      </c>
      <c r="AA186">
        <v>14</v>
      </c>
      <c r="AB186" s="10">
        <v>251</v>
      </c>
      <c r="AC186">
        <v>59</v>
      </c>
      <c r="AD186">
        <v>-249</v>
      </c>
      <c r="AE186" t="s">
        <v>7</v>
      </c>
      <c r="AF186">
        <v>-13</v>
      </c>
      <c r="AG186" t="s">
        <v>7</v>
      </c>
      <c r="AH186">
        <v>-34</v>
      </c>
      <c r="AI186" t="s">
        <v>7</v>
      </c>
      <c r="AJ186">
        <v>1299</v>
      </c>
      <c r="AK186" t="s">
        <v>7</v>
      </c>
      <c r="AL186">
        <v>533</v>
      </c>
      <c r="AM186" t="s">
        <v>7</v>
      </c>
      <c r="AN186">
        <v>62</v>
      </c>
      <c r="AO186" t="s">
        <v>7</v>
      </c>
      <c r="AP186">
        <v>2</v>
      </c>
      <c r="AQ186" t="s">
        <v>7</v>
      </c>
      <c r="AR186">
        <v>25.16356</v>
      </c>
      <c r="AS186">
        <v>0.51922800000000002</v>
      </c>
      <c r="AT186">
        <v>68</v>
      </c>
      <c r="AU186" t="s">
        <v>7</v>
      </c>
      <c r="AV186">
        <v>1195600653907600</v>
      </c>
      <c r="AW186" t="s">
        <v>7</v>
      </c>
      <c r="AZ186" s="13">
        <f t="shared" si="42"/>
        <v>-1.1549183592194368</v>
      </c>
      <c r="BA186" s="14">
        <f t="shared" si="43"/>
        <v>251.1</v>
      </c>
      <c r="BB186" s="14">
        <f t="shared" si="44"/>
        <v>5.0999999999999996</v>
      </c>
      <c r="BC186" s="25"/>
      <c r="BD186" s="26"/>
      <c r="BE186" s="20" t="str">
        <f t="shared" si="45"/>
        <v>ZSampleA_116</v>
      </c>
      <c r="BF186" s="27">
        <f t="shared" si="39"/>
        <v>533</v>
      </c>
      <c r="BG186" s="27">
        <f t="shared" si="40"/>
        <v>1299</v>
      </c>
      <c r="BH186" s="27">
        <f t="shared" si="46"/>
        <v>-249</v>
      </c>
      <c r="BI186" s="27">
        <f t="shared" si="50"/>
        <v>0.28499999999999998</v>
      </c>
      <c r="BJ186" s="27">
        <f t="shared" si="50"/>
        <v>1.4E-2</v>
      </c>
      <c r="BK186" s="27">
        <f t="shared" si="50"/>
        <v>3.9739999999999998E-2</v>
      </c>
      <c r="BL186" s="27">
        <f t="shared" si="48"/>
        <v>8.1999999999999998E-4</v>
      </c>
      <c r="BM186" s="27">
        <f t="shared" si="51"/>
        <v>5.1700000000000003E-2</v>
      </c>
      <c r="BN186" s="27">
        <f t="shared" si="51"/>
        <v>2.2000000000000001E-3</v>
      </c>
      <c r="BO186" s="27"/>
      <c r="BP186" s="27">
        <f t="shared" si="52"/>
        <v>254</v>
      </c>
      <c r="BQ186" s="27">
        <f t="shared" si="52"/>
        <v>10</v>
      </c>
      <c r="BR186" s="27">
        <f t="shared" si="52"/>
        <v>251.1</v>
      </c>
      <c r="BS186" s="27">
        <f t="shared" si="49"/>
        <v>5.0999999999999996</v>
      </c>
      <c r="BT186" s="27">
        <f t="shared" si="53"/>
        <v>251</v>
      </c>
      <c r="BU186" s="27">
        <f t="shared" si="53"/>
        <v>59</v>
      </c>
      <c r="BV186" s="27"/>
      <c r="BW186" s="28">
        <f t="shared" si="47"/>
        <v>-1.1549183592194368</v>
      </c>
    </row>
    <row r="187" spans="1:75" x14ac:dyDescent="0.25">
      <c r="A187" t="s">
        <v>4079</v>
      </c>
      <c r="B187" t="s">
        <v>4080</v>
      </c>
      <c r="C187">
        <f t="shared" si="41"/>
        <v>172</v>
      </c>
      <c r="D187" t="s">
        <v>3597</v>
      </c>
      <c r="E187" s="1">
        <v>0.64018935185185188</v>
      </c>
      <c r="F187">
        <v>22.004000000000001</v>
      </c>
      <c r="G187" t="s">
        <v>4081</v>
      </c>
      <c r="H187" s="9">
        <v>0.746</v>
      </c>
      <c r="I187" s="9">
        <v>2.5000000000000001E-2</v>
      </c>
      <c r="J187" s="9">
        <v>9.4700000000000006E-2</v>
      </c>
      <c r="K187" s="9">
        <v>2.2000000000000001E-3</v>
      </c>
      <c r="L187" s="9">
        <v>0.31755</v>
      </c>
      <c r="O187">
        <v>5.74E-2</v>
      </c>
      <c r="P187">
        <v>1.2999999999999999E-3</v>
      </c>
      <c r="Q187">
        <v>0.28577000000000002</v>
      </c>
      <c r="R187">
        <v>2.7699999999999999E-2</v>
      </c>
      <c r="S187">
        <v>1.1999999999999999E-3</v>
      </c>
      <c r="T187">
        <v>3.1</v>
      </c>
      <c r="U187">
        <v>2.1</v>
      </c>
      <c r="V187" s="10">
        <v>562</v>
      </c>
      <c r="W187">
        <v>14</v>
      </c>
      <c r="X187" s="10">
        <v>583</v>
      </c>
      <c r="Y187">
        <v>13</v>
      </c>
      <c r="Z187">
        <v>552</v>
      </c>
      <c r="AA187">
        <v>23</v>
      </c>
      <c r="AB187" s="10">
        <v>443</v>
      </c>
      <c r="AC187">
        <v>48</v>
      </c>
      <c r="AD187">
        <v>-103</v>
      </c>
      <c r="AE187" t="s">
        <v>7</v>
      </c>
      <c r="AF187">
        <v>-6</v>
      </c>
      <c r="AG187" t="s">
        <v>7</v>
      </c>
      <c r="AH187">
        <v>-35</v>
      </c>
      <c r="AI187" t="s">
        <v>7</v>
      </c>
      <c r="AJ187">
        <v>165</v>
      </c>
      <c r="AK187" t="s">
        <v>7</v>
      </c>
      <c r="AL187">
        <v>170</v>
      </c>
      <c r="AM187" t="s">
        <v>7</v>
      </c>
      <c r="AN187">
        <v>43</v>
      </c>
      <c r="AO187" t="s">
        <v>7</v>
      </c>
      <c r="AP187">
        <v>1</v>
      </c>
      <c r="AQ187" t="s">
        <v>7</v>
      </c>
      <c r="AR187">
        <v>10.559659999999999</v>
      </c>
      <c r="AS187">
        <v>0.24531420000000001</v>
      </c>
      <c r="AT187">
        <v>64</v>
      </c>
      <c r="AU187" t="s">
        <v>7</v>
      </c>
      <c r="AV187">
        <v>392149119263308</v>
      </c>
      <c r="AW187" t="s">
        <v>7</v>
      </c>
      <c r="AZ187" s="13">
        <f t="shared" si="42"/>
        <v>3.6020583190394473</v>
      </c>
      <c r="BA187" s="14">
        <f t="shared" si="43"/>
        <v>583</v>
      </c>
      <c r="BB187" s="14">
        <f t="shared" si="44"/>
        <v>13</v>
      </c>
      <c r="BC187" s="25"/>
      <c r="BD187" s="26"/>
      <c r="BE187" s="20" t="str">
        <f t="shared" si="45"/>
        <v>ZSampleA_117</v>
      </c>
      <c r="BF187" s="27">
        <f t="shared" si="39"/>
        <v>170</v>
      </c>
      <c r="BG187" s="27">
        <f t="shared" si="40"/>
        <v>165</v>
      </c>
      <c r="BH187" s="27">
        <f t="shared" si="46"/>
        <v>-103</v>
      </c>
      <c r="BI187" s="27">
        <f t="shared" si="50"/>
        <v>0.746</v>
      </c>
      <c r="BJ187" s="27">
        <f t="shared" si="50"/>
        <v>2.5000000000000001E-2</v>
      </c>
      <c r="BK187" s="27">
        <f t="shared" si="50"/>
        <v>9.4700000000000006E-2</v>
      </c>
      <c r="BL187" s="27">
        <f t="shared" si="48"/>
        <v>2.2000000000000001E-3</v>
      </c>
      <c r="BM187" s="27">
        <f t="shared" si="51"/>
        <v>5.74E-2</v>
      </c>
      <c r="BN187" s="27">
        <f t="shared" si="51"/>
        <v>1.2999999999999999E-3</v>
      </c>
      <c r="BO187" s="27"/>
      <c r="BP187" s="27">
        <f t="shared" si="52"/>
        <v>562</v>
      </c>
      <c r="BQ187" s="27">
        <f t="shared" si="52"/>
        <v>14</v>
      </c>
      <c r="BR187" s="27">
        <f t="shared" si="52"/>
        <v>583</v>
      </c>
      <c r="BS187" s="27">
        <f t="shared" si="49"/>
        <v>13</v>
      </c>
      <c r="BT187" s="27">
        <f t="shared" si="53"/>
        <v>443</v>
      </c>
      <c r="BU187" s="27">
        <f t="shared" si="53"/>
        <v>48</v>
      </c>
      <c r="BV187" s="27"/>
      <c r="BW187" s="28">
        <f t="shared" si="47"/>
        <v>3.6020583190394473</v>
      </c>
    </row>
    <row r="188" spans="1:75" x14ac:dyDescent="0.25">
      <c r="A188" t="s">
        <v>4082</v>
      </c>
      <c r="B188" t="s">
        <v>4083</v>
      </c>
      <c r="C188">
        <f t="shared" si="41"/>
        <v>173</v>
      </c>
      <c r="D188" t="s">
        <v>3597</v>
      </c>
      <c r="E188" s="1">
        <v>0.64114178240740738</v>
      </c>
      <c r="F188">
        <v>25.03</v>
      </c>
      <c r="G188" t="s">
        <v>4084</v>
      </c>
      <c r="H188" s="9">
        <v>0.50600000000000001</v>
      </c>
      <c r="I188" s="9">
        <v>1.4E-2</v>
      </c>
      <c r="J188" s="9">
        <v>6.6199999999999995E-2</v>
      </c>
      <c r="K188" s="9">
        <v>1.4E-3</v>
      </c>
      <c r="L188" s="9">
        <v>0.50685000000000002</v>
      </c>
      <c r="O188">
        <v>5.525E-2</v>
      </c>
      <c r="P188">
        <v>6.8999999999999997E-4</v>
      </c>
      <c r="Q188">
        <v>0.37335000000000002</v>
      </c>
      <c r="R188">
        <v>2.0129999999999999E-2</v>
      </c>
      <c r="S188">
        <v>8.1999999999999998E-4</v>
      </c>
      <c r="T188">
        <v>3.5</v>
      </c>
      <c r="U188">
        <v>2.5</v>
      </c>
      <c r="V188" s="10">
        <v>415.1</v>
      </c>
      <c r="W188">
        <v>9.4</v>
      </c>
      <c r="X188" s="10">
        <v>412.7</v>
      </c>
      <c r="Y188">
        <v>8.3000000000000007</v>
      </c>
      <c r="Z188">
        <v>403</v>
      </c>
      <c r="AA188">
        <v>16</v>
      </c>
      <c r="AB188" s="10">
        <v>400</v>
      </c>
      <c r="AC188">
        <v>27</v>
      </c>
      <c r="AD188">
        <v>-450</v>
      </c>
      <c r="AE188" t="s">
        <v>7</v>
      </c>
      <c r="AF188">
        <v>-25</v>
      </c>
      <c r="AG188" t="s">
        <v>7</v>
      </c>
      <c r="AH188">
        <v>-131</v>
      </c>
      <c r="AI188" t="s">
        <v>7</v>
      </c>
      <c r="AJ188">
        <v>850</v>
      </c>
      <c r="AK188" t="s">
        <v>7</v>
      </c>
      <c r="AL188">
        <v>779</v>
      </c>
      <c r="AM188" t="s">
        <v>7</v>
      </c>
      <c r="AN188">
        <v>145</v>
      </c>
      <c r="AO188" t="s">
        <v>7</v>
      </c>
      <c r="AP188">
        <v>1</v>
      </c>
      <c r="AQ188" t="s">
        <v>7</v>
      </c>
      <c r="AR188">
        <v>15.105740000000001</v>
      </c>
      <c r="AS188">
        <v>0.31945669999999998</v>
      </c>
      <c r="AT188">
        <v>-13</v>
      </c>
      <c r="AU188" t="s">
        <v>7</v>
      </c>
      <c r="AV188">
        <v>1421029868055700</v>
      </c>
      <c r="AW188" t="s">
        <v>7</v>
      </c>
      <c r="AZ188" s="13">
        <f t="shared" si="42"/>
        <v>-0.58153622486067924</v>
      </c>
      <c r="BA188" s="14">
        <f t="shared" si="43"/>
        <v>412.7</v>
      </c>
      <c r="BB188" s="14">
        <f t="shared" si="44"/>
        <v>8.3000000000000007</v>
      </c>
      <c r="BC188" s="25"/>
      <c r="BD188" s="26"/>
      <c r="BE188" s="20" t="str">
        <f t="shared" si="45"/>
        <v>ZSampleA_118</v>
      </c>
      <c r="BF188" s="27">
        <f t="shared" si="39"/>
        <v>779</v>
      </c>
      <c r="BG188" s="27">
        <f t="shared" si="40"/>
        <v>850</v>
      </c>
      <c r="BH188" s="27">
        <f t="shared" si="46"/>
        <v>-450</v>
      </c>
      <c r="BI188" s="27">
        <f t="shared" si="50"/>
        <v>0.50600000000000001</v>
      </c>
      <c r="BJ188" s="27">
        <f t="shared" si="50"/>
        <v>1.4E-2</v>
      </c>
      <c r="BK188" s="27">
        <f t="shared" si="50"/>
        <v>6.6199999999999995E-2</v>
      </c>
      <c r="BL188" s="27">
        <f t="shared" si="48"/>
        <v>1.4E-3</v>
      </c>
      <c r="BM188" s="27">
        <f t="shared" si="51"/>
        <v>5.525E-2</v>
      </c>
      <c r="BN188" s="27">
        <f t="shared" si="51"/>
        <v>6.8999999999999997E-4</v>
      </c>
      <c r="BO188" s="27"/>
      <c r="BP188" s="27">
        <f t="shared" si="52"/>
        <v>415.1</v>
      </c>
      <c r="BQ188" s="27">
        <f t="shared" si="52"/>
        <v>9.4</v>
      </c>
      <c r="BR188" s="27">
        <f t="shared" si="52"/>
        <v>412.7</v>
      </c>
      <c r="BS188" s="27">
        <f t="shared" si="49"/>
        <v>8.3000000000000007</v>
      </c>
      <c r="BT188" s="27">
        <f t="shared" si="53"/>
        <v>400</v>
      </c>
      <c r="BU188" s="27">
        <f t="shared" si="53"/>
        <v>27</v>
      </c>
      <c r="BV188" s="27"/>
      <c r="BW188" s="28">
        <f t="shared" si="47"/>
        <v>-0.58153622486067924</v>
      </c>
    </row>
    <row r="189" spans="1:75" x14ac:dyDescent="0.25">
      <c r="A189" t="s">
        <v>4085</v>
      </c>
      <c r="B189" t="s">
        <v>4086</v>
      </c>
      <c r="C189">
        <f t="shared" si="41"/>
        <v>174</v>
      </c>
      <c r="D189" t="s">
        <v>3597</v>
      </c>
      <c r="E189" s="1">
        <v>0.64226539351851852</v>
      </c>
      <c r="F189">
        <v>10.952999999999999</v>
      </c>
      <c r="G189" t="s">
        <v>4087</v>
      </c>
      <c r="H189" s="9">
        <v>0.47599999999999998</v>
      </c>
      <c r="I189" s="9">
        <v>1.7000000000000001E-2</v>
      </c>
      <c r="J189" s="9">
        <v>5.8700000000000002E-2</v>
      </c>
      <c r="K189" s="9">
        <v>1.1999999999999999E-3</v>
      </c>
      <c r="L189" s="9">
        <v>0.56525999999999998</v>
      </c>
      <c r="O189">
        <v>5.8500000000000003E-2</v>
      </c>
      <c r="P189">
        <v>1.1000000000000001E-3</v>
      </c>
      <c r="Q189">
        <v>0.28316999999999998</v>
      </c>
      <c r="R189">
        <v>-2.278E-6</v>
      </c>
      <c r="S189">
        <v>8.2000000000000006E-8</v>
      </c>
      <c r="T189">
        <v>-1280</v>
      </c>
      <c r="U189">
        <v>900</v>
      </c>
      <c r="V189" s="10">
        <v>395</v>
      </c>
      <c r="W189">
        <v>11</v>
      </c>
      <c r="X189" s="10">
        <v>367.7</v>
      </c>
      <c r="Y189">
        <v>7</v>
      </c>
      <c r="Z189">
        <v>-4.6100000000000002E-2</v>
      </c>
      <c r="AA189">
        <v>1.6999999999999999E-3</v>
      </c>
      <c r="AB189" s="10">
        <v>538</v>
      </c>
      <c r="AC189">
        <v>32</v>
      </c>
      <c r="AD189">
        <v>-691</v>
      </c>
      <c r="AE189" t="s">
        <v>7</v>
      </c>
      <c r="AF189">
        <v>-41</v>
      </c>
      <c r="AG189" t="s">
        <v>7</v>
      </c>
      <c r="AH189">
        <v>1</v>
      </c>
      <c r="AI189" t="s">
        <v>7</v>
      </c>
      <c r="AJ189">
        <v>3144</v>
      </c>
      <c r="AK189" t="s">
        <v>7</v>
      </c>
      <c r="AL189">
        <v>65638</v>
      </c>
      <c r="AM189" t="s">
        <v>7</v>
      </c>
      <c r="AN189">
        <v>-1</v>
      </c>
      <c r="AO189" t="s">
        <v>7</v>
      </c>
      <c r="AP189">
        <v>0</v>
      </c>
      <c r="AQ189" t="s">
        <v>7</v>
      </c>
      <c r="AR189">
        <v>17.035779999999999</v>
      </c>
      <c r="AS189">
        <v>0.34826119999999999</v>
      </c>
      <c r="AT189">
        <v>24</v>
      </c>
      <c r="AU189" t="s">
        <v>7</v>
      </c>
      <c r="AV189">
        <v>2.26673654204001E+16</v>
      </c>
      <c r="AW189" t="s">
        <v>7</v>
      </c>
      <c r="AZ189" s="13">
        <f t="shared" si="42"/>
        <v>-7.4245308675550792</v>
      </c>
      <c r="BA189" s="14">
        <f t="shared" si="43"/>
        <v>367.7</v>
      </c>
      <c r="BB189" s="14">
        <f t="shared" si="44"/>
        <v>7</v>
      </c>
      <c r="BC189" s="25"/>
      <c r="BD189" s="26"/>
      <c r="BE189" s="20" t="str">
        <f t="shared" si="45"/>
        <v>ZSampleA_119</v>
      </c>
      <c r="BF189" s="27">
        <f t="shared" si="39"/>
        <v>65638</v>
      </c>
      <c r="BG189" s="27">
        <f t="shared" si="40"/>
        <v>3144</v>
      </c>
      <c r="BH189" s="27">
        <f t="shared" si="46"/>
        <v>-691</v>
      </c>
      <c r="BI189" s="27">
        <f t="shared" si="50"/>
        <v>0.47599999999999998</v>
      </c>
      <c r="BJ189" s="27">
        <f t="shared" si="50"/>
        <v>1.7000000000000001E-2</v>
      </c>
      <c r="BK189" s="27">
        <f t="shared" si="50"/>
        <v>5.8700000000000002E-2</v>
      </c>
      <c r="BL189" s="27">
        <f t="shared" si="48"/>
        <v>1.1999999999999999E-3</v>
      </c>
      <c r="BM189" s="27">
        <f t="shared" si="51"/>
        <v>5.8500000000000003E-2</v>
      </c>
      <c r="BN189" s="27">
        <f t="shared" si="51"/>
        <v>1.1000000000000001E-3</v>
      </c>
      <c r="BO189" s="27"/>
      <c r="BP189" s="27">
        <f t="shared" si="52"/>
        <v>395</v>
      </c>
      <c r="BQ189" s="27">
        <f t="shared" si="52"/>
        <v>11</v>
      </c>
      <c r="BR189" s="27">
        <f t="shared" si="52"/>
        <v>367.7</v>
      </c>
      <c r="BS189" s="27">
        <f t="shared" si="49"/>
        <v>7</v>
      </c>
      <c r="BT189" s="27">
        <f t="shared" si="53"/>
        <v>538</v>
      </c>
      <c r="BU189" s="27">
        <f t="shared" si="53"/>
        <v>32</v>
      </c>
      <c r="BV189" s="27"/>
      <c r="BW189" s="28">
        <f t="shared" si="47"/>
        <v>-7.4245308675550792</v>
      </c>
    </row>
    <row r="190" spans="1:75" x14ac:dyDescent="0.25">
      <c r="A190" t="s">
        <v>4088</v>
      </c>
      <c r="B190" t="s">
        <v>4089</v>
      </c>
      <c r="C190">
        <f t="shared" si="41"/>
        <v>175</v>
      </c>
      <c r="D190" t="s">
        <v>3597</v>
      </c>
      <c r="E190" s="1">
        <v>0.64312268518518512</v>
      </c>
      <c r="F190">
        <v>16.882999999999999</v>
      </c>
      <c r="G190" t="s">
        <v>4090</v>
      </c>
      <c r="H190" s="9">
        <v>3.1160000000000001</v>
      </c>
      <c r="I190" s="9">
        <v>8.5000000000000006E-2</v>
      </c>
      <c r="J190" s="9">
        <v>0.246</v>
      </c>
      <c r="K190" s="9">
        <v>4.8999999999999998E-3</v>
      </c>
      <c r="L190" s="9">
        <v>0.34997</v>
      </c>
      <c r="O190">
        <v>9.1600000000000001E-2</v>
      </c>
      <c r="P190">
        <v>1.1999999999999999E-3</v>
      </c>
      <c r="Q190">
        <v>0.47654000000000002</v>
      </c>
      <c r="R190">
        <v>7.3499999999999996E-2</v>
      </c>
      <c r="S190">
        <v>3.0000000000000001E-3</v>
      </c>
      <c r="T190">
        <v>6.5</v>
      </c>
      <c r="U190">
        <v>4.5</v>
      </c>
      <c r="V190" s="10">
        <v>1432</v>
      </c>
      <c r="W190">
        <v>21</v>
      </c>
      <c r="X190" s="10">
        <v>1416</v>
      </c>
      <c r="Y190">
        <v>25</v>
      </c>
      <c r="Z190">
        <v>1431</v>
      </c>
      <c r="AA190">
        <v>56</v>
      </c>
      <c r="AB190" s="10">
        <v>1445</v>
      </c>
      <c r="AC190">
        <v>25</v>
      </c>
      <c r="AD190">
        <v>-257</v>
      </c>
      <c r="AE190" t="s">
        <v>7</v>
      </c>
      <c r="AF190">
        <v>-24</v>
      </c>
      <c r="AG190" t="s">
        <v>7</v>
      </c>
      <c r="AH190">
        <v>-41</v>
      </c>
      <c r="AI190" t="s">
        <v>7</v>
      </c>
      <c r="AJ190">
        <v>158</v>
      </c>
      <c r="AK190" t="s">
        <v>7</v>
      </c>
      <c r="AL190">
        <v>85</v>
      </c>
      <c r="AM190" t="s">
        <v>7</v>
      </c>
      <c r="AN190">
        <v>57</v>
      </c>
      <c r="AO190" t="s">
        <v>7</v>
      </c>
      <c r="AP190">
        <v>2</v>
      </c>
      <c r="AQ190" t="s">
        <v>7</v>
      </c>
      <c r="AR190">
        <v>4.0650409999999999</v>
      </c>
      <c r="AS190">
        <v>8.0970319999999998E-2</v>
      </c>
      <c r="AT190">
        <v>-1</v>
      </c>
      <c r="AU190" t="s">
        <v>7</v>
      </c>
      <c r="AV190">
        <v>945680435387535</v>
      </c>
      <c r="AW190" t="s">
        <v>7</v>
      </c>
      <c r="AZ190" s="13">
        <f t="shared" si="42"/>
        <v>0.89965397923875701</v>
      </c>
      <c r="BA190" s="14">
        <f t="shared" si="43"/>
        <v>1445</v>
      </c>
      <c r="BB190" s="14">
        <f t="shared" si="44"/>
        <v>25</v>
      </c>
      <c r="BC190" s="25"/>
      <c r="BD190" s="26"/>
      <c r="BE190" s="20" t="str">
        <f t="shared" si="45"/>
        <v>ZSampleA_120</v>
      </c>
      <c r="BF190" s="27">
        <f t="shared" si="39"/>
        <v>85</v>
      </c>
      <c r="BG190" s="27">
        <f t="shared" si="40"/>
        <v>158</v>
      </c>
      <c r="BH190" s="27">
        <f t="shared" si="46"/>
        <v>-257</v>
      </c>
      <c r="BI190" s="27">
        <f t="shared" si="50"/>
        <v>3.1160000000000001</v>
      </c>
      <c r="BJ190" s="27">
        <f t="shared" si="50"/>
        <v>8.5000000000000006E-2</v>
      </c>
      <c r="BK190" s="27">
        <f t="shared" si="50"/>
        <v>0.246</v>
      </c>
      <c r="BL190" s="27">
        <f t="shared" si="48"/>
        <v>4.8999999999999998E-3</v>
      </c>
      <c r="BM190" s="27">
        <f t="shared" si="51"/>
        <v>9.1600000000000001E-2</v>
      </c>
      <c r="BN190" s="27">
        <f t="shared" si="51"/>
        <v>1.1999999999999999E-3</v>
      </c>
      <c r="BO190" s="27"/>
      <c r="BP190" s="27">
        <f t="shared" si="52"/>
        <v>1432</v>
      </c>
      <c r="BQ190" s="27">
        <f t="shared" si="52"/>
        <v>21</v>
      </c>
      <c r="BR190" s="27">
        <f t="shared" si="52"/>
        <v>1416</v>
      </c>
      <c r="BS190" s="27">
        <f t="shared" si="49"/>
        <v>25</v>
      </c>
      <c r="BT190" s="27">
        <f t="shared" si="53"/>
        <v>1445</v>
      </c>
      <c r="BU190" s="27">
        <f t="shared" si="53"/>
        <v>25</v>
      </c>
      <c r="BV190" s="27"/>
      <c r="BW190" s="28">
        <f t="shared" si="47"/>
        <v>0.89965397923875701</v>
      </c>
    </row>
    <row r="191" spans="1:75" x14ac:dyDescent="0.25">
      <c r="A191" t="s">
        <v>4091</v>
      </c>
      <c r="B191" t="s">
        <v>4092</v>
      </c>
      <c r="C191">
        <f t="shared" si="41"/>
        <v>176</v>
      </c>
      <c r="D191" t="s">
        <v>3597</v>
      </c>
      <c r="E191" s="1">
        <v>0.64398009259259259</v>
      </c>
      <c r="F191">
        <v>25.803000000000001</v>
      </c>
      <c r="G191" t="s">
        <v>4093</v>
      </c>
      <c r="H191" s="9">
        <v>0.32700000000000001</v>
      </c>
      <c r="I191" s="9">
        <v>1.0999999999999999E-2</v>
      </c>
      <c r="J191" s="9">
        <v>4.5999999999999999E-2</v>
      </c>
      <c r="K191" s="9">
        <v>1E-3</v>
      </c>
      <c r="L191" s="9">
        <v>0.13153999999999999</v>
      </c>
      <c r="O191">
        <v>5.1700000000000003E-2</v>
      </c>
      <c r="P191">
        <v>1.1999999999999999E-3</v>
      </c>
      <c r="Q191">
        <v>0.39049</v>
      </c>
      <c r="R191">
        <v>1.3650000000000001E-2</v>
      </c>
      <c r="S191">
        <v>6.2E-4</v>
      </c>
      <c r="T191">
        <v>6.6</v>
      </c>
      <c r="U191">
        <v>4.8</v>
      </c>
      <c r="V191" s="10">
        <v>284.8</v>
      </c>
      <c r="W191">
        <v>8.1</v>
      </c>
      <c r="X191" s="10">
        <v>289.60000000000002</v>
      </c>
      <c r="Y191">
        <v>6.2</v>
      </c>
      <c r="Z191">
        <v>274</v>
      </c>
      <c r="AA191">
        <v>12</v>
      </c>
      <c r="AB191" s="10">
        <v>212</v>
      </c>
      <c r="AC191">
        <v>48</v>
      </c>
      <c r="AD191">
        <v>-74</v>
      </c>
      <c r="AE191" t="s">
        <v>7</v>
      </c>
      <c r="AF191">
        <v>-4</v>
      </c>
      <c r="AG191" t="s">
        <v>7</v>
      </c>
      <c r="AH191">
        <v>-12</v>
      </c>
      <c r="AI191" t="s">
        <v>7</v>
      </c>
      <c r="AJ191">
        <v>212</v>
      </c>
      <c r="AK191" t="s">
        <v>7</v>
      </c>
      <c r="AL191">
        <v>115</v>
      </c>
      <c r="AM191" t="s">
        <v>7</v>
      </c>
      <c r="AN191">
        <v>14</v>
      </c>
      <c r="AO191" t="s">
        <v>7</v>
      </c>
      <c r="AP191">
        <v>2</v>
      </c>
      <c r="AQ191" t="s">
        <v>7</v>
      </c>
      <c r="AR191">
        <v>21.739129999999999</v>
      </c>
      <c r="AS191">
        <v>0.4725898</v>
      </c>
      <c r="AT191">
        <v>93</v>
      </c>
      <c r="AU191" t="s">
        <v>7</v>
      </c>
      <c r="AV191">
        <v>230148405699865</v>
      </c>
      <c r="AW191" t="s">
        <v>7</v>
      </c>
      <c r="AZ191" s="13">
        <f t="shared" si="42"/>
        <v>1.6574585635359185</v>
      </c>
      <c r="BA191" s="14">
        <f t="shared" si="43"/>
        <v>289.60000000000002</v>
      </c>
      <c r="BB191" s="14">
        <f t="shared" si="44"/>
        <v>6.2</v>
      </c>
      <c r="BC191" s="25"/>
      <c r="BD191" s="26"/>
      <c r="BE191" s="20" t="str">
        <f t="shared" si="45"/>
        <v>ZSampleA_121</v>
      </c>
      <c r="BF191" s="27">
        <f t="shared" si="39"/>
        <v>115</v>
      </c>
      <c r="BG191" s="27">
        <f t="shared" si="40"/>
        <v>212</v>
      </c>
      <c r="BH191" s="27">
        <f t="shared" si="46"/>
        <v>-74</v>
      </c>
      <c r="BI191" s="27">
        <f t="shared" si="50"/>
        <v>0.32700000000000001</v>
      </c>
      <c r="BJ191" s="27">
        <f t="shared" si="50"/>
        <v>1.0999999999999999E-2</v>
      </c>
      <c r="BK191" s="27">
        <f t="shared" si="50"/>
        <v>4.5999999999999999E-2</v>
      </c>
      <c r="BL191" s="27">
        <f t="shared" si="48"/>
        <v>1E-3</v>
      </c>
      <c r="BM191" s="27">
        <f t="shared" si="51"/>
        <v>5.1700000000000003E-2</v>
      </c>
      <c r="BN191" s="27">
        <f t="shared" si="51"/>
        <v>1.1999999999999999E-3</v>
      </c>
      <c r="BO191" s="27"/>
      <c r="BP191" s="27">
        <f t="shared" si="52"/>
        <v>284.8</v>
      </c>
      <c r="BQ191" s="27">
        <f t="shared" si="52"/>
        <v>8.1</v>
      </c>
      <c r="BR191" s="27">
        <f t="shared" si="52"/>
        <v>289.60000000000002</v>
      </c>
      <c r="BS191" s="27">
        <f t="shared" si="49"/>
        <v>6.2</v>
      </c>
      <c r="BT191" s="27">
        <f t="shared" si="53"/>
        <v>212</v>
      </c>
      <c r="BU191" s="27">
        <f t="shared" si="53"/>
        <v>48</v>
      </c>
      <c r="BV191" s="27"/>
      <c r="BW191" s="28">
        <f t="shared" si="47"/>
        <v>1.6574585635359185</v>
      </c>
    </row>
    <row r="192" spans="1:75" x14ac:dyDescent="0.25">
      <c r="A192" s="35" t="s">
        <v>4094</v>
      </c>
      <c r="B192" s="35" t="s">
        <v>4095</v>
      </c>
      <c r="C192" s="35">
        <f t="shared" si="41"/>
        <v>177</v>
      </c>
      <c r="D192" s="35" t="s">
        <v>3597</v>
      </c>
      <c r="E192" s="36">
        <v>0.64493587962962962</v>
      </c>
      <c r="F192" s="35">
        <v>23.216000000000001</v>
      </c>
      <c r="G192" s="35" t="s">
        <v>4096</v>
      </c>
      <c r="H192" s="35">
        <v>1.07</v>
      </c>
      <c r="I192" s="35">
        <v>0.22</v>
      </c>
      <c r="J192" s="35">
        <v>5.6500000000000002E-2</v>
      </c>
      <c r="K192" s="35">
        <v>5.1000000000000004E-3</v>
      </c>
      <c r="L192" s="35">
        <v>2.0109999999999999E-2</v>
      </c>
      <c r="M192" s="35"/>
      <c r="N192" s="35"/>
      <c r="O192" s="35">
        <v>0.153</v>
      </c>
      <c r="P192" s="35">
        <v>5.6000000000000001E-2</v>
      </c>
      <c r="Q192" s="35">
        <v>0.36485000000000001</v>
      </c>
      <c r="R192" s="35">
        <v>-0.62</v>
      </c>
      <c r="S192" s="35">
        <v>0.28000000000000003</v>
      </c>
      <c r="T192" s="35">
        <v>-0.32</v>
      </c>
      <c r="U192" s="35">
        <v>0.34</v>
      </c>
      <c r="V192" s="37">
        <v>613</v>
      </c>
      <c r="W192" s="35">
        <v>96</v>
      </c>
      <c r="X192" s="37">
        <v>346</v>
      </c>
      <c r="Y192" s="35">
        <v>31</v>
      </c>
      <c r="Z192" s="51">
        <v>14700</v>
      </c>
      <c r="AA192" s="51">
        <v>1500</v>
      </c>
      <c r="AB192" s="37">
        <v>-3470</v>
      </c>
      <c r="AC192" s="35">
        <v>890</v>
      </c>
      <c r="AD192" s="35">
        <v>-1</v>
      </c>
      <c r="AE192" s="35" t="s">
        <v>7</v>
      </c>
      <c r="AF192" s="35">
        <v>0</v>
      </c>
      <c r="AG192" s="35" t="s">
        <v>7</v>
      </c>
      <c r="AH192" s="35">
        <v>0</v>
      </c>
      <c r="AI192" s="35" t="s">
        <v>7</v>
      </c>
      <c r="AJ192" s="35">
        <v>3</v>
      </c>
      <c r="AK192" s="35" t="s">
        <v>7</v>
      </c>
      <c r="AL192" s="35">
        <v>0</v>
      </c>
      <c r="AM192" s="35" t="s">
        <v>7</v>
      </c>
      <c r="AN192" s="35">
        <v>0</v>
      </c>
      <c r="AO192" s="35" t="s">
        <v>7</v>
      </c>
      <c r="AP192" s="35">
        <v>-51</v>
      </c>
      <c r="AQ192" s="35" t="s">
        <v>7</v>
      </c>
      <c r="AR192" s="35">
        <v>17.699120000000001</v>
      </c>
      <c r="AS192" s="35">
        <v>1.5976189999999999</v>
      </c>
      <c r="AT192" s="35">
        <v>99</v>
      </c>
      <c r="AU192" s="35" t="s">
        <v>7</v>
      </c>
      <c r="AV192" s="35">
        <v>3768559993898</v>
      </c>
      <c r="AW192" s="35" t="s">
        <v>7</v>
      </c>
      <c r="AX192" s="35"/>
      <c r="AY192" s="35"/>
      <c r="AZ192" s="38">
        <f t="shared" si="42"/>
        <v>-77.167630057803478</v>
      </c>
      <c r="BA192" s="37">
        <f t="shared" si="43"/>
        <v>346</v>
      </c>
      <c r="BB192" s="37">
        <f t="shared" si="44"/>
        <v>31</v>
      </c>
      <c r="BC192" s="39"/>
      <c r="BD192" s="40"/>
      <c r="BE192" s="35" t="str">
        <f t="shared" si="45"/>
        <v>ZSampleA_122</v>
      </c>
      <c r="BF192" s="41">
        <f t="shared" si="39"/>
        <v>0</v>
      </c>
      <c r="BG192" s="41">
        <f t="shared" si="40"/>
        <v>3</v>
      </c>
      <c r="BH192" s="41">
        <f t="shared" si="46"/>
        <v>-1</v>
      </c>
      <c r="BI192" s="41">
        <f t="shared" si="50"/>
        <v>1.07</v>
      </c>
      <c r="BJ192" s="41">
        <f t="shared" si="50"/>
        <v>0.22</v>
      </c>
      <c r="BK192" s="41">
        <f t="shared" si="50"/>
        <v>5.6500000000000002E-2</v>
      </c>
      <c r="BL192" s="41">
        <f t="shared" si="48"/>
        <v>5.1000000000000004E-3</v>
      </c>
      <c r="BM192" s="41">
        <f t="shared" si="51"/>
        <v>0.153</v>
      </c>
      <c r="BN192" s="41">
        <f t="shared" si="51"/>
        <v>5.6000000000000001E-2</v>
      </c>
      <c r="BO192" s="41"/>
      <c r="BP192" s="41">
        <f t="shared" si="52"/>
        <v>613</v>
      </c>
      <c r="BQ192" s="41">
        <f t="shared" si="52"/>
        <v>96</v>
      </c>
      <c r="BR192" s="41">
        <f t="shared" si="52"/>
        <v>346</v>
      </c>
      <c r="BS192" s="41">
        <f t="shared" si="49"/>
        <v>31</v>
      </c>
      <c r="BT192" s="41">
        <f t="shared" si="53"/>
        <v>-3470</v>
      </c>
      <c r="BU192" s="41">
        <f t="shared" si="53"/>
        <v>890</v>
      </c>
      <c r="BV192" s="41"/>
      <c r="BW192" s="42">
        <f t="shared" si="47"/>
        <v>-77.167630057803478</v>
      </c>
    </row>
    <row r="193" spans="1:75" x14ac:dyDescent="0.25">
      <c r="A193" t="s">
        <v>4097</v>
      </c>
      <c r="B193" t="s">
        <v>4098</v>
      </c>
      <c r="C193">
        <f t="shared" si="41"/>
        <v>178</v>
      </c>
      <c r="D193" t="s">
        <v>3597</v>
      </c>
      <c r="E193" s="1">
        <v>0.64588067129629623</v>
      </c>
      <c r="F193">
        <v>19.731999999999999</v>
      </c>
      <c r="G193" t="s">
        <v>4099</v>
      </c>
      <c r="H193" s="9">
        <v>5.15</v>
      </c>
      <c r="I193" s="9">
        <v>0.14000000000000001</v>
      </c>
      <c r="J193" s="9">
        <v>0.33029999999999998</v>
      </c>
      <c r="K193" s="9">
        <v>6.4999999999999997E-3</v>
      </c>
      <c r="L193" s="9">
        <v>0.60514999999999997</v>
      </c>
      <c r="O193">
        <v>0.11219999999999999</v>
      </c>
      <c r="P193">
        <v>1.1000000000000001E-3</v>
      </c>
      <c r="Q193">
        <v>0.58357000000000003</v>
      </c>
      <c r="R193">
        <v>6.3500000000000001E-2</v>
      </c>
      <c r="S193">
        <v>3.0000000000000001E-3</v>
      </c>
      <c r="T193">
        <v>81</v>
      </c>
      <c r="U193">
        <v>56</v>
      </c>
      <c r="V193" s="10">
        <v>1842</v>
      </c>
      <c r="W193">
        <v>22</v>
      </c>
      <c r="X193" s="10">
        <v>1838</v>
      </c>
      <c r="Y193">
        <v>32</v>
      </c>
      <c r="Z193">
        <v>1238</v>
      </c>
      <c r="AA193">
        <v>57</v>
      </c>
      <c r="AB193" s="10">
        <v>1825</v>
      </c>
      <c r="AC193">
        <v>18</v>
      </c>
      <c r="AD193">
        <v>-1654</v>
      </c>
      <c r="AE193" t="s">
        <v>7</v>
      </c>
      <c r="AF193">
        <v>-188</v>
      </c>
      <c r="AG193" t="s">
        <v>7</v>
      </c>
      <c r="AH193">
        <v>-22</v>
      </c>
      <c r="AI193" t="s">
        <v>7</v>
      </c>
      <c r="AJ193">
        <v>604</v>
      </c>
      <c r="AK193" t="s">
        <v>7</v>
      </c>
      <c r="AL193">
        <v>44</v>
      </c>
      <c r="AM193" t="s">
        <v>7</v>
      </c>
      <c r="AN193">
        <v>25</v>
      </c>
      <c r="AO193" t="s">
        <v>7</v>
      </c>
      <c r="AP193">
        <v>14</v>
      </c>
      <c r="AQ193" t="s">
        <v>7</v>
      </c>
      <c r="AR193">
        <v>3.0275509999999999</v>
      </c>
      <c r="AS193">
        <v>5.9579409999999999E-2</v>
      </c>
      <c r="AT193">
        <v>-2</v>
      </c>
      <c r="AU193" t="s">
        <v>7</v>
      </c>
      <c r="AV193">
        <v>4253316299092470</v>
      </c>
      <c r="AW193" t="s">
        <v>7</v>
      </c>
      <c r="AZ193" s="13">
        <f t="shared" si="42"/>
        <v>-0.93150684931506689</v>
      </c>
      <c r="BA193" s="14">
        <f t="shared" si="43"/>
        <v>1825</v>
      </c>
      <c r="BB193" s="14">
        <f t="shared" si="44"/>
        <v>18</v>
      </c>
      <c r="BC193" s="25"/>
      <c r="BD193" s="26"/>
      <c r="BE193" s="20" t="str">
        <f t="shared" si="45"/>
        <v>ZSampleA_123</v>
      </c>
      <c r="BF193" s="27">
        <f t="shared" si="39"/>
        <v>44</v>
      </c>
      <c r="BG193" s="27">
        <f t="shared" si="40"/>
        <v>604</v>
      </c>
      <c r="BH193" s="27">
        <f t="shared" si="46"/>
        <v>-1654</v>
      </c>
      <c r="BI193" s="27">
        <f t="shared" si="50"/>
        <v>5.15</v>
      </c>
      <c r="BJ193" s="27">
        <f t="shared" si="50"/>
        <v>0.14000000000000001</v>
      </c>
      <c r="BK193" s="27">
        <f t="shared" si="50"/>
        <v>0.33029999999999998</v>
      </c>
      <c r="BL193" s="27">
        <f t="shared" si="48"/>
        <v>6.4999999999999997E-3</v>
      </c>
      <c r="BM193" s="27">
        <f t="shared" si="51"/>
        <v>0.11219999999999999</v>
      </c>
      <c r="BN193" s="27">
        <f t="shared" si="51"/>
        <v>1.1000000000000001E-3</v>
      </c>
      <c r="BO193" s="27"/>
      <c r="BP193" s="27">
        <f t="shared" si="52"/>
        <v>1842</v>
      </c>
      <c r="BQ193" s="27">
        <f t="shared" si="52"/>
        <v>22</v>
      </c>
      <c r="BR193" s="27">
        <f t="shared" si="52"/>
        <v>1838</v>
      </c>
      <c r="BS193" s="27">
        <f t="shared" si="49"/>
        <v>32</v>
      </c>
      <c r="BT193" s="27">
        <f t="shared" si="53"/>
        <v>1825</v>
      </c>
      <c r="BU193" s="27">
        <f t="shared" si="53"/>
        <v>18</v>
      </c>
      <c r="BV193" s="27"/>
      <c r="BW193" s="28">
        <f t="shared" si="47"/>
        <v>-0.93150684931506689</v>
      </c>
    </row>
    <row r="194" spans="1:75" x14ac:dyDescent="0.25">
      <c r="A194" t="s">
        <v>4100</v>
      </c>
      <c r="B194" t="s">
        <v>4101</v>
      </c>
      <c r="C194">
        <f t="shared" si="41"/>
        <v>179</v>
      </c>
      <c r="D194" t="s">
        <v>3597</v>
      </c>
      <c r="E194" s="1">
        <v>0.64682893518518514</v>
      </c>
      <c r="F194">
        <v>24.661000000000001</v>
      </c>
      <c r="G194" t="s">
        <v>4102</v>
      </c>
      <c r="H194" s="9">
        <v>9.0500000000000007</v>
      </c>
      <c r="I194" s="9">
        <v>0.23</v>
      </c>
      <c r="J194" s="9">
        <v>0.41830000000000001</v>
      </c>
      <c r="K194" s="9">
        <v>8.0999999999999996E-3</v>
      </c>
      <c r="L194" s="9">
        <v>0.63100000000000001</v>
      </c>
      <c r="O194">
        <v>0.1555</v>
      </c>
      <c r="P194">
        <v>1.4E-3</v>
      </c>
      <c r="Q194">
        <v>0.4965</v>
      </c>
      <c r="R194">
        <v>0.1119</v>
      </c>
      <c r="S194">
        <v>4.4999999999999997E-3</v>
      </c>
      <c r="T194">
        <v>15</v>
      </c>
      <c r="U194">
        <v>11</v>
      </c>
      <c r="V194" s="10">
        <v>2340</v>
      </c>
      <c r="W194">
        <v>24</v>
      </c>
      <c r="X194" s="10">
        <v>2253</v>
      </c>
      <c r="Y194">
        <v>37</v>
      </c>
      <c r="Z194">
        <v>2140</v>
      </c>
      <c r="AA194">
        <v>81</v>
      </c>
      <c r="AB194" s="10">
        <v>2402</v>
      </c>
      <c r="AC194">
        <v>15</v>
      </c>
      <c r="AD194">
        <v>-1493</v>
      </c>
      <c r="AE194" t="s">
        <v>7</v>
      </c>
      <c r="AF194">
        <v>-238</v>
      </c>
      <c r="AG194" t="s">
        <v>7</v>
      </c>
      <c r="AH194">
        <v>-100</v>
      </c>
      <c r="AI194" t="s">
        <v>7</v>
      </c>
      <c r="AJ194">
        <v>502</v>
      </c>
      <c r="AK194" t="s">
        <v>7</v>
      </c>
      <c r="AL194">
        <v>126</v>
      </c>
      <c r="AM194" t="s">
        <v>7</v>
      </c>
      <c r="AN194">
        <v>130</v>
      </c>
      <c r="AO194" t="s">
        <v>7</v>
      </c>
      <c r="AP194">
        <v>4</v>
      </c>
      <c r="AQ194" t="s">
        <v>7</v>
      </c>
      <c r="AR194">
        <v>2.3906290000000001</v>
      </c>
      <c r="AS194">
        <v>4.6292359999999998E-2</v>
      </c>
      <c r="AT194">
        <v>6</v>
      </c>
      <c r="AU194" t="s">
        <v>7</v>
      </c>
      <c r="AV194">
        <v>5299629389350560</v>
      </c>
      <c r="AW194" t="s">
        <v>7</v>
      </c>
      <c r="AZ194" s="13">
        <f t="shared" si="42"/>
        <v>2.5811823480432983</v>
      </c>
      <c r="BA194" s="14">
        <f t="shared" si="43"/>
        <v>2402</v>
      </c>
      <c r="BB194" s="14">
        <f t="shared" si="44"/>
        <v>15</v>
      </c>
      <c r="BC194" s="25"/>
      <c r="BD194" s="26"/>
      <c r="BE194" s="20" t="str">
        <f t="shared" si="45"/>
        <v>ZSampleA_124</v>
      </c>
      <c r="BF194" s="27">
        <f t="shared" ref="BF194:BF209" si="54">AL194</f>
        <v>126</v>
      </c>
      <c r="BG194" s="27">
        <f t="shared" ref="BG194:BG209" si="55">AJ194</f>
        <v>502</v>
      </c>
      <c r="BH194" s="27">
        <f t="shared" si="46"/>
        <v>-1493</v>
      </c>
      <c r="BI194" s="27">
        <f t="shared" si="50"/>
        <v>9.0500000000000007</v>
      </c>
      <c r="BJ194" s="27">
        <f t="shared" si="50"/>
        <v>0.23</v>
      </c>
      <c r="BK194" s="27">
        <f t="shared" si="50"/>
        <v>0.41830000000000001</v>
      </c>
      <c r="BL194" s="27">
        <f t="shared" si="48"/>
        <v>8.0999999999999996E-3</v>
      </c>
      <c r="BM194" s="27">
        <f t="shared" si="51"/>
        <v>0.1555</v>
      </c>
      <c r="BN194" s="27">
        <f t="shared" si="51"/>
        <v>1.4E-3</v>
      </c>
      <c r="BO194" s="27"/>
      <c r="BP194" s="27">
        <f t="shared" si="52"/>
        <v>2340</v>
      </c>
      <c r="BQ194" s="27">
        <f t="shared" si="52"/>
        <v>24</v>
      </c>
      <c r="BR194" s="27">
        <f t="shared" si="52"/>
        <v>2253</v>
      </c>
      <c r="BS194" s="27">
        <f t="shared" si="49"/>
        <v>37</v>
      </c>
      <c r="BT194" s="27">
        <f t="shared" si="53"/>
        <v>2402</v>
      </c>
      <c r="BU194" s="27">
        <f t="shared" si="53"/>
        <v>15</v>
      </c>
      <c r="BV194" s="27"/>
      <c r="BW194" s="28">
        <f t="shared" si="47"/>
        <v>2.5811823480432983</v>
      </c>
    </row>
    <row r="195" spans="1:75" x14ac:dyDescent="0.25">
      <c r="A195" t="s">
        <v>4103</v>
      </c>
      <c r="B195" t="s">
        <v>4104</v>
      </c>
      <c r="C195">
        <f t="shared" si="41"/>
        <v>180</v>
      </c>
      <c r="D195" t="s">
        <v>3597</v>
      </c>
      <c r="E195" s="1">
        <v>0.64778796296296293</v>
      </c>
      <c r="F195">
        <v>24.795000000000002</v>
      </c>
      <c r="G195" t="s">
        <v>4105</v>
      </c>
      <c r="H195" s="9">
        <v>6.37</v>
      </c>
      <c r="I195" s="9">
        <v>0.17</v>
      </c>
      <c r="J195" s="9">
        <v>0.3745</v>
      </c>
      <c r="K195" s="9">
        <v>7.4999999999999997E-3</v>
      </c>
      <c r="L195" s="9">
        <v>0.54710000000000003</v>
      </c>
      <c r="O195">
        <v>0.1225</v>
      </c>
      <c r="P195">
        <v>1.1999999999999999E-3</v>
      </c>
      <c r="Q195">
        <v>0.52319000000000004</v>
      </c>
      <c r="R195">
        <v>0.1017</v>
      </c>
      <c r="S195">
        <v>4.1999999999999997E-3</v>
      </c>
      <c r="T195">
        <v>8.8000000000000007</v>
      </c>
      <c r="U195">
        <v>6.3</v>
      </c>
      <c r="V195" s="10">
        <v>2025</v>
      </c>
      <c r="W195">
        <v>23</v>
      </c>
      <c r="X195" s="10">
        <v>2049</v>
      </c>
      <c r="Y195">
        <v>35</v>
      </c>
      <c r="Z195">
        <v>1955</v>
      </c>
      <c r="AA195">
        <v>76</v>
      </c>
      <c r="AB195" s="10">
        <v>1986</v>
      </c>
      <c r="AC195">
        <v>18</v>
      </c>
      <c r="AD195">
        <v>-752</v>
      </c>
      <c r="AE195" t="s">
        <v>7</v>
      </c>
      <c r="AF195">
        <v>-93</v>
      </c>
      <c r="AG195" t="s">
        <v>7</v>
      </c>
      <c r="AH195">
        <v>-81</v>
      </c>
      <c r="AI195" t="s">
        <v>7</v>
      </c>
      <c r="AJ195">
        <v>238</v>
      </c>
      <c r="AK195" t="s">
        <v>7</v>
      </c>
      <c r="AL195">
        <v>98</v>
      </c>
      <c r="AM195" t="s">
        <v>7</v>
      </c>
      <c r="AN195">
        <v>92</v>
      </c>
      <c r="AO195" t="s">
        <v>7</v>
      </c>
      <c r="AP195">
        <v>2</v>
      </c>
      <c r="AQ195" t="s">
        <v>7</v>
      </c>
      <c r="AR195">
        <v>2.6702270000000001</v>
      </c>
      <c r="AS195">
        <v>5.3475839999999997E-2</v>
      </c>
      <c r="AT195">
        <v>-4</v>
      </c>
      <c r="AU195" t="s">
        <v>7</v>
      </c>
      <c r="AV195">
        <v>1964833603982540</v>
      </c>
      <c r="AW195" t="s">
        <v>7</v>
      </c>
      <c r="AZ195" s="13">
        <f t="shared" si="42"/>
        <v>-1.9637462235649439</v>
      </c>
      <c r="BA195" s="14">
        <f t="shared" si="43"/>
        <v>1986</v>
      </c>
      <c r="BB195" s="14">
        <f t="shared" si="44"/>
        <v>18</v>
      </c>
      <c r="BC195" s="25"/>
      <c r="BD195" s="26"/>
      <c r="BE195" s="20" t="str">
        <f t="shared" si="45"/>
        <v>ZSampleA_125</v>
      </c>
      <c r="BF195" s="27">
        <f t="shared" si="54"/>
        <v>98</v>
      </c>
      <c r="BG195" s="27">
        <f t="shared" si="55"/>
        <v>238</v>
      </c>
      <c r="BH195" s="27">
        <f t="shared" si="46"/>
        <v>-752</v>
      </c>
      <c r="BI195" s="27">
        <f t="shared" si="50"/>
        <v>6.37</v>
      </c>
      <c r="BJ195" s="27">
        <f t="shared" si="50"/>
        <v>0.17</v>
      </c>
      <c r="BK195" s="27">
        <f t="shared" si="50"/>
        <v>0.3745</v>
      </c>
      <c r="BL195" s="27">
        <f t="shared" si="48"/>
        <v>7.4999999999999997E-3</v>
      </c>
      <c r="BM195" s="27">
        <f t="shared" si="51"/>
        <v>0.1225</v>
      </c>
      <c r="BN195" s="27">
        <f t="shared" si="51"/>
        <v>1.1999999999999999E-3</v>
      </c>
      <c r="BO195" s="27"/>
      <c r="BP195" s="27">
        <f t="shared" si="52"/>
        <v>2025</v>
      </c>
      <c r="BQ195" s="27">
        <f t="shared" si="52"/>
        <v>23</v>
      </c>
      <c r="BR195" s="27">
        <f t="shared" si="52"/>
        <v>2049</v>
      </c>
      <c r="BS195" s="27">
        <f t="shared" si="49"/>
        <v>35</v>
      </c>
      <c r="BT195" s="27">
        <f t="shared" si="53"/>
        <v>1986</v>
      </c>
      <c r="BU195" s="27">
        <f t="shared" si="53"/>
        <v>18</v>
      </c>
      <c r="BV195" s="27"/>
      <c r="BW195" s="28">
        <f t="shared" si="47"/>
        <v>-1.9637462235649439</v>
      </c>
    </row>
    <row r="196" spans="1:75" x14ac:dyDescent="0.25">
      <c r="A196" t="s">
        <v>4106</v>
      </c>
      <c r="B196" t="s">
        <v>4107</v>
      </c>
      <c r="C196">
        <f t="shared" si="41"/>
        <v>187</v>
      </c>
      <c r="D196" t="s">
        <v>3597</v>
      </c>
      <c r="E196" s="1">
        <v>0.654658449074074</v>
      </c>
      <c r="F196">
        <v>24.19</v>
      </c>
      <c r="G196" t="s">
        <v>4108</v>
      </c>
      <c r="H196" s="9">
        <v>5.03</v>
      </c>
      <c r="I196" s="9">
        <v>0.13</v>
      </c>
      <c r="J196" s="9">
        <v>0.32650000000000001</v>
      </c>
      <c r="K196" s="9">
        <v>6.7000000000000002E-3</v>
      </c>
      <c r="L196" s="9">
        <v>0.55839000000000005</v>
      </c>
      <c r="O196">
        <v>0.1108</v>
      </c>
      <c r="P196">
        <v>1.1999999999999999E-3</v>
      </c>
      <c r="Q196">
        <v>0.44170999999999999</v>
      </c>
      <c r="R196">
        <v>9.0399999999999994E-2</v>
      </c>
      <c r="S196">
        <v>3.7000000000000002E-3</v>
      </c>
      <c r="T196">
        <v>5.5</v>
      </c>
      <c r="U196">
        <v>4</v>
      </c>
      <c r="V196" s="10">
        <v>1820</v>
      </c>
      <c r="W196">
        <v>23</v>
      </c>
      <c r="X196" s="10">
        <v>1819</v>
      </c>
      <c r="Y196">
        <v>33</v>
      </c>
      <c r="Z196">
        <v>1747</v>
      </c>
      <c r="AA196">
        <v>69</v>
      </c>
      <c r="AB196" s="10">
        <v>1800</v>
      </c>
      <c r="AC196">
        <v>21</v>
      </c>
      <c r="AD196">
        <v>-445</v>
      </c>
      <c r="AE196" t="s">
        <v>7</v>
      </c>
      <c r="AF196">
        <v>-50</v>
      </c>
      <c r="AG196" t="s">
        <v>7</v>
      </c>
      <c r="AH196">
        <v>-74</v>
      </c>
      <c r="AI196" t="s">
        <v>7</v>
      </c>
      <c r="AJ196">
        <v>150</v>
      </c>
      <c r="AK196" t="s">
        <v>7</v>
      </c>
      <c r="AL196">
        <v>92</v>
      </c>
      <c r="AM196" t="s">
        <v>7</v>
      </c>
      <c r="AN196">
        <v>80</v>
      </c>
      <c r="AO196" t="s">
        <v>7</v>
      </c>
      <c r="AP196">
        <v>2</v>
      </c>
      <c r="AQ196" t="s">
        <v>7</v>
      </c>
      <c r="AR196">
        <v>3.0627870000000001</v>
      </c>
      <c r="AS196">
        <v>6.2850459999999997E-2</v>
      </c>
      <c r="AT196">
        <v>-3</v>
      </c>
      <c r="AU196" t="s">
        <v>7</v>
      </c>
      <c r="AV196">
        <v>1152200083280240</v>
      </c>
      <c r="AW196" t="s">
        <v>7</v>
      </c>
      <c r="AZ196" s="13">
        <f t="shared" si="42"/>
        <v>-1.1111111111111072</v>
      </c>
      <c r="BA196" s="14">
        <f t="shared" si="43"/>
        <v>1800</v>
      </c>
      <c r="BB196" s="14">
        <f t="shared" si="44"/>
        <v>21</v>
      </c>
      <c r="BC196" s="25"/>
      <c r="BD196" s="26"/>
      <c r="BE196" s="20" t="str">
        <f t="shared" si="45"/>
        <v>ZSampleA_126</v>
      </c>
      <c r="BF196" s="27">
        <f t="shared" si="54"/>
        <v>92</v>
      </c>
      <c r="BG196" s="27">
        <f t="shared" si="55"/>
        <v>150</v>
      </c>
      <c r="BH196" s="27">
        <f t="shared" si="46"/>
        <v>-445</v>
      </c>
      <c r="BI196" s="27">
        <f t="shared" si="50"/>
        <v>5.03</v>
      </c>
      <c r="BJ196" s="27">
        <f t="shared" si="50"/>
        <v>0.13</v>
      </c>
      <c r="BK196" s="27">
        <f t="shared" si="50"/>
        <v>0.32650000000000001</v>
      </c>
      <c r="BL196" s="27">
        <f t="shared" si="48"/>
        <v>6.7000000000000002E-3</v>
      </c>
      <c r="BM196" s="27">
        <f t="shared" si="51"/>
        <v>0.1108</v>
      </c>
      <c r="BN196" s="27">
        <f t="shared" si="51"/>
        <v>1.1999999999999999E-3</v>
      </c>
      <c r="BO196" s="27"/>
      <c r="BP196" s="27">
        <f t="shared" si="52"/>
        <v>1820</v>
      </c>
      <c r="BQ196" s="27">
        <f t="shared" si="52"/>
        <v>23</v>
      </c>
      <c r="BR196" s="27">
        <f t="shared" si="52"/>
        <v>1819</v>
      </c>
      <c r="BS196" s="27">
        <f t="shared" si="49"/>
        <v>33</v>
      </c>
      <c r="BT196" s="27">
        <f t="shared" si="53"/>
        <v>1800</v>
      </c>
      <c r="BU196" s="27">
        <f t="shared" si="53"/>
        <v>21</v>
      </c>
      <c r="BV196" s="27"/>
      <c r="BW196" s="28">
        <f t="shared" si="47"/>
        <v>-1.1111111111111072</v>
      </c>
    </row>
    <row r="197" spans="1:75" x14ac:dyDescent="0.25">
      <c r="A197" t="s">
        <v>4109</v>
      </c>
      <c r="B197" t="s">
        <v>4110</v>
      </c>
      <c r="C197">
        <f t="shared" si="41"/>
        <v>188</v>
      </c>
      <c r="D197" t="s">
        <v>3597</v>
      </c>
      <c r="E197" s="1">
        <v>0.65563125</v>
      </c>
      <c r="F197">
        <v>23.14</v>
      </c>
      <c r="G197" t="s">
        <v>4111</v>
      </c>
      <c r="H197" s="9">
        <v>6.2</v>
      </c>
      <c r="I197" s="9">
        <v>0.16</v>
      </c>
      <c r="J197" s="9">
        <v>0.3372</v>
      </c>
      <c r="K197" s="9">
        <v>6.7999999999999996E-3</v>
      </c>
      <c r="L197" s="9">
        <v>0.65405999999999997</v>
      </c>
      <c r="O197">
        <v>0.1328</v>
      </c>
      <c r="P197">
        <v>1.2999999999999999E-3</v>
      </c>
      <c r="Q197">
        <v>0.56110000000000004</v>
      </c>
      <c r="R197">
        <v>9.8000000000000004E-2</v>
      </c>
      <c r="S197">
        <v>3.8999999999999998E-3</v>
      </c>
      <c r="T197">
        <v>4.5999999999999996</v>
      </c>
      <c r="U197">
        <v>3.3</v>
      </c>
      <c r="V197" s="10">
        <v>2002</v>
      </c>
      <c r="W197">
        <v>23</v>
      </c>
      <c r="X197" s="10">
        <v>1871</v>
      </c>
      <c r="Y197">
        <v>33</v>
      </c>
      <c r="Z197">
        <v>1888</v>
      </c>
      <c r="AA197">
        <v>72</v>
      </c>
      <c r="AB197" s="10">
        <v>2128</v>
      </c>
      <c r="AC197">
        <v>17</v>
      </c>
      <c r="AD197">
        <v>-1798</v>
      </c>
      <c r="AE197" t="s">
        <v>7</v>
      </c>
      <c r="AF197">
        <v>-245</v>
      </c>
      <c r="AG197" t="s">
        <v>7</v>
      </c>
      <c r="AH197">
        <v>-340</v>
      </c>
      <c r="AI197" t="s">
        <v>7</v>
      </c>
      <c r="AJ197">
        <v>584</v>
      </c>
      <c r="AK197" t="s">
        <v>7</v>
      </c>
      <c r="AL197">
        <v>402</v>
      </c>
      <c r="AM197" t="s">
        <v>7</v>
      </c>
      <c r="AN197">
        <v>379</v>
      </c>
      <c r="AO197" t="s">
        <v>7</v>
      </c>
      <c r="AP197">
        <v>1</v>
      </c>
      <c r="AQ197" t="s">
        <v>7</v>
      </c>
      <c r="AR197">
        <v>2.9655990000000001</v>
      </c>
      <c r="AS197">
        <v>5.9804490000000002E-2</v>
      </c>
      <c r="AT197">
        <v>11</v>
      </c>
      <c r="AU197" t="s">
        <v>7</v>
      </c>
      <c r="AV197">
        <v>4871297666408220</v>
      </c>
      <c r="AW197" t="s">
        <v>7</v>
      </c>
      <c r="AZ197" s="13">
        <f t="shared" si="42"/>
        <v>5.9210526315789487</v>
      </c>
      <c r="BA197" s="14">
        <f t="shared" si="43"/>
        <v>2128</v>
      </c>
      <c r="BB197" s="14">
        <f t="shared" si="44"/>
        <v>17</v>
      </c>
      <c r="BC197" s="25"/>
      <c r="BD197" s="26"/>
      <c r="BE197" s="20" t="str">
        <f t="shared" si="45"/>
        <v>ZSampleA_127</v>
      </c>
      <c r="BF197" s="27">
        <f t="shared" si="54"/>
        <v>402</v>
      </c>
      <c r="BG197" s="27">
        <f t="shared" si="55"/>
        <v>584</v>
      </c>
      <c r="BH197" s="27">
        <f t="shared" si="46"/>
        <v>-1798</v>
      </c>
      <c r="BI197" s="27">
        <f t="shared" si="50"/>
        <v>6.2</v>
      </c>
      <c r="BJ197" s="27">
        <f t="shared" si="50"/>
        <v>0.16</v>
      </c>
      <c r="BK197" s="27">
        <f t="shared" si="50"/>
        <v>0.3372</v>
      </c>
      <c r="BL197" s="27">
        <f t="shared" si="48"/>
        <v>6.7999999999999996E-3</v>
      </c>
      <c r="BM197" s="27">
        <f t="shared" si="51"/>
        <v>0.1328</v>
      </c>
      <c r="BN197" s="27">
        <f t="shared" si="51"/>
        <v>1.2999999999999999E-3</v>
      </c>
      <c r="BO197" s="27"/>
      <c r="BP197" s="27">
        <f t="shared" si="52"/>
        <v>2002</v>
      </c>
      <c r="BQ197" s="27">
        <f t="shared" si="52"/>
        <v>23</v>
      </c>
      <c r="BR197" s="27">
        <f t="shared" si="52"/>
        <v>1871</v>
      </c>
      <c r="BS197" s="27">
        <f t="shared" si="49"/>
        <v>33</v>
      </c>
      <c r="BT197" s="27">
        <f t="shared" si="53"/>
        <v>2128</v>
      </c>
      <c r="BU197" s="27">
        <f t="shared" si="53"/>
        <v>17</v>
      </c>
      <c r="BV197" s="27"/>
      <c r="BW197" s="28">
        <f t="shared" si="47"/>
        <v>5.9210526315789487</v>
      </c>
    </row>
    <row r="198" spans="1:75" x14ac:dyDescent="0.25">
      <c r="A198" t="s">
        <v>4112</v>
      </c>
      <c r="B198" t="s">
        <v>4113</v>
      </c>
      <c r="C198">
        <f t="shared" si="41"/>
        <v>189</v>
      </c>
      <c r="D198" t="s">
        <v>3597</v>
      </c>
      <c r="E198" s="1">
        <v>0.6565629629629629</v>
      </c>
      <c r="F198">
        <v>25.635000000000002</v>
      </c>
      <c r="G198" t="s">
        <v>4114</v>
      </c>
      <c r="H198" s="9">
        <v>0.28110000000000002</v>
      </c>
      <c r="I198" s="9">
        <v>8.0000000000000002E-3</v>
      </c>
      <c r="J198" s="9">
        <v>3.9739999999999998E-2</v>
      </c>
      <c r="K198" s="9">
        <v>8.0000000000000004E-4</v>
      </c>
      <c r="L198" s="9">
        <v>9.4198000000000003E-4</v>
      </c>
      <c r="O198">
        <v>5.0979999999999998E-2</v>
      </c>
      <c r="P198">
        <v>7.9000000000000001E-4</v>
      </c>
      <c r="Q198">
        <v>7.1818000000000007E-2</v>
      </c>
      <c r="R198">
        <v>1.15E-2</v>
      </c>
      <c r="S198">
        <v>4.8000000000000001E-4</v>
      </c>
      <c r="T198">
        <v>4.5</v>
      </c>
      <c r="U198">
        <v>3.2</v>
      </c>
      <c r="V198" s="10">
        <v>250.7</v>
      </c>
      <c r="W198">
        <v>6.3</v>
      </c>
      <c r="X198" s="10">
        <v>251.2</v>
      </c>
      <c r="Y198">
        <v>5</v>
      </c>
      <c r="Z198">
        <v>231.2</v>
      </c>
      <c r="AA198">
        <v>9.6</v>
      </c>
      <c r="AB198" s="10">
        <v>208</v>
      </c>
      <c r="AC198">
        <v>33</v>
      </c>
      <c r="AD198">
        <v>-220</v>
      </c>
      <c r="AE198" t="s">
        <v>7</v>
      </c>
      <c r="AF198">
        <v>-12</v>
      </c>
      <c r="AG198" t="s">
        <v>7</v>
      </c>
      <c r="AH198">
        <v>-45</v>
      </c>
      <c r="AI198" t="s">
        <v>7</v>
      </c>
      <c r="AJ198">
        <v>665</v>
      </c>
      <c r="AK198" t="s">
        <v>7</v>
      </c>
      <c r="AL198">
        <v>485</v>
      </c>
      <c r="AM198" t="s">
        <v>7</v>
      </c>
      <c r="AN198">
        <v>53</v>
      </c>
      <c r="AO198" t="s">
        <v>7</v>
      </c>
      <c r="AP198">
        <v>1</v>
      </c>
      <c r="AQ198" t="s">
        <v>7</v>
      </c>
      <c r="AR198">
        <v>25.16356</v>
      </c>
      <c r="AS198">
        <v>0.50656389999999996</v>
      </c>
      <c r="AT198">
        <v>99</v>
      </c>
      <c r="AU198" t="s">
        <v>7</v>
      </c>
      <c r="AV198">
        <v>648421732013598</v>
      </c>
      <c r="AW198" t="s">
        <v>7</v>
      </c>
      <c r="AZ198" s="13">
        <f t="shared" si="42"/>
        <v>0.19904458598726249</v>
      </c>
      <c r="BA198" s="14">
        <f t="shared" si="43"/>
        <v>251.2</v>
      </c>
      <c r="BB198" s="14">
        <f t="shared" si="44"/>
        <v>5</v>
      </c>
      <c r="BC198" s="25"/>
      <c r="BD198" s="26"/>
      <c r="BE198" s="20" t="str">
        <f t="shared" si="45"/>
        <v>ZSampleA_128</v>
      </c>
      <c r="BF198" s="27">
        <f t="shared" si="54"/>
        <v>485</v>
      </c>
      <c r="BG198" s="27">
        <f t="shared" si="55"/>
        <v>665</v>
      </c>
      <c r="BH198" s="27">
        <f t="shared" si="46"/>
        <v>-220</v>
      </c>
      <c r="BI198" s="27">
        <f t="shared" si="50"/>
        <v>0.28110000000000002</v>
      </c>
      <c r="BJ198" s="27">
        <f t="shared" si="50"/>
        <v>8.0000000000000002E-3</v>
      </c>
      <c r="BK198" s="27">
        <f t="shared" si="50"/>
        <v>3.9739999999999998E-2</v>
      </c>
      <c r="BL198" s="27">
        <f t="shared" si="48"/>
        <v>8.0000000000000004E-4</v>
      </c>
      <c r="BM198" s="27">
        <f t="shared" si="51"/>
        <v>5.0979999999999998E-2</v>
      </c>
      <c r="BN198" s="27">
        <f t="shared" si="51"/>
        <v>7.9000000000000001E-4</v>
      </c>
      <c r="BO198" s="27"/>
      <c r="BP198" s="27">
        <f t="shared" si="52"/>
        <v>250.7</v>
      </c>
      <c r="BQ198" s="27">
        <f t="shared" si="52"/>
        <v>6.3</v>
      </c>
      <c r="BR198" s="27">
        <f t="shared" si="52"/>
        <v>251.2</v>
      </c>
      <c r="BS198" s="27">
        <f t="shared" si="49"/>
        <v>5</v>
      </c>
      <c r="BT198" s="27">
        <f t="shared" si="53"/>
        <v>208</v>
      </c>
      <c r="BU198" s="27">
        <f t="shared" si="53"/>
        <v>33</v>
      </c>
      <c r="BV198" s="27"/>
      <c r="BW198" s="28">
        <f t="shared" si="47"/>
        <v>0.19904458598726249</v>
      </c>
    </row>
    <row r="199" spans="1:75" x14ac:dyDescent="0.25">
      <c r="A199" t="s">
        <v>4115</v>
      </c>
      <c r="B199" t="s">
        <v>4116</v>
      </c>
      <c r="C199">
        <f t="shared" si="41"/>
        <v>190</v>
      </c>
      <c r="D199" t="s">
        <v>3597</v>
      </c>
      <c r="E199" s="1">
        <v>0.65751030092592588</v>
      </c>
      <c r="F199">
        <v>23.786999999999999</v>
      </c>
      <c r="G199" t="s">
        <v>4117</v>
      </c>
      <c r="H199" s="9">
        <v>5.57</v>
      </c>
      <c r="I199" s="9">
        <v>0.15</v>
      </c>
      <c r="J199" s="9">
        <v>0.34179999999999999</v>
      </c>
      <c r="K199" s="9">
        <v>7.1999999999999998E-3</v>
      </c>
      <c r="L199" s="9">
        <v>0.40647</v>
      </c>
      <c r="O199">
        <v>0.1179</v>
      </c>
      <c r="P199">
        <v>1.6000000000000001E-3</v>
      </c>
      <c r="Q199">
        <v>0.49686000000000002</v>
      </c>
      <c r="R199">
        <v>9.2899999999999996E-2</v>
      </c>
      <c r="S199">
        <v>3.8E-3</v>
      </c>
      <c r="T199">
        <v>2.6</v>
      </c>
      <c r="U199">
        <v>1.9</v>
      </c>
      <c r="V199" s="10">
        <v>1905</v>
      </c>
      <c r="W199">
        <v>24</v>
      </c>
      <c r="X199" s="10">
        <v>1894</v>
      </c>
      <c r="Y199">
        <v>34</v>
      </c>
      <c r="Z199">
        <v>1794</v>
      </c>
      <c r="AA199">
        <v>70</v>
      </c>
      <c r="AB199" s="10">
        <v>1900</v>
      </c>
      <c r="AC199">
        <v>24</v>
      </c>
      <c r="AD199">
        <v>-229</v>
      </c>
      <c r="AE199" t="s">
        <v>7</v>
      </c>
      <c r="AF199">
        <v>-27</v>
      </c>
      <c r="AG199" t="s">
        <v>7</v>
      </c>
      <c r="AH199">
        <v>-79</v>
      </c>
      <c r="AI199" t="s">
        <v>7</v>
      </c>
      <c r="AJ199">
        <v>81</v>
      </c>
      <c r="AK199" t="s">
        <v>7</v>
      </c>
      <c r="AL199">
        <v>107</v>
      </c>
      <c r="AM199" t="s">
        <v>7</v>
      </c>
      <c r="AN199">
        <v>96</v>
      </c>
      <c r="AO199" t="s">
        <v>7</v>
      </c>
      <c r="AP199">
        <v>1</v>
      </c>
      <c r="AQ199" t="s">
        <v>7</v>
      </c>
      <c r="AR199">
        <v>2.9256880000000001</v>
      </c>
      <c r="AS199">
        <v>6.1629459999999997E-2</v>
      </c>
      <c r="AT199">
        <v>-2</v>
      </c>
      <c r="AU199" t="s">
        <v>7</v>
      </c>
      <c r="AV199">
        <v>715325199950358</v>
      </c>
      <c r="AW199" t="s">
        <v>7</v>
      </c>
      <c r="AZ199" s="13">
        <f t="shared" si="42"/>
        <v>-0.26315789473683182</v>
      </c>
      <c r="BA199" s="14">
        <f t="shared" si="43"/>
        <v>1900</v>
      </c>
      <c r="BB199" s="14">
        <f t="shared" si="44"/>
        <v>24</v>
      </c>
      <c r="BC199" s="25"/>
      <c r="BD199" s="26"/>
      <c r="BE199" s="20" t="str">
        <f t="shared" si="45"/>
        <v>ZSampleA_129</v>
      </c>
      <c r="BF199" s="27">
        <f t="shared" si="54"/>
        <v>107</v>
      </c>
      <c r="BG199" s="27">
        <f t="shared" si="55"/>
        <v>81</v>
      </c>
      <c r="BH199" s="27">
        <f t="shared" si="46"/>
        <v>-229</v>
      </c>
      <c r="BI199" s="27">
        <f t="shared" si="50"/>
        <v>5.57</v>
      </c>
      <c r="BJ199" s="27">
        <f t="shared" si="50"/>
        <v>0.15</v>
      </c>
      <c r="BK199" s="27">
        <f t="shared" si="50"/>
        <v>0.34179999999999999</v>
      </c>
      <c r="BL199" s="27">
        <f t="shared" si="48"/>
        <v>7.1999999999999998E-3</v>
      </c>
      <c r="BM199" s="27">
        <f t="shared" si="51"/>
        <v>0.1179</v>
      </c>
      <c r="BN199" s="27">
        <f t="shared" si="51"/>
        <v>1.6000000000000001E-3</v>
      </c>
      <c r="BO199" s="27"/>
      <c r="BP199" s="27">
        <f t="shared" si="52"/>
        <v>1905</v>
      </c>
      <c r="BQ199" s="27">
        <f t="shared" si="52"/>
        <v>24</v>
      </c>
      <c r="BR199" s="27">
        <f t="shared" si="52"/>
        <v>1894</v>
      </c>
      <c r="BS199" s="27">
        <f t="shared" si="49"/>
        <v>34</v>
      </c>
      <c r="BT199" s="27">
        <f t="shared" si="53"/>
        <v>1900</v>
      </c>
      <c r="BU199" s="27">
        <f t="shared" si="53"/>
        <v>24</v>
      </c>
      <c r="BV199" s="27"/>
      <c r="BW199" s="28">
        <f t="shared" si="47"/>
        <v>-0.26315789473683182</v>
      </c>
    </row>
    <row r="200" spans="1:75" x14ac:dyDescent="0.25">
      <c r="A200" t="s">
        <v>4118</v>
      </c>
      <c r="B200" t="s">
        <v>4119</v>
      </c>
      <c r="C200">
        <f t="shared" ref="C200:C209" si="56">LEFT(B200,5)-21181+1</f>
        <v>191</v>
      </c>
      <c r="D200" t="s">
        <v>3597</v>
      </c>
      <c r="E200" s="1">
        <v>0.65846238425925929</v>
      </c>
      <c r="F200">
        <v>24.526</v>
      </c>
      <c r="G200" t="s">
        <v>4120</v>
      </c>
      <c r="H200" s="9">
        <v>1.1220000000000001</v>
      </c>
      <c r="I200" s="9">
        <v>3.1E-2</v>
      </c>
      <c r="J200" s="9">
        <v>0.1232</v>
      </c>
      <c r="K200" s="9">
        <v>2.5999999999999999E-3</v>
      </c>
      <c r="L200" s="9">
        <v>0.48987000000000003</v>
      </c>
      <c r="O200">
        <v>6.5589999999999996E-2</v>
      </c>
      <c r="P200">
        <v>8.7000000000000001E-4</v>
      </c>
      <c r="Q200">
        <v>0.38946999999999998</v>
      </c>
      <c r="R200">
        <v>3.78E-2</v>
      </c>
      <c r="S200">
        <v>1.6000000000000001E-3</v>
      </c>
      <c r="T200">
        <v>3</v>
      </c>
      <c r="U200">
        <v>2.1</v>
      </c>
      <c r="V200" s="10">
        <v>761</v>
      </c>
      <c r="W200">
        <v>15</v>
      </c>
      <c r="X200" s="10">
        <v>748</v>
      </c>
      <c r="Y200">
        <v>15</v>
      </c>
      <c r="Z200">
        <v>749</v>
      </c>
      <c r="AA200">
        <v>30</v>
      </c>
      <c r="AB200" s="10">
        <v>766</v>
      </c>
      <c r="AC200">
        <v>28</v>
      </c>
      <c r="AD200">
        <v>-340</v>
      </c>
      <c r="AE200" t="s">
        <v>7</v>
      </c>
      <c r="AF200">
        <v>-23</v>
      </c>
      <c r="AG200" t="s">
        <v>7</v>
      </c>
      <c r="AH200">
        <v>-106</v>
      </c>
      <c r="AI200" t="s">
        <v>7</v>
      </c>
      <c r="AJ200">
        <v>310</v>
      </c>
      <c r="AK200" t="s">
        <v>7</v>
      </c>
      <c r="AL200">
        <v>322</v>
      </c>
      <c r="AM200" t="s">
        <v>7</v>
      </c>
      <c r="AN200">
        <v>118</v>
      </c>
      <c r="AO200" t="s">
        <v>7</v>
      </c>
      <c r="AP200">
        <v>1</v>
      </c>
      <c r="AQ200" t="s">
        <v>7</v>
      </c>
      <c r="AR200">
        <v>8.1168829999999996</v>
      </c>
      <c r="AS200">
        <v>0.1712979</v>
      </c>
      <c r="AT200">
        <v>-26</v>
      </c>
      <c r="AU200" t="s">
        <v>7</v>
      </c>
      <c r="AV200">
        <v>1006907942411640</v>
      </c>
      <c r="AW200" t="s">
        <v>7</v>
      </c>
      <c r="AZ200" s="13">
        <f t="shared" ref="AZ200:AZ209" si="57">IF(X200&lt;1000,(1-(V200/X200))*100,(1-(V200/AB200))*100)</f>
        <v>-1.7379679144384985</v>
      </c>
      <c r="BA200" s="14">
        <f t="shared" ref="BA200:BA209" si="58">IF(X200&lt;1000,X200,AB200)</f>
        <v>748</v>
      </c>
      <c r="BB200" s="14">
        <f t="shared" ref="BB200:BB209" si="59">IF(X200&lt;1000,Y200,AC200)</f>
        <v>15</v>
      </c>
      <c r="BC200" s="25"/>
      <c r="BD200" s="26"/>
      <c r="BE200" s="20" t="str">
        <f t="shared" ref="BE200:BE209" si="60">A200</f>
        <v>ZSampleA_130</v>
      </c>
      <c r="BF200" s="27">
        <f t="shared" si="54"/>
        <v>322</v>
      </c>
      <c r="BG200" s="27">
        <f t="shared" si="55"/>
        <v>310</v>
      </c>
      <c r="BH200" s="27">
        <f t="shared" ref="BH200:BH209" si="61">AD200</f>
        <v>-340</v>
      </c>
      <c r="BI200" s="27">
        <f t="shared" si="50"/>
        <v>1.1220000000000001</v>
      </c>
      <c r="BJ200" s="27">
        <f t="shared" si="50"/>
        <v>3.1E-2</v>
      </c>
      <c r="BK200" s="27">
        <f t="shared" si="50"/>
        <v>0.1232</v>
      </c>
      <c r="BL200" s="27">
        <f t="shared" si="48"/>
        <v>2.5999999999999999E-3</v>
      </c>
      <c r="BM200" s="27">
        <f t="shared" si="51"/>
        <v>6.5589999999999996E-2</v>
      </c>
      <c r="BN200" s="27">
        <f t="shared" si="51"/>
        <v>8.7000000000000001E-4</v>
      </c>
      <c r="BO200" s="27"/>
      <c r="BP200" s="27">
        <f t="shared" si="52"/>
        <v>761</v>
      </c>
      <c r="BQ200" s="27">
        <f t="shared" si="52"/>
        <v>15</v>
      </c>
      <c r="BR200" s="27">
        <f t="shared" si="52"/>
        <v>748</v>
      </c>
      <c r="BS200" s="27">
        <f t="shared" si="49"/>
        <v>15</v>
      </c>
      <c r="BT200" s="27">
        <f t="shared" si="53"/>
        <v>766</v>
      </c>
      <c r="BU200" s="27">
        <f t="shared" si="53"/>
        <v>28</v>
      </c>
      <c r="BV200" s="27"/>
      <c r="BW200" s="28">
        <f t="shared" ref="BW200:BW209" si="62">AZ200</f>
        <v>-1.7379679144384985</v>
      </c>
    </row>
    <row r="201" spans="1:75" x14ac:dyDescent="0.25">
      <c r="A201" t="s">
        <v>4121</v>
      </c>
      <c r="B201" t="s">
        <v>4122</v>
      </c>
      <c r="C201">
        <f t="shared" si="56"/>
        <v>192</v>
      </c>
      <c r="D201" t="s">
        <v>3597</v>
      </c>
      <c r="E201" s="1">
        <v>0.65949849537037031</v>
      </c>
      <c r="F201">
        <v>16.012</v>
      </c>
      <c r="G201" t="s">
        <v>4123</v>
      </c>
      <c r="H201" s="9">
        <v>4.8499999999999996</v>
      </c>
      <c r="I201" s="9">
        <v>0.13</v>
      </c>
      <c r="J201" s="9">
        <v>0.31690000000000002</v>
      </c>
      <c r="K201" s="9">
        <v>6.4999999999999997E-3</v>
      </c>
      <c r="L201" s="9">
        <v>0.50041999999999998</v>
      </c>
      <c r="O201">
        <v>0.1109</v>
      </c>
      <c r="P201">
        <v>1.2999999999999999E-3</v>
      </c>
      <c r="Q201">
        <v>0.43689</v>
      </c>
      <c r="R201">
        <v>9.1999999999999998E-2</v>
      </c>
      <c r="S201">
        <v>3.8E-3</v>
      </c>
      <c r="T201">
        <v>4</v>
      </c>
      <c r="U201">
        <v>2.7</v>
      </c>
      <c r="V201" s="10">
        <v>1789</v>
      </c>
      <c r="W201">
        <v>23</v>
      </c>
      <c r="X201" s="10">
        <v>1772</v>
      </c>
      <c r="Y201">
        <v>32</v>
      </c>
      <c r="Z201">
        <v>1778</v>
      </c>
      <c r="AA201">
        <v>70</v>
      </c>
      <c r="AB201" s="10">
        <v>1796</v>
      </c>
      <c r="AC201">
        <v>22</v>
      </c>
      <c r="AD201">
        <v>-289</v>
      </c>
      <c r="AE201" t="s">
        <v>7</v>
      </c>
      <c r="AF201">
        <v>-33</v>
      </c>
      <c r="AG201" t="s">
        <v>7</v>
      </c>
      <c r="AH201">
        <v>-63</v>
      </c>
      <c r="AI201" t="s">
        <v>7</v>
      </c>
      <c r="AJ201">
        <v>119</v>
      </c>
      <c r="AK201" t="s">
        <v>7</v>
      </c>
      <c r="AL201">
        <v>102</v>
      </c>
      <c r="AM201" t="s">
        <v>7</v>
      </c>
      <c r="AN201">
        <v>90</v>
      </c>
      <c r="AO201" t="s">
        <v>7</v>
      </c>
      <c r="AP201">
        <v>1</v>
      </c>
      <c r="AQ201" t="s">
        <v>7</v>
      </c>
      <c r="AR201">
        <v>3.15557</v>
      </c>
      <c r="AS201">
        <v>6.4724530000000002E-2</v>
      </c>
      <c r="AT201">
        <v>0</v>
      </c>
      <c r="AU201" t="s">
        <v>7</v>
      </c>
      <c r="AV201">
        <v>935181439556194</v>
      </c>
      <c r="AW201" t="s">
        <v>7</v>
      </c>
      <c r="AZ201" s="13">
        <f t="shared" si="57"/>
        <v>0.38975501113586164</v>
      </c>
      <c r="BA201" s="14">
        <f t="shared" si="58"/>
        <v>1796</v>
      </c>
      <c r="BB201" s="14">
        <f t="shared" si="59"/>
        <v>22</v>
      </c>
      <c r="BC201" s="25"/>
      <c r="BD201" s="26"/>
      <c r="BE201" s="20" t="str">
        <f t="shared" si="60"/>
        <v>ZSampleA_131</v>
      </c>
      <c r="BF201" s="27">
        <f t="shared" si="54"/>
        <v>102</v>
      </c>
      <c r="BG201" s="27">
        <f t="shared" si="55"/>
        <v>119</v>
      </c>
      <c r="BH201" s="27">
        <f t="shared" si="61"/>
        <v>-289</v>
      </c>
      <c r="BI201" s="27">
        <f t="shared" si="50"/>
        <v>4.8499999999999996</v>
      </c>
      <c r="BJ201" s="27">
        <f t="shared" si="50"/>
        <v>0.13</v>
      </c>
      <c r="BK201" s="27">
        <f t="shared" si="50"/>
        <v>0.31690000000000002</v>
      </c>
      <c r="BL201" s="27">
        <f t="shared" si="48"/>
        <v>6.4999999999999997E-3</v>
      </c>
      <c r="BM201" s="27">
        <f t="shared" si="51"/>
        <v>0.1109</v>
      </c>
      <c r="BN201" s="27">
        <f t="shared" si="51"/>
        <v>1.2999999999999999E-3</v>
      </c>
      <c r="BO201" s="27"/>
      <c r="BP201" s="27">
        <f t="shared" si="52"/>
        <v>1789</v>
      </c>
      <c r="BQ201" s="27">
        <f t="shared" si="52"/>
        <v>23</v>
      </c>
      <c r="BR201" s="27">
        <f t="shared" si="52"/>
        <v>1772</v>
      </c>
      <c r="BS201" s="27">
        <f t="shared" si="49"/>
        <v>32</v>
      </c>
      <c r="BT201" s="27">
        <f t="shared" si="53"/>
        <v>1796</v>
      </c>
      <c r="BU201" s="27">
        <f t="shared" si="53"/>
        <v>22</v>
      </c>
      <c r="BV201" s="27"/>
      <c r="BW201" s="28">
        <f t="shared" si="62"/>
        <v>0.38975501113586164</v>
      </c>
    </row>
    <row r="202" spans="1:75" x14ac:dyDescent="0.25">
      <c r="A202" t="s">
        <v>4124</v>
      </c>
      <c r="B202" t="s">
        <v>4125</v>
      </c>
      <c r="C202">
        <f t="shared" si="56"/>
        <v>193</v>
      </c>
      <c r="D202" t="s">
        <v>3597</v>
      </c>
      <c r="E202" s="1">
        <v>0.6603613425925926</v>
      </c>
      <c r="F202">
        <v>24.459</v>
      </c>
      <c r="G202" t="s">
        <v>4126</v>
      </c>
      <c r="H202" s="9">
        <v>5.23</v>
      </c>
      <c r="I202" s="9">
        <v>0.14000000000000001</v>
      </c>
      <c r="J202" s="9">
        <v>0.33110000000000001</v>
      </c>
      <c r="K202" s="9">
        <v>6.7999999999999996E-3</v>
      </c>
      <c r="L202" s="9">
        <v>0.62502000000000002</v>
      </c>
      <c r="O202">
        <v>0.11409999999999999</v>
      </c>
      <c r="P202">
        <v>1.1999999999999999E-3</v>
      </c>
      <c r="Q202">
        <v>0.49979000000000001</v>
      </c>
      <c r="R202">
        <v>8.9399999999999993E-2</v>
      </c>
      <c r="S202">
        <v>3.5999999999999999E-3</v>
      </c>
      <c r="T202">
        <v>6.4</v>
      </c>
      <c r="U202">
        <v>4.5999999999999996</v>
      </c>
      <c r="V202" s="10">
        <v>1855</v>
      </c>
      <c r="W202">
        <v>23</v>
      </c>
      <c r="X202" s="10">
        <v>1841</v>
      </c>
      <c r="Y202">
        <v>33</v>
      </c>
      <c r="Z202">
        <v>1730</v>
      </c>
      <c r="AA202">
        <v>68</v>
      </c>
      <c r="AB202" s="10">
        <v>1854</v>
      </c>
      <c r="AC202">
        <v>19</v>
      </c>
      <c r="AD202">
        <v>-854</v>
      </c>
      <c r="AE202" t="s">
        <v>7</v>
      </c>
      <c r="AF202">
        <v>-99</v>
      </c>
      <c r="AG202" t="s">
        <v>7</v>
      </c>
      <c r="AH202">
        <v>-118</v>
      </c>
      <c r="AI202" t="s">
        <v>7</v>
      </c>
      <c r="AJ202">
        <v>290</v>
      </c>
      <c r="AK202" t="s">
        <v>7</v>
      </c>
      <c r="AL202">
        <v>158</v>
      </c>
      <c r="AM202" t="s">
        <v>7</v>
      </c>
      <c r="AN202">
        <v>136</v>
      </c>
      <c r="AO202" t="s">
        <v>7</v>
      </c>
      <c r="AP202">
        <v>2</v>
      </c>
      <c r="AQ202" t="s">
        <v>7</v>
      </c>
      <c r="AR202">
        <v>3.0202360000000001</v>
      </c>
      <c r="AS202">
        <v>6.2028399999999997E-2</v>
      </c>
      <c r="AT202">
        <v>-1</v>
      </c>
      <c r="AU202" t="s">
        <v>7</v>
      </c>
      <c r="AV202">
        <v>2220584154580770</v>
      </c>
      <c r="AW202" t="s">
        <v>7</v>
      </c>
      <c r="AZ202" s="13">
        <f t="shared" si="57"/>
        <v>-5.3937432578199385E-2</v>
      </c>
      <c r="BA202" s="14">
        <f t="shared" si="58"/>
        <v>1854</v>
      </c>
      <c r="BB202" s="14">
        <f t="shared" si="59"/>
        <v>19</v>
      </c>
      <c r="BC202" s="25"/>
      <c r="BD202" s="26"/>
      <c r="BE202" s="20" t="str">
        <f t="shared" si="60"/>
        <v>ZSampleA_132</v>
      </c>
      <c r="BF202" s="27">
        <f t="shared" si="54"/>
        <v>158</v>
      </c>
      <c r="BG202" s="27">
        <f t="shared" si="55"/>
        <v>290</v>
      </c>
      <c r="BH202" s="27">
        <f t="shared" si="61"/>
        <v>-854</v>
      </c>
      <c r="BI202" s="27">
        <f t="shared" si="50"/>
        <v>5.23</v>
      </c>
      <c r="BJ202" s="27">
        <f t="shared" si="50"/>
        <v>0.14000000000000001</v>
      </c>
      <c r="BK202" s="27">
        <f t="shared" si="50"/>
        <v>0.33110000000000001</v>
      </c>
      <c r="BL202" s="27">
        <f t="shared" si="48"/>
        <v>6.7999999999999996E-3</v>
      </c>
      <c r="BM202" s="27">
        <f t="shared" si="51"/>
        <v>0.11409999999999999</v>
      </c>
      <c r="BN202" s="27">
        <f t="shared" si="51"/>
        <v>1.1999999999999999E-3</v>
      </c>
      <c r="BO202" s="27"/>
      <c r="BP202" s="27">
        <f t="shared" si="52"/>
        <v>1855</v>
      </c>
      <c r="BQ202" s="27">
        <f t="shared" si="52"/>
        <v>23</v>
      </c>
      <c r="BR202" s="27">
        <f t="shared" si="52"/>
        <v>1841</v>
      </c>
      <c r="BS202" s="27">
        <f t="shared" si="49"/>
        <v>33</v>
      </c>
      <c r="BT202" s="27">
        <f t="shared" si="53"/>
        <v>1854</v>
      </c>
      <c r="BU202" s="27">
        <f t="shared" si="53"/>
        <v>19</v>
      </c>
      <c r="BV202" s="27"/>
      <c r="BW202" s="28">
        <f t="shared" si="62"/>
        <v>-5.3937432578199385E-2</v>
      </c>
    </row>
    <row r="203" spans="1:75" x14ac:dyDescent="0.25">
      <c r="A203" t="s">
        <v>4127</v>
      </c>
      <c r="B203" t="s">
        <v>4128</v>
      </c>
      <c r="C203">
        <f t="shared" si="56"/>
        <v>194</v>
      </c>
      <c r="D203" t="s">
        <v>3597</v>
      </c>
      <c r="E203" s="1">
        <v>0.66131550925925919</v>
      </c>
      <c r="F203">
        <v>24.021999999999998</v>
      </c>
      <c r="G203" t="s">
        <v>4129</v>
      </c>
      <c r="H203" s="9">
        <v>5.51</v>
      </c>
      <c r="I203" s="9">
        <v>0.15</v>
      </c>
      <c r="J203" s="9">
        <v>0.33339999999999997</v>
      </c>
      <c r="K203" s="9">
        <v>6.7000000000000002E-3</v>
      </c>
      <c r="L203" s="9">
        <v>0.68264000000000002</v>
      </c>
      <c r="O203">
        <v>0.11890000000000001</v>
      </c>
      <c r="P203">
        <v>1.1999999999999999E-3</v>
      </c>
      <c r="Q203">
        <v>0.35216999999999998</v>
      </c>
      <c r="R203">
        <v>6.4299999999999996E-2</v>
      </c>
      <c r="S203">
        <v>2.7000000000000001E-3</v>
      </c>
      <c r="T203">
        <v>19</v>
      </c>
      <c r="U203">
        <v>14</v>
      </c>
      <c r="V203" s="10">
        <v>1897</v>
      </c>
      <c r="W203">
        <v>23</v>
      </c>
      <c r="X203" s="10">
        <v>1854</v>
      </c>
      <c r="Y203">
        <v>32</v>
      </c>
      <c r="Z203">
        <v>1258</v>
      </c>
      <c r="AA203">
        <v>51</v>
      </c>
      <c r="AB203" s="10">
        <v>1933</v>
      </c>
      <c r="AC203">
        <v>18</v>
      </c>
      <c r="AD203">
        <v>-1346</v>
      </c>
      <c r="AE203" t="s">
        <v>7</v>
      </c>
      <c r="AF203">
        <v>-165</v>
      </c>
      <c r="AG203" t="s">
        <v>7</v>
      </c>
      <c r="AH203">
        <v>-68</v>
      </c>
      <c r="AI203" t="s">
        <v>7</v>
      </c>
      <c r="AJ203">
        <v>441</v>
      </c>
      <c r="AK203" t="s">
        <v>7</v>
      </c>
      <c r="AL203">
        <v>121</v>
      </c>
      <c r="AM203" t="s">
        <v>7</v>
      </c>
      <c r="AN203">
        <v>74</v>
      </c>
      <c r="AO203" t="s">
        <v>7</v>
      </c>
      <c r="AP203">
        <v>4</v>
      </c>
      <c r="AQ203" t="s">
        <v>7</v>
      </c>
      <c r="AR203">
        <v>2.9994000000000001</v>
      </c>
      <c r="AS203">
        <v>6.0275889999999999E-2</v>
      </c>
      <c r="AT203">
        <v>4</v>
      </c>
      <c r="AU203" t="s">
        <v>7</v>
      </c>
      <c r="AV203">
        <v>3294519000116050</v>
      </c>
      <c r="AW203" t="s">
        <v>7</v>
      </c>
      <c r="AZ203" s="13">
        <f t="shared" si="57"/>
        <v>1.8623900672529725</v>
      </c>
      <c r="BA203" s="14">
        <f t="shared" si="58"/>
        <v>1933</v>
      </c>
      <c r="BB203" s="14">
        <f t="shared" si="59"/>
        <v>18</v>
      </c>
      <c r="BC203" s="25"/>
      <c r="BD203" s="26"/>
      <c r="BE203" s="20" t="str">
        <f t="shared" si="60"/>
        <v>ZSampleA_133</v>
      </c>
      <c r="BF203" s="27">
        <f t="shared" si="54"/>
        <v>121</v>
      </c>
      <c r="BG203" s="27">
        <f t="shared" si="55"/>
        <v>441</v>
      </c>
      <c r="BH203" s="27">
        <f t="shared" si="61"/>
        <v>-1346</v>
      </c>
      <c r="BI203" s="27">
        <f t="shared" si="50"/>
        <v>5.51</v>
      </c>
      <c r="BJ203" s="27">
        <f t="shared" si="50"/>
        <v>0.15</v>
      </c>
      <c r="BK203" s="27">
        <f t="shared" si="50"/>
        <v>0.33339999999999997</v>
      </c>
      <c r="BL203" s="27">
        <f t="shared" si="48"/>
        <v>6.7000000000000002E-3</v>
      </c>
      <c r="BM203" s="27">
        <f t="shared" si="51"/>
        <v>0.11890000000000001</v>
      </c>
      <c r="BN203" s="27">
        <f t="shared" si="51"/>
        <v>1.1999999999999999E-3</v>
      </c>
      <c r="BO203" s="27"/>
      <c r="BP203" s="27">
        <f t="shared" si="52"/>
        <v>1897</v>
      </c>
      <c r="BQ203" s="27">
        <f t="shared" si="52"/>
        <v>23</v>
      </c>
      <c r="BR203" s="27">
        <f t="shared" si="52"/>
        <v>1854</v>
      </c>
      <c r="BS203" s="27">
        <f t="shared" si="49"/>
        <v>32</v>
      </c>
      <c r="BT203" s="27">
        <f t="shared" si="53"/>
        <v>1933</v>
      </c>
      <c r="BU203" s="27">
        <f t="shared" si="53"/>
        <v>18</v>
      </c>
      <c r="BV203" s="27"/>
      <c r="BW203" s="28">
        <f t="shared" si="62"/>
        <v>1.8623900672529725</v>
      </c>
    </row>
    <row r="204" spans="1:75" x14ac:dyDescent="0.25">
      <c r="A204" s="35" t="s">
        <v>4130</v>
      </c>
      <c r="B204" s="35" t="s">
        <v>4131</v>
      </c>
      <c r="C204" s="35">
        <f t="shared" si="56"/>
        <v>195</v>
      </c>
      <c r="D204" s="35" t="s">
        <v>3597</v>
      </c>
      <c r="E204" s="36">
        <v>0.66243668981481485</v>
      </c>
      <c r="F204" s="35">
        <v>8.9185999999999996</v>
      </c>
      <c r="G204" s="35" t="s">
        <v>4132</v>
      </c>
      <c r="H204" s="35">
        <v>1.238</v>
      </c>
      <c r="I204" s="35">
        <v>3.7999999999999999E-2</v>
      </c>
      <c r="J204" s="35">
        <v>0.11650000000000001</v>
      </c>
      <c r="K204" s="35">
        <v>2.5000000000000001E-3</v>
      </c>
      <c r="L204" s="35">
        <v>0.57425000000000004</v>
      </c>
      <c r="M204" s="35"/>
      <c r="N204" s="35"/>
      <c r="O204" s="35">
        <v>7.7399999999999997E-2</v>
      </c>
      <c r="P204" s="35">
        <v>1.2999999999999999E-3</v>
      </c>
      <c r="Q204" s="35">
        <v>0.39678000000000002</v>
      </c>
      <c r="R204" s="35">
        <v>5.5599999999999997E-2</v>
      </c>
      <c r="S204" s="35">
        <v>2.2000000000000001E-3</v>
      </c>
      <c r="T204" s="35">
        <v>2.6</v>
      </c>
      <c r="U204" s="35">
        <v>2.7</v>
      </c>
      <c r="V204" s="37">
        <v>817</v>
      </c>
      <c r="W204" s="35">
        <v>18</v>
      </c>
      <c r="X204" s="37">
        <v>710</v>
      </c>
      <c r="Y204" s="35">
        <v>15</v>
      </c>
      <c r="Z204" s="35">
        <v>1094</v>
      </c>
      <c r="AA204" s="35">
        <v>43</v>
      </c>
      <c r="AB204" s="37">
        <v>1106</v>
      </c>
      <c r="AC204" s="35">
        <v>35</v>
      </c>
      <c r="AD204" s="35">
        <v>-439</v>
      </c>
      <c r="AE204" s="35" t="s">
        <v>7</v>
      </c>
      <c r="AF204" s="35">
        <v>-35</v>
      </c>
      <c r="AG204" s="35" t="s">
        <v>7</v>
      </c>
      <c r="AH204" s="35">
        <v>-161</v>
      </c>
      <c r="AI204" s="35" t="s">
        <v>7</v>
      </c>
      <c r="AJ204" s="35">
        <v>382</v>
      </c>
      <c r="AK204" s="35" t="s">
        <v>7</v>
      </c>
      <c r="AL204" s="35">
        <v>311</v>
      </c>
      <c r="AM204" s="35" t="s">
        <v>7</v>
      </c>
      <c r="AN204" s="35">
        <v>166</v>
      </c>
      <c r="AO204" s="35" t="s">
        <v>7</v>
      </c>
      <c r="AP204" s="35">
        <v>1</v>
      </c>
      <c r="AQ204" s="35" t="s">
        <v>7</v>
      </c>
      <c r="AR204" s="35">
        <v>8.583691</v>
      </c>
      <c r="AS204" s="35">
        <v>0.18419940000000001</v>
      </c>
      <c r="AT204" s="35">
        <v>32</v>
      </c>
      <c r="AU204" s="35" t="s">
        <v>7</v>
      </c>
      <c r="AV204" s="35">
        <v>1122563777067200</v>
      </c>
      <c r="AW204" s="35" t="s">
        <v>7</v>
      </c>
      <c r="AX204" s="35"/>
      <c r="AY204" s="35"/>
      <c r="AZ204" s="38">
        <f t="shared" si="57"/>
        <v>-15.07042253521127</v>
      </c>
      <c r="BA204" s="37">
        <f t="shared" si="58"/>
        <v>710</v>
      </c>
      <c r="BB204" s="37">
        <f t="shared" si="59"/>
        <v>15</v>
      </c>
      <c r="BC204" s="39"/>
      <c r="BD204" s="40"/>
      <c r="BE204" s="35" t="str">
        <f t="shared" si="60"/>
        <v>ZSampleA_134</v>
      </c>
      <c r="BF204" s="41">
        <f t="shared" si="54"/>
        <v>311</v>
      </c>
      <c r="BG204" s="41">
        <f t="shared" si="55"/>
        <v>382</v>
      </c>
      <c r="BH204" s="41">
        <f t="shared" si="61"/>
        <v>-439</v>
      </c>
      <c r="BI204" s="41">
        <f t="shared" si="50"/>
        <v>1.238</v>
      </c>
      <c r="BJ204" s="41">
        <f t="shared" si="50"/>
        <v>3.7999999999999999E-2</v>
      </c>
      <c r="BK204" s="41">
        <f t="shared" si="50"/>
        <v>0.11650000000000001</v>
      </c>
      <c r="BL204" s="41">
        <f t="shared" si="48"/>
        <v>2.5000000000000001E-3</v>
      </c>
      <c r="BM204" s="41">
        <f t="shared" si="51"/>
        <v>7.7399999999999997E-2</v>
      </c>
      <c r="BN204" s="41">
        <f t="shared" si="51"/>
        <v>1.2999999999999999E-3</v>
      </c>
      <c r="BO204" s="41"/>
      <c r="BP204" s="41">
        <f t="shared" si="52"/>
        <v>817</v>
      </c>
      <c r="BQ204" s="41">
        <f t="shared" si="52"/>
        <v>18</v>
      </c>
      <c r="BR204" s="41">
        <f t="shared" si="52"/>
        <v>710</v>
      </c>
      <c r="BS204" s="41">
        <f t="shared" si="49"/>
        <v>15</v>
      </c>
      <c r="BT204" s="41">
        <f t="shared" si="53"/>
        <v>1106</v>
      </c>
      <c r="BU204" s="41">
        <f t="shared" si="53"/>
        <v>35</v>
      </c>
      <c r="BV204" s="41"/>
      <c r="BW204" s="42">
        <f t="shared" si="62"/>
        <v>-15.07042253521127</v>
      </c>
    </row>
    <row r="205" spans="1:75" x14ac:dyDescent="0.25">
      <c r="A205" t="s">
        <v>4133</v>
      </c>
      <c r="B205" t="s">
        <v>4134</v>
      </c>
      <c r="C205">
        <f t="shared" si="56"/>
        <v>196</v>
      </c>
      <c r="D205" t="s">
        <v>3597</v>
      </c>
      <c r="E205" s="1">
        <v>0.6632224537037037</v>
      </c>
      <c r="F205">
        <v>14.398</v>
      </c>
      <c r="G205" t="s">
        <v>4135</v>
      </c>
      <c r="H205" s="9">
        <v>0.34300000000000003</v>
      </c>
      <c r="I205" s="9">
        <v>1.2E-2</v>
      </c>
      <c r="J205" s="9">
        <v>4.6600000000000003E-2</v>
      </c>
      <c r="K205" s="9">
        <v>9.8999999999999999E-4</v>
      </c>
      <c r="L205" s="9">
        <v>0.27072000000000002</v>
      </c>
      <c r="O205">
        <v>5.33E-2</v>
      </c>
      <c r="P205">
        <v>1.6999999999999999E-3</v>
      </c>
      <c r="Q205">
        <v>0.45778000000000002</v>
      </c>
      <c r="R205">
        <v>1.494E-2</v>
      </c>
      <c r="S205">
        <v>6.0999999999999997E-4</v>
      </c>
      <c r="T205">
        <v>8.5</v>
      </c>
      <c r="U205">
        <v>5.2</v>
      </c>
      <c r="V205" s="10">
        <v>298.39999999999998</v>
      </c>
      <c r="W205">
        <v>8.6</v>
      </c>
      <c r="X205" s="10">
        <v>293.5</v>
      </c>
      <c r="Y205">
        <v>6.1</v>
      </c>
      <c r="Z205">
        <v>300</v>
      </c>
      <c r="AA205">
        <v>12</v>
      </c>
      <c r="AB205" s="10">
        <v>310</v>
      </c>
      <c r="AC205">
        <v>41</v>
      </c>
      <c r="AD205">
        <v>-215</v>
      </c>
      <c r="AE205" t="s">
        <v>7</v>
      </c>
      <c r="AF205">
        <v>-12</v>
      </c>
      <c r="AG205" t="s">
        <v>7</v>
      </c>
      <c r="AH205">
        <v>-24</v>
      </c>
      <c r="AI205" t="s">
        <v>7</v>
      </c>
      <c r="AJ205">
        <v>500</v>
      </c>
      <c r="AK205" t="s">
        <v>7</v>
      </c>
      <c r="AL205">
        <v>182</v>
      </c>
      <c r="AM205" t="s">
        <v>7</v>
      </c>
      <c r="AN205">
        <v>26</v>
      </c>
      <c r="AO205" t="s">
        <v>7</v>
      </c>
      <c r="AP205">
        <v>3</v>
      </c>
      <c r="AQ205" t="s">
        <v>7</v>
      </c>
      <c r="AR205">
        <v>21.459230000000002</v>
      </c>
      <c r="AS205">
        <v>0.45589350000000001</v>
      </c>
      <c r="AT205">
        <v>92</v>
      </c>
      <c r="AU205" t="s">
        <v>7</v>
      </c>
      <c r="AV205">
        <v>532075986187721</v>
      </c>
      <c r="AW205" t="s">
        <v>7</v>
      </c>
      <c r="AZ205" s="13">
        <f t="shared" si="57"/>
        <v>-1.6695059625212894</v>
      </c>
      <c r="BA205" s="14">
        <f t="shared" si="58"/>
        <v>293.5</v>
      </c>
      <c r="BB205" s="14">
        <f t="shared" si="59"/>
        <v>6.1</v>
      </c>
      <c r="BC205" s="25"/>
      <c r="BD205" s="26"/>
      <c r="BE205" s="20" t="str">
        <f t="shared" si="60"/>
        <v>ZSampleA_135</v>
      </c>
      <c r="BF205" s="27">
        <f t="shared" si="54"/>
        <v>182</v>
      </c>
      <c r="BG205" s="27">
        <f t="shared" si="55"/>
        <v>500</v>
      </c>
      <c r="BH205" s="27">
        <f t="shared" si="61"/>
        <v>-215</v>
      </c>
      <c r="BI205" s="27">
        <f t="shared" si="50"/>
        <v>0.34300000000000003</v>
      </c>
      <c r="BJ205" s="27">
        <f t="shared" si="50"/>
        <v>1.2E-2</v>
      </c>
      <c r="BK205" s="27">
        <f t="shared" si="50"/>
        <v>4.6600000000000003E-2</v>
      </c>
      <c r="BL205" s="27">
        <f t="shared" si="48"/>
        <v>9.8999999999999999E-4</v>
      </c>
      <c r="BM205" s="27">
        <f t="shared" si="51"/>
        <v>5.33E-2</v>
      </c>
      <c r="BN205" s="27">
        <f t="shared" si="51"/>
        <v>1.6999999999999999E-3</v>
      </c>
      <c r="BO205" s="27"/>
      <c r="BP205" s="27">
        <f t="shared" si="52"/>
        <v>298.39999999999998</v>
      </c>
      <c r="BQ205" s="27">
        <f t="shared" si="52"/>
        <v>8.6</v>
      </c>
      <c r="BR205" s="27">
        <f t="shared" si="52"/>
        <v>293.5</v>
      </c>
      <c r="BS205" s="27">
        <f t="shared" si="49"/>
        <v>6.1</v>
      </c>
      <c r="BT205" s="27">
        <f t="shared" si="53"/>
        <v>310</v>
      </c>
      <c r="BU205" s="27">
        <f t="shared" si="53"/>
        <v>41</v>
      </c>
      <c r="BV205" s="27"/>
      <c r="BW205" s="28">
        <f t="shared" si="62"/>
        <v>-1.6695059625212894</v>
      </c>
    </row>
    <row r="206" spans="1:75" x14ac:dyDescent="0.25">
      <c r="A206" t="s">
        <v>4136</v>
      </c>
      <c r="B206" t="s">
        <v>4137</v>
      </c>
      <c r="C206">
        <f t="shared" si="56"/>
        <v>197</v>
      </c>
      <c r="D206" t="s">
        <v>3597</v>
      </c>
      <c r="E206" s="1">
        <v>0.66417569444444446</v>
      </c>
      <c r="F206">
        <v>24.896000000000001</v>
      </c>
      <c r="G206" t="s">
        <v>4138</v>
      </c>
      <c r="H206" s="9">
        <v>0.59299999999999997</v>
      </c>
      <c r="I206" s="9">
        <v>1.7000000000000001E-2</v>
      </c>
      <c r="J206" s="9">
        <v>7.6600000000000001E-2</v>
      </c>
      <c r="K206" s="9">
        <v>1.5E-3</v>
      </c>
      <c r="L206" s="9">
        <v>0.35604000000000002</v>
      </c>
      <c r="O206">
        <v>5.5849999999999997E-2</v>
      </c>
      <c r="P206">
        <v>8.0000000000000004E-4</v>
      </c>
      <c r="Q206">
        <v>0.35393000000000002</v>
      </c>
      <c r="R206">
        <v>2.2950000000000002E-2</v>
      </c>
      <c r="S206">
        <v>9.3999999999999997E-4</v>
      </c>
      <c r="T206">
        <v>4.7</v>
      </c>
      <c r="U206">
        <v>3.4</v>
      </c>
      <c r="V206" s="10">
        <v>471</v>
      </c>
      <c r="W206">
        <v>11</v>
      </c>
      <c r="X206" s="10">
        <v>475.3</v>
      </c>
      <c r="Y206">
        <v>9.3000000000000007</v>
      </c>
      <c r="Z206">
        <v>459</v>
      </c>
      <c r="AA206">
        <v>19</v>
      </c>
      <c r="AB206" s="10">
        <v>413</v>
      </c>
      <c r="AC206">
        <v>31</v>
      </c>
      <c r="AD206">
        <v>-283</v>
      </c>
      <c r="AE206" t="s">
        <v>7</v>
      </c>
      <c r="AF206">
        <v>-16</v>
      </c>
      <c r="AG206" t="s">
        <v>7</v>
      </c>
      <c r="AH206">
        <v>-55</v>
      </c>
      <c r="AI206" t="s">
        <v>7</v>
      </c>
      <c r="AJ206">
        <v>424</v>
      </c>
      <c r="AK206" t="s">
        <v>7</v>
      </c>
      <c r="AL206">
        <v>293</v>
      </c>
      <c r="AM206" t="s">
        <v>7</v>
      </c>
      <c r="AN206">
        <v>64</v>
      </c>
      <c r="AO206" t="s">
        <v>7</v>
      </c>
      <c r="AP206">
        <v>1</v>
      </c>
      <c r="AQ206" t="s">
        <v>7</v>
      </c>
      <c r="AR206">
        <v>13.054830000000001</v>
      </c>
      <c r="AS206">
        <v>0.25564290000000001</v>
      </c>
      <c r="AT206">
        <v>6</v>
      </c>
      <c r="AU206" t="s">
        <v>7</v>
      </c>
      <c r="AV206">
        <v>792575674789616</v>
      </c>
      <c r="AW206" t="s">
        <v>7</v>
      </c>
      <c r="AZ206" s="13">
        <f t="shared" si="57"/>
        <v>0.90469177361666153</v>
      </c>
      <c r="BA206" s="14">
        <f t="shared" si="58"/>
        <v>475.3</v>
      </c>
      <c r="BB206" s="14">
        <f t="shared" si="59"/>
        <v>9.3000000000000007</v>
      </c>
      <c r="BC206" s="25"/>
      <c r="BD206" s="26"/>
      <c r="BE206" s="20" t="str">
        <f t="shared" si="60"/>
        <v>ZSampleA_136</v>
      </c>
      <c r="BF206" s="27">
        <f t="shared" si="54"/>
        <v>293</v>
      </c>
      <c r="BG206" s="27">
        <f t="shared" si="55"/>
        <v>424</v>
      </c>
      <c r="BH206" s="27">
        <f t="shared" si="61"/>
        <v>-283</v>
      </c>
      <c r="BI206" s="27">
        <f t="shared" si="50"/>
        <v>0.59299999999999997</v>
      </c>
      <c r="BJ206" s="27">
        <f t="shared" si="50"/>
        <v>1.7000000000000001E-2</v>
      </c>
      <c r="BK206" s="27">
        <f t="shared" si="50"/>
        <v>7.6600000000000001E-2</v>
      </c>
      <c r="BL206" s="27">
        <f t="shared" si="48"/>
        <v>1.5E-3</v>
      </c>
      <c r="BM206" s="27">
        <f t="shared" si="51"/>
        <v>5.5849999999999997E-2</v>
      </c>
      <c r="BN206" s="27">
        <f t="shared" si="51"/>
        <v>8.0000000000000004E-4</v>
      </c>
      <c r="BO206" s="27"/>
      <c r="BP206" s="27">
        <f t="shared" si="52"/>
        <v>471</v>
      </c>
      <c r="BQ206" s="27">
        <f t="shared" si="52"/>
        <v>11</v>
      </c>
      <c r="BR206" s="27">
        <f t="shared" si="52"/>
        <v>475.3</v>
      </c>
      <c r="BS206" s="27">
        <f t="shared" si="49"/>
        <v>9.3000000000000007</v>
      </c>
      <c r="BT206" s="27">
        <f t="shared" si="53"/>
        <v>413</v>
      </c>
      <c r="BU206" s="27">
        <f t="shared" si="53"/>
        <v>31</v>
      </c>
      <c r="BV206" s="27"/>
      <c r="BW206" s="28">
        <f t="shared" si="62"/>
        <v>0.90469177361666153</v>
      </c>
    </row>
    <row r="207" spans="1:75" x14ac:dyDescent="0.25">
      <c r="A207" t="s">
        <v>4139</v>
      </c>
      <c r="B207" t="s">
        <v>4140</v>
      </c>
      <c r="C207">
        <f t="shared" si="56"/>
        <v>198</v>
      </c>
      <c r="D207" t="s">
        <v>3597</v>
      </c>
      <c r="E207" s="1">
        <v>0.66522268518518513</v>
      </c>
      <c r="F207">
        <v>16.443999999999999</v>
      </c>
      <c r="G207" t="s">
        <v>4141</v>
      </c>
      <c r="H207" s="9">
        <v>2.7269999999999999</v>
      </c>
      <c r="I207" s="9">
        <v>7.1999999999999995E-2</v>
      </c>
      <c r="J207" s="9">
        <v>0.22450000000000001</v>
      </c>
      <c r="K207" s="9">
        <v>4.7000000000000002E-3</v>
      </c>
      <c r="L207" s="9">
        <v>0.50582000000000005</v>
      </c>
      <c r="O207">
        <v>8.8099999999999998E-2</v>
      </c>
      <c r="P207">
        <v>1.1000000000000001E-3</v>
      </c>
      <c r="Q207">
        <v>0.45806000000000002</v>
      </c>
      <c r="R207">
        <v>6.5600000000000006E-2</v>
      </c>
      <c r="S207">
        <v>2.5999999999999999E-3</v>
      </c>
      <c r="T207">
        <v>3.8</v>
      </c>
      <c r="U207">
        <v>3.3</v>
      </c>
      <c r="V207" s="10">
        <v>1330</v>
      </c>
      <c r="W207">
        <v>22</v>
      </c>
      <c r="X207" s="10">
        <v>1305</v>
      </c>
      <c r="Y207">
        <v>25</v>
      </c>
      <c r="Z207">
        <v>1285</v>
      </c>
      <c r="AA207">
        <v>51</v>
      </c>
      <c r="AB207" s="10">
        <v>1364</v>
      </c>
      <c r="AC207">
        <v>25</v>
      </c>
      <c r="AD207">
        <v>-366</v>
      </c>
      <c r="AE207" t="s">
        <v>7</v>
      </c>
      <c r="AF207">
        <v>-33</v>
      </c>
      <c r="AG207" t="s">
        <v>7</v>
      </c>
      <c r="AH207">
        <v>-87</v>
      </c>
      <c r="AI207" t="s">
        <v>7</v>
      </c>
      <c r="AJ207">
        <v>180</v>
      </c>
      <c r="AK207" t="s">
        <v>7</v>
      </c>
      <c r="AL207">
        <v>160</v>
      </c>
      <c r="AM207" t="s">
        <v>7</v>
      </c>
      <c r="AN207">
        <v>100</v>
      </c>
      <c r="AO207" t="s">
        <v>7</v>
      </c>
      <c r="AP207">
        <v>1</v>
      </c>
      <c r="AQ207" t="s">
        <v>7</v>
      </c>
      <c r="AR207">
        <v>4.4543429999999997</v>
      </c>
      <c r="AS207">
        <v>9.3253509999999998E-2</v>
      </c>
      <c r="AT207">
        <v>1</v>
      </c>
      <c r="AU207" t="s">
        <v>7</v>
      </c>
      <c r="AV207">
        <v>1041049864163570</v>
      </c>
      <c r="AW207" t="s">
        <v>7</v>
      </c>
      <c r="AZ207" s="13">
        <f t="shared" si="57"/>
        <v>2.4926686217008776</v>
      </c>
      <c r="BA207" s="14">
        <f t="shared" si="58"/>
        <v>1364</v>
      </c>
      <c r="BB207" s="14">
        <f t="shared" si="59"/>
        <v>25</v>
      </c>
      <c r="BC207" s="25"/>
      <c r="BD207" s="26"/>
      <c r="BE207" s="20" t="str">
        <f t="shared" si="60"/>
        <v>ZSampleA_137</v>
      </c>
      <c r="BF207" s="27">
        <f t="shared" si="54"/>
        <v>160</v>
      </c>
      <c r="BG207" s="27">
        <f t="shared" si="55"/>
        <v>180</v>
      </c>
      <c r="BH207" s="27">
        <f t="shared" si="61"/>
        <v>-366</v>
      </c>
      <c r="BI207" s="27">
        <f t="shared" si="50"/>
        <v>2.7269999999999999</v>
      </c>
      <c r="BJ207" s="27">
        <f t="shared" si="50"/>
        <v>7.1999999999999995E-2</v>
      </c>
      <c r="BK207" s="27">
        <f t="shared" si="50"/>
        <v>0.22450000000000001</v>
      </c>
      <c r="BL207" s="27">
        <f t="shared" si="48"/>
        <v>4.7000000000000002E-3</v>
      </c>
      <c r="BM207" s="27">
        <f t="shared" si="51"/>
        <v>8.8099999999999998E-2</v>
      </c>
      <c r="BN207" s="27">
        <f t="shared" si="51"/>
        <v>1.1000000000000001E-3</v>
      </c>
      <c r="BO207" s="27"/>
      <c r="BP207" s="27">
        <f t="shared" si="52"/>
        <v>1330</v>
      </c>
      <c r="BQ207" s="27">
        <f t="shared" si="52"/>
        <v>22</v>
      </c>
      <c r="BR207" s="27">
        <f t="shared" si="52"/>
        <v>1305</v>
      </c>
      <c r="BS207" s="27">
        <f t="shared" si="49"/>
        <v>25</v>
      </c>
      <c r="BT207" s="27">
        <f t="shared" si="53"/>
        <v>1364</v>
      </c>
      <c r="BU207" s="27">
        <f t="shared" si="53"/>
        <v>25</v>
      </c>
      <c r="BV207" s="27"/>
      <c r="BW207" s="28">
        <f t="shared" si="62"/>
        <v>2.4926686217008776</v>
      </c>
    </row>
    <row r="208" spans="1:75" x14ac:dyDescent="0.25">
      <c r="A208" t="s">
        <v>4142</v>
      </c>
      <c r="B208" t="s">
        <v>4143</v>
      </c>
      <c r="C208">
        <f t="shared" si="56"/>
        <v>199</v>
      </c>
      <c r="D208" t="s">
        <v>3597</v>
      </c>
      <c r="E208" s="1">
        <v>0.6660800925925926</v>
      </c>
      <c r="F208">
        <v>24.358000000000001</v>
      </c>
      <c r="G208" t="s">
        <v>4144</v>
      </c>
      <c r="H208" s="9">
        <v>0.34100000000000003</v>
      </c>
      <c r="I208" s="9">
        <v>0.01</v>
      </c>
      <c r="J208" s="9">
        <v>4.666E-2</v>
      </c>
      <c r="K208" s="9">
        <v>9.8999999999999999E-4</v>
      </c>
      <c r="L208" s="9">
        <v>0.28556999999999999</v>
      </c>
      <c r="O208">
        <v>5.3199999999999997E-2</v>
      </c>
      <c r="P208">
        <v>1E-3</v>
      </c>
      <c r="Q208">
        <v>0.36857000000000001</v>
      </c>
      <c r="R208">
        <v>1.397E-2</v>
      </c>
      <c r="S208">
        <v>5.9999999999999995E-4</v>
      </c>
      <c r="T208">
        <v>4.5</v>
      </c>
      <c r="U208">
        <v>3.2</v>
      </c>
      <c r="V208" s="10">
        <v>296.8</v>
      </c>
      <c r="W208">
        <v>7.8</v>
      </c>
      <c r="X208" s="10">
        <v>293.8</v>
      </c>
      <c r="Y208">
        <v>6.1</v>
      </c>
      <c r="Z208">
        <v>280</v>
      </c>
      <c r="AA208">
        <v>12</v>
      </c>
      <c r="AB208" s="10">
        <v>287</v>
      </c>
      <c r="AC208">
        <v>39</v>
      </c>
      <c r="AD208">
        <v>-150</v>
      </c>
      <c r="AE208" t="s">
        <v>7</v>
      </c>
      <c r="AF208">
        <v>-8</v>
      </c>
      <c r="AG208" t="s">
        <v>7</v>
      </c>
      <c r="AH208">
        <v>-31</v>
      </c>
      <c r="AI208" t="s">
        <v>7</v>
      </c>
      <c r="AJ208">
        <v>337</v>
      </c>
      <c r="AK208" t="s">
        <v>7</v>
      </c>
      <c r="AL208">
        <v>253</v>
      </c>
      <c r="AM208" t="s">
        <v>7</v>
      </c>
      <c r="AN208">
        <v>34</v>
      </c>
      <c r="AO208" t="s">
        <v>7</v>
      </c>
      <c r="AP208">
        <v>1</v>
      </c>
      <c r="AQ208" t="s">
        <v>7</v>
      </c>
      <c r="AR208">
        <v>21.431629999999998</v>
      </c>
      <c r="AS208">
        <v>0.45472170000000001</v>
      </c>
      <c r="AT208">
        <v>80</v>
      </c>
      <c r="AU208" t="s">
        <v>7</v>
      </c>
      <c r="AV208">
        <v>387381936164932</v>
      </c>
      <c r="AW208" t="s">
        <v>7</v>
      </c>
      <c r="AZ208" s="13">
        <f t="shared" si="57"/>
        <v>-1.0211027910143056</v>
      </c>
      <c r="BA208" s="14">
        <f t="shared" si="58"/>
        <v>293.8</v>
      </c>
      <c r="BB208" s="14">
        <f t="shared" si="59"/>
        <v>6.1</v>
      </c>
      <c r="BC208" s="25"/>
      <c r="BD208" s="26"/>
      <c r="BE208" s="20" t="str">
        <f t="shared" si="60"/>
        <v>ZSampleA_138</v>
      </c>
      <c r="BF208" s="27">
        <f t="shared" si="54"/>
        <v>253</v>
      </c>
      <c r="BG208" s="27">
        <f t="shared" si="55"/>
        <v>337</v>
      </c>
      <c r="BH208" s="27">
        <f t="shared" si="61"/>
        <v>-150</v>
      </c>
      <c r="BI208" s="27">
        <f t="shared" si="50"/>
        <v>0.34100000000000003</v>
      </c>
      <c r="BJ208" s="27">
        <f t="shared" si="50"/>
        <v>0.01</v>
      </c>
      <c r="BK208" s="27">
        <f t="shared" si="50"/>
        <v>4.666E-2</v>
      </c>
      <c r="BL208" s="27">
        <f t="shared" si="48"/>
        <v>9.8999999999999999E-4</v>
      </c>
      <c r="BM208" s="27">
        <f t="shared" si="51"/>
        <v>5.3199999999999997E-2</v>
      </c>
      <c r="BN208" s="27">
        <f t="shared" si="51"/>
        <v>1E-3</v>
      </c>
      <c r="BO208" s="27"/>
      <c r="BP208" s="27">
        <f t="shared" si="52"/>
        <v>296.8</v>
      </c>
      <c r="BQ208" s="27">
        <f t="shared" si="52"/>
        <v>7.8</v>
      </c>
      <c r="BR208" s="27">
        <f t="shared" si="52"/>
        <v>293.8</v>
      </c>
      <c r="BS208" s="27">
        <f t="shared" si="49"/>
        <v>6.1</v>
      </c>
      <c r="BT208" s="27">
        <f t="shared" si="53"/>
        <v>287</v>
      </c>
      <c r="BU208" s="27">
        <f t="shared" si="53"/>
        <v>39</v>
      </c>
      <c r="BV208" s="27"/>
      <c r="BW208" s="28">
        <f t="shared" si="62"/>
        <v>-1.0211027910143056</v>
      </c>
    </row>
    <row r="209" spans="1:75" x14ac:dyDescent="0.25">
      <c r="A209" t="s">
        <v>4145</v>
      </c>
      <c r="B209" t="s">
        <v>4146</v>
      </c>
      <c r="C209">
        <f t="shared" si="56"/>
        <v>200</v>
      </c>
      <c r="D209" t="s">
        <v>3597</v>
      </c>
      <c r="E209" s="1">
        <v>0.66703263888888886</v>
      </c>
      <c r="F209">
        <v>25.064</v>
      </c>
      <c r="G209" t="s">
        <v>4147</v>
      </c>
      <c r="H209" s="9">
        <v>0.64500000000000002</v>
      </c>
      <c r="I209" s="9">
        <v>1.7999999999999999E-2</v>
      </c>
      <c r="J209" s="9">
        <v>8.1900000000000001E-2</v>
      </c>
      <c r="K209" s="9">
        <v>1.6999999999999999E-3</v>
      </c>
      <c r="L209" s="9">
        <v>0.43252000000000002</v>
      </c>
      <c r="O209">
        <v>5.6919999999999998E-2</v>
      </c>
      <c r="P209">
        <v>7.2000000000000005E-4</v>
      </c>
      <c r="Q209">
        <v>0.41827999999999999</v>
      </c>
      <c r="R209">
        <v>2.384E-2</v>
      </c>
      <c r="S209">
        <v>9.7000000000000005E-4</v>
      </c>
      <c r="T209">
        <v>3.7</v>
      </c>
      <c r="U209">
        <v>2.7</v>
      </c>
      <c r="V209" s="10">
        <v>504</v>
      </c>
      <c r="W209">
        <v>11</v>
      </c>
      <c r="X209" s="10">
        <v>506.9</v>
      </c>
      <c r="Y209">
        <v>9.9</v>
      </c>
      <c r="Z209">
        <v>476</v>
      </c>
      <c r="AA209">
        <v>19</v>
      </c>
      <c r="AB209" s="10">
        <v>462</v>
      </c>
      <c r="AC209">
        <v>28</v>
      </c>
      <c r="AD209">
        <v>-344</v>
      </c>
      <c r="AE209" t="s">
        <v>7</v>
      </c>
      <c r="AF209">
        <v>-20</v>
      </c>
      <c r="AG209" t="s">
        <v>7</v>
      </c>
      <c r="AH209">
        <v>-87</v>
      </c>
      <c r="AI209" t="s">
        <v>7</v>
      </c>
      <c r="AJ209">
        <v>489</v>
      </c>
      <c r="AK209" t="s">
        <v>7</v>
      </c>
      <c r="AL209">
        <v>440</v>
      </c>
      <c r="AM209" t="s">
        <v>7</v>
      </c>
      <c r="AN209">
        <v>100</v>
      </c>
      <c r="AO209" t="s">
        <v>7</v>
      </c>
      <c r="AP209">
        <v>1</v>
      </c>
      <c r="AQ209" t="s">
        <v>7</v>
      </c>
      <c r="AR209">
        <v>12.21001</v>
      </c>
      <c r="AS209">
        <v>0.25344349999999999</v>
      </c>
      <c r="AT209">
        <v>-14</v>
      </c>
      <c r="AU209" t="s">
        <v>7</v>
      </c>
      <c r="AV209">
        <v>1018047774167380</v>
      </c>
      <c r="AW209" t="s">
        <v>7</v>
      </c>
      <c r="AZ209" s="13">
        <f t="shared" si="57"/>
        <v>0.57210495166699626</v>
      </c>
      <c r="BA209" s="14">
        <f t="shared" si="58"/>
        <v>506.9</v>
      </c>
      <c r="BB209" s="14">
        <f t="shared" si="59"/>
        <v>9.9</v>
      </c>
      <c r="BC209" s="25"/>
      <c r="BD209" s="26"/>
      <c r="BE209" s="20" t="str">
        <f t="shared" si="60"/>
        <v>ZSampleA_139</v>
      </c>
      <c r="BF209" s="27">
        <f t="shared" si="54"/>
        <v>440</v>
      </c>
      <c r="BG209" s="27">
        <f t="shared" si="55"/>
        <v>489</v>
      </c>
      <c r="BH209" s="27">
        <f t="shared" si="61"/>
        <v>-344</v>
      </c>
      <c r="BI209" s="27">
        <f t="shared" si="50"/>
        <v>0.64500000000000002</v>
      </c>
      <c r="BJ209" s="27">
        <f t="shared" si="50"/>
        <v>1.7999999999999999E-2</v>
      </c>
      <c r="BK209" s="27">
        <f t="shared" si="50"/>
        <v>8.1900000000000001E-2</v>
      </c>
      <c r="BL209" s="27">
        <f t="shared" si="50"/>
        <v>1.6999999999999999E-3</v>
      </c>
      <c r="BM209" s="27">
        <f t="shared" si="51"/>
        <v>5.6919999999999998E-2</v>
      </c>
      <c r="BN209" s="27">
        <f t="shared" si="51"/>
        <v>7.2000000000000005E-4</v>
      </c>
      <c r="BO209" s="27"/>
      <c r="BP209" s="27">
        <f t="shared" si="52"/>
        <v>504</v>
      </c>
      <c r="BQ209" s="27">
        <f t="shared" si="52"/>
        <v>11</v>
      </c>
      <c r="BR209" s="27">
        <f t="shared" si="52"/>
        <v>506.9</v>
      </c>
      <c r="BS209" s="27">
        <f t="shared" si="52"/>
        <v>9.9</v>
      </c>
      <c r="BT209" s="27">
        <f t="shared" si="53"/>
        <v>462</v>
      </c>
      <c r="BU209" s="27">
        <f t="shared" si="53"/>
        <v>28</v>
      </c>
      <c r="BV209" s="27"/>
      <c r="BW209" s="28">
        <f t="shared" si="62"/>
        <v>0.57210495166699626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0"/>
  <sheetViews>
    <sheetView workbookViewId="0">
      <selection sqref="A1:XFD1048576"/>
    </sheetView>
  </sheetViews>
  <sheetFormatPr defaultRowHeight="15" x14ac:dyDescent="0.25"/>
  <sheetData>
    <row r="1" spans="1:75" x14ac:dyDescent="0.25">
      <c r="B1" t="s">
        <v>701</v>
      </c>
      <c r="C1" s="8" t="s">
        <v>1987</v>
      </c>
      <c r="D1" t="s">
        <v>703</v>
      </c>
      <c r="E1" t="s">
        <v>704</v>
      </c>
      <c r="F1" t="s">
        <v>705</v>
      </c>
      <c r="G1" t="s">
        <v>706</v>
      </c>
      <c r="H1" s="9" t="s">
        <v>707</v>
      </c>
      <c r="I1" s="9" t="s">
        <v>708</v>
      </c>
      <c r="J1" s="9" t="s">
        <v>709</v>
      </c>
      <c r="K1" s="9" t="s">
        <v>710</v>
      </c>
      <c r="L1" s="9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s="10" t="s">
        <v>721</v>
      </c>
      <c r="W1" t="s">
        <v>722</v>
      </c>
      <c r="X1" s="10" t="s">
        <v>723</v>
      </c>
      <c r="Y1" t="s">
        <v>724</v>
      </c>
      <c r="Z1" t="s">
        <v>725</v>
      </c>
      <c r="AA1" t="s">
        <v>726</v>
      </c>
      <c r="AB1" s="10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X1" s="11" t="s">
        <v>1988</v>
      </c>
      <c r="AY1" s="11" t="s">
        <v>1989</v>
      </c>
      <c r="AZ1" s="12" t="s">
        <v>1990</v>
      </c>
      <c r="BA1" s="12" t="s">
        <v>748</v>
      </c>
      <c r="BB1" s="12" t="s">
        <v>749</v>
      </c>
      <c r="BC1" s="20"/>
      <c r="BD1" s="11" t="s">
        <v>2630</v>
      </c>
      <c r="BE1" s="20" t="s">
        <v>1989</v>
      </c>
      <c r="BF1" s="21" t="s">
        <v>2631</v>
      </c>
      <c r="BG1" s="21" t="s">
        <v>2632</v>
      </c>
      <c r="BH1" s="22" t="s">
        <v>2633</v>
      </c>
      <c r="BI1" s="22" t="s">
        <v>2634</v>
      </c>
      <c r="BJ1" s="23" t="s">
        <v>2635</v>
      </c>
      <c r="BK1" s="22" t="s">
        <v>2636</v>
      </c>
      <c r="BL1" s="21" t="s">
        <v>2635</v>
      </c>
      <c r="BM1" s="24" t="s">
        <v>2637</v>
      </c>
      <c r="BN1" s="21" t="s">
        <v>2635</v>
      </c>
      <c r="BO1" s="21"/>
      <c r="BP1" s="23" t="s">
        <v>2638</v>
      </c>
      <c r="BQ1" s="23" t="s">
        <v>2635</v>
      </c>
      <c r="BR1" s="23" t="s">
        <v>2639</v>
      </c>
      <c r="BS1" s="23" t="s">
        <v>2635</v>
      </c>
      <c r="BT1" s="23" t="s">
        <v>2640</v>
      </c>
      <c r="BU1" s="21" t="s">
        <v>2635</v>
      </c>
      <c r="BV1" s="21"/>
      <c r="BW1" s="21" t="s">
        <v>2641</v>
      </c>
    </row>
    <row r="2" spans="1:75" x14ac:dyDescent="0.25">
      <c r="A2" t="s">
        <v>0</v>
      </c>
      <c r="B2" t="s">
        <v>4148</v>
      </c>
      <c r="C2" s="8">
        <f>LEFT(B2,5)-19037+1</f>
        <v>3</v>
      </c>
      <c r="D2" t="s">
        <v>4149</v>
      </c>
      <c r="E2" s="1">
        <v>0.80373912037037032</v>
      </c>
      <c r="F2">
        <v>22.617999999999999</v>
      </c>
      <c r="G2" t="s">
        <v>4150</v>
      </c>
      <c r="H2" s="9">
        <v>0.82199999999999995</v>
      </c>
      <c r="I2" s="9">
        <v>1.7000000000000001E-2</v>
      </c>
      <c r="J2" s="9">
        <v>9.7799999999999998E-2</v>
      </c>
      <c r="K2" s="9">
        <v>1.9E-3</v>
      </c>
      <c r="L2" s="9">
        <v>0.37939000000000001</v>
      </c>
      <c r="O2">
        <v>6.087E-2</v>
      </c>
      <c r="P2">
        <v>9.7000000000000005E-4</v>
      </c>
      <c r="Q2">
        <v>0.46912999999999999</v>
      </c>
      <c r="R2">
        <v>3.2800000000000003E-2</v>
      </c>
      <c r="S2">
        <v>2.8E-3</v>
      </c>
      <c r="T2" t="s">
        <v>5</v>
      </c>
      <c r="U2" t="s">
        <v>6</v>
      </c>
      <c r="V2" s="10">
        <v>607.5</v>
      </c>
      <c r="W2">
        <v>9.1</v>
      </c>
      <c r="X2" s="10">
        <v>601</v>
      </c>
      <c r="Y2">
        <v>11</v>
      </c>
      <c r="Z2">
        <v>646</v>
      </c>
      <c r="AA2">
        <v>55</v>
      </c>
      <c r="AB2" s="10">
        <v>604</v>
      </c>
      <c r="AC2">
        <v>34</v>
      </c>
      <c r="AD2">
        <v>-665</v>
      </c>
      <c r="AE2" t="s">
        <v>7</v>
      </c>
      <c r="AF2">
        <v>-40</v>
      </c>
      <c r="AG2" t="s">
        <v>7</v>
      </c>
      <c r="AH2">
        <v>-4</v>
      </c>
      <c r="AI2" t="s">
        <v>7</v>
      </c>
      <c r="AJ2">
        <v>296</v>
      </c>
      <c r="AK2" t="s">
        <v>7</v>
      </c>
      <c r="AL2">
        <v>9</v>
      </c>
      <c r="AM2" t="s">
        <v>7</v>
      </c>
      <c r="AN2">
        <v>25</v>
      </c>
      <c r="AO2" t="s">
        <v>7</v>
      </c>
      <c r="AP2">
        <v>33</v>
      </c>
      <c r="AQ2" t="s">
        <v>7</v>
      </c>
      <c r="AR2">
        <v>10.22495</v>
      </c>
      <c r="AS2">
        <v>0.19864419999999999</v>
      </c>
      <c r="AT2">
        <v>-27</v>
      </c>
      <c r="AU2" t="s">
        <v>7</v>
      </c>
      <c r="AV2">
        <v>624788001124726</v>
      </c>
      <c r="AW2" t="s">
        <v>7</v>
      </c>
      <c r="AX2" s="20"/>
      <c r="AY2" s="20"/>
      <c r="AZ2" s="13">
        <f>IF(X2&lt;1000,(1-(V2/X2))*100,(1-(V2/AB2))*100)</f>
        <v>-1.0815307820299491</v>
      </c>
      <c r="BA2" s="14">
        <f>IF(X2&lt;1000,X2,AB2)</f>
        <v>601</v>
      </c>
      <c r="BB2" s="14">
        <f>IF(X2&lt;1000,Y2,AC2)</f>
        <v>11</v>
      </c>
      <c r="BC2" s="25"/>
      <c r="BD2" s="26"/>
      <c r="BE2" s="20" t="str">
        <f>A2</f>
        <v>Z_GJ1_1</v>
      </c>
      <c r="BF2" s="27">
        <f t="shared" ref="BF2:BF65" si="0">AL2</f>
        <v>9</v>
      </c>
      <c r="BG2" s="27">
        <f t="shared" ref="BG2:BG65" si="1">AJ2</f>
        <v>296</v>
      </c>
      <c r="BH2" s="27">
        <f>AD2</f>
        <v>-665</v>
      </c>
      <c r="BI2" s="27">
        <f t="shared" ref="BI2:BK17" si="2">H2</f>
        <v>0.82199999999999995</v>
      </c>
      <c r="BJ2" s="27">
        <f t="shared" si="2"/>
        <v>1.7000000000000001E-2</v>
      </c>
      <c r="BK2" s="27">
        <f>J2</f>
        <v>9.7799999999999998E-2</v>
      </c>
      <c r="BL2" s="27">
        <f t="shared" ref="BL2:BL65" si="3">K2</f>
        <v>1.9E-3</v>
      </c>
      <c r="BM2" s="27">
        <f t="shared" ref="BM2:BN17" si="4">O2</f>
        <v>6.087E-2</v>
      </c>
      <c r="BN2" s="27">
        <f t="shared" si="4"/>
        <v>9.7000000000000005E-4</v>
      </c>
      <c r="BO2" s="27"/>
      <c r="BP2" s="27">
        <f t="shared" ref="BP2:BS17" si="5">V2</f>
        <v>607.5</v>
      </c>
      <c r="BQ2" s="27">
        <f t="shared" si="5"/>
        <v>9.1</v>
      </c>
      <c r="BR2" s="27">
        <f t="shared" si="5"/>
        <v>601</v>
      </c>
      <c r="BS2" s="27">
        <f t="shared" si="5"/>
        <v>11</v>
      </c>
      <c r="BT2" s="27">
        <f t="shared" ref="BT2:BU17" si="6">AB2</f>
        <v>604</v>
      </c>
      <c r="BU2" s="27">
        <f t="shared" si="6"/>
        <v>34</v>
      </c>
      <c r="BV2" s="27"/>
      <c r="BW2" s="28">
        <f>AZ2</f>
        <v>-1.0815307820299491</v>
      </c>
    </row>
    <row r="3" spans="1:75" x14ac:dyDescent="0.25">
      <c r="A3" t="s">
        <v>8</v>
      </c>
      <c r="B3" t="s">
        <v>4151</v>
      </c>
      <c r="C3" s="8">
        <f t="shared" ref="C3:C66" si="7">LEFT(B3,5)-19037+1</f>
        <v>4</v>
      </c>
      <c r="D3" t="s">
        <v>4149</v>
      </c>
      <c r="E3" s="1">
        <v>0.80470208333333337</v>
      </c>
      <c r="F3">
        <v>19.428000000000001</v>
      </c>
      <c r="G3" t="s">
        <v>4152</v>
      </c>
      <c r="H3" s="9">
        <v>0.82199999999999995</v>
      </c>
      <c r="I3" s="9">
        <v>1.7000000000000001E-2</v>
      </c>
      <c r="J3" s="9">
        <v>0.10009999999999999</v>
      </c>
      <c r="K3" s="9">
        <v>2E-3</v>
      </c>
      <c r="L3" s="9">
        <v>0.42330000000000001</v>
      </c>
      <c r="O3">
        <v>5.96E-2</v>
      </c>
      <c r="P3">
        <v>1E-3</v>
      </c>
      <c r="Q3">
        <v>0.45166000000000001</v>
      </c>
      <c r="R3">
        <v>3.0200000000000001E-2</v>
      </c>
      <c r="S3">
        <v>2.5999999999999999E-3</v>
      </c>
      <c r="T3" t="s">
        <v>5</v>
      </c>
      <c r="U3" t="s">
        <v>6</v>
      </c>
      <c r="V3" s="10">
        <v>606.79999999999995</v>
      </c>
      <c r="W3">
        <v>9.6999999999999993</v>
      </c>
      <c r="X3" s="10">
        <v>615</v>
      </c>
      <c r="Y3">
        <v>12</v>
      </c>
      <c r="Z3">
        <v>599</v>
      </c>
      <c r="AA3">
        <v>52</v>
      </c>
      <c r="AB3" s="10">
        <v>554</v>
      </c>
      <c r="AC3">
        <v>37</v>
      </c>
      <c r="AD3">
        <v>-611</v>
      </c>
      <c r="AE3" t="s">
        <v>7</v>
      </c>
      <c r="AF3">
        <v>-36</v>
      </c>
      <c r="AG3" t="s">
        <v>7</v>
      </c>
      <c r="AH3">
        <v>-3</v>
      </c>
      <c r="AI3" t="s">
        <v>7</v>
      </c>
      <c r="AJ3">
        <v>305</v>
      </c>
      <c r="AK3" t="s">
        <v>7</v>
      </c>
      <c r="AL3">
        <v>9</v>
      </c>
      <c r="AM3" t="s">
        <v>7</v>
      </c>
      <c r="AN3">
        <v>25</v>
      </c>
      <c r="AO3" t="s">
        <v>7</v>
      </c>
      <c r="AP3">
        <v>33</v>
      </c>
      <c r="AQ3" t="s">
        <v>7</v>
      </c>
      <c r="AR3">
        <v>9.9900099999999998</v>
      </c>
      <c r="AS3">
        <v>0.19960059999999999</v>
      </c>
      <c r="AT3">
        <v>52</v>
      </c>
      <c r="AU3" t="s">
        <v>7</v>
      </c>
      <c r="AV3">
        <v>652370774035821</v>
      </c>
      <c r="AW3" t="s">
        <v>7</v>
      </c>
      <c r="AX3" s="29"/>
      <c r="AY3" s="29"/>
      <c r="AZ3" s="13">
        <f t="shared" ref="AZ3:AZ66" si="8">IF(X3&lt;1000,(1-(V3/X3))*100,(1-(V3/AB3))*100)</f>
        <v>1.3333333333333419</v>
      </c>
      <c r="BA3" s="14">
        <f t="shared" ref="BA3:BA66" si="9">IF(X3&lt;1000,X3,AB3)</f>
        <v>615</v>
      </c>
      <c r="BB3" s="14">
        <f t="shared" ref="BB3:BB66" si="10">IF(X3&lt;1000,Y3,AC3)</f>
        <v>12</v>
      </c>
      <c r="BC3" s="25"/>
      <c r="BD3" s="26"/>
      <c r="BE3" s="20" t="str">
        <f t="shared" ref="BE3:BE66" si="11">A3</f>
        <v>Z_GJ1_2</v>
      </c>
      <c r="BF3" s="27">
        <f t="shared" si="0"/>
        <v>9</v>
      </c>
      <c r="BG3" s="27">
        <f t="shared" si="1"/>
        <v>305</v>
      </c>
      <c r="BH3" s="27">
        <f t="shared" ref="BH3:BH66" si="12">AD3</f>
        <v>-611</v>
      </c>
      <c r="BI3" s="27">
        <f t="shared" si="2"/>
        <v>0.82199999999999995</v>
      </c>
      <c r="BJ3" s="27">
        <f t="shared" si="2"/>
        <v>1.7000000000000001E-2</v>
      </c>
      <c r="BK3" s="27">
        <f t="shared" si="2"/>
        <v>0.10009999999999999</v>
      </c>
      <c r="BL3" s="27">
        <f t="shared" si="3"/>
        <v>2E-3</v>
      </c>
      <c r="BM3" s="27">
        <f t="shared" si="4"/>
        <v>5.96E-2</v>
      </c>
      <c r="BN3" s="27">
        <f t="shared" si="4"/>
        <v>1E-3</v>
      </c>
      <c r="BO3" s="27"/>
      <c r="BP3" s="27">
        <f t="shared" si="5"/>
        <v>606.79999999999995</v>
      </c>
      <c r="BQ3" s="27">
        <f t="shared" si="5"/>
        <v>9.6999999999999993</v>
      </c>
      <c r="BR3" s="27">
        <f t="shared" si="5"/>
        <v>615</v>
      </c>
      <c r="BS3" s="27">
        <f t="shared" si="5"/>
        <v>12</v>
      </c>
      <c r="BT3" s="27">
        <f t="shared" si="6"/>
        <v>554</v>
      </c>
      <c r="BU3" s="27">
        <f t="shared" si="6"/>
        <v>37</v>
      </c>
      <c r="BV3" s="27"/>
      <c r="BW3" s="28">
        <f t="shared" ref="BW3:BW66" si="13">AZ3</f>
        <v>1.3333333333333419</v>
      </c>
    </row>
    <row r="4" spans="1:75" x14ac:dyDescent="0.25">
      <c r="A4" t="s">
        <v>12</v>
      </c>
      <c r="B4" t="s">
        <v>4153</v>
      </c>
      <c r="C4" s="8">
        <f t="shared" si="7"/>
        <v>23</v>
      </c>
      <c r="D4" t="s">
        <v>4149</v>
      </c>
      <c r="E4" s="1">
        <v>0.82303796296296294</v>
      </c>
      <c r="F4">
        <v>17.565999999999999</v>
      </c>
      <c r="G4" t="s">
        <v>4154</v>
      </c>
      <c r="H4" s="9">
        <v>0.80700000000000005</v>
      </c>
      <c r="I4" s="9">
        <v>1.7000000000000001E-2</v>
      </c>
      <c r="J4" s="9">
        <v>9.8900000000000002E-2</v>
      </c>
      <c r="K4" s="9">
        <v>1.9E-3</v>
      </c>
      <c r="L4" s="9">
        <v>0.44449</v>
      </c>
      <c r="O4">
        <v>5.917E-2</v>
      </c>
      <c r="P4">
        <v>9.7000000000000005E-4</v>
      </c>
      <c r="Q4">
        <v>0.33289000000000002</v>
      </c>
      <c r="R4">
        <v>2.9899999999999999E-2</v>
      </c>
      <c r="S4">
        <v>2.8E-3</v>
      </c>
      <c r="T4" t="s">
        <v>5</v>
      </c>
      <c r="U4" t="s">
        <v>6</v>
      </c>
      <c r="V4" s="10">
        <v>598.6</v>
      </c>
      <c r="W4">
        <v>9.5</v>
      </c>
      <c r="X4" s="10">
        <v>608</v>
      </c>
      <c r="Y4">
        <v>11</v>
      </c>
      <c r="Z4">
        <v>590</v>
      </c>
      <c r="AA4">
        <v>54</v>
      </c>
      <c r="AB4" s="10">
        <v>542</v>
      </c>
      <c r="AC4">
        <v>36</v>
      </c>
      <c r="AD4">
        <v>-705</v>
      </c>
      <c r="AE4" t="s">
        <v>7</v>
      </c>
      <c r="AF4">
        <v>-43</v>
      </c>
      <c r="AG4" t="s">
        <v>7</v>
      </c>
      <c r="AH4">
        <v>-3</v>
      </c>
      <c r="AI4" t="s">
        <v>7</v>
      </c>
      <c r="AJ4">
        <v>283</v>
      </c>
      <c r="AK4" t="s">
        <v>7</v>
      </c>
      <c r="AL4">
        <v>9</v>
      </c>
      <c r="AM4" t="s">
        <v>7</v>
      </c>
      <c r="AN4">
        <v>24</v>
      </c>
      <c r="AO4" t="s">
        <v>7</v>
      </c>
      <c r="AP4">
        <v>32</v>
      </c>
      <c r="AQ4" t="s">
        <v>7</v>
      </c>
      <c r="AR4">
        <v>10.111219999999999</v>
      </c>
      <c r="AS4">
        <v>0.19425000000000001</v>
      </c>
      <c r="AT4">
        <v>-20</v>
      </c>
      <c r="AU4" t="s">
        <v>7</v>
      </c>
      <c r="AV4">
        <v>595628413290959</v>
      </c>
      <c r="AW4" t="s">
        <v>7</v>
      </c>
      <c r="AX4" s="20"/>
      <c r="AY4" s="20"/>
      <c r="AZ4" s="13">
        <f t="shared" si="8"/>
        <v>1.5460526315789425</v>
      </c>
      <c r="BA4" s="14">
        <f t="shared" si="9"/>
        <v>608</v>
      </c>
      <c r="BB4" s="14">
        <f t="shared" si="10"/>
        <v>11</v>
      </c>
      <c r="BC4" s="25"/>
      <c r="BD4" s="26"/>
      <c r="BE4" s="20" t="str">
        <f t="shared" si="11"/>
        <v>Z_GJ1_3</v>
      </c>
      <c r="BF4" s="27">
        <f t="shared" si="0"/>
        <v>9</v>
      </c>
      <c r="BG4" s="27">
        <f t="shared" si="1"/>
        <v>283</v>
      </c>
      <c r="BH4" s="27">
        <f t="shared" si="12"/>
        <v>-705</v>
      </c>
      <c r="BI4" s="27">
        <f t="shared" si="2"/>
        <v>0.80700000000000005</v>
      </c>
      <c r="BJ4" s="27">
        <f t="shared" si="2"/>
        <v>1.7000000000000001E-2</v>
      </c>
      <c r="BK4" s="27">
        <f t="shared" si="2"/>
        <v>9.8900000000000002E-2</v>
      </c>
      <c r="BL4" s="27">
        <f t="shared" si="3"/>
        <v>1.9E-3</v>
      </c>
      <c r="BM4" s="27">
        <f t="shared" si="4"/>
        <v>5.917E-2</v>
      </c>
      <c r="BN4" s="27">
        <f t="shared" si="4"/>
        <v>9.7000000000000005E-4</v>
      </c>
      <c r="BO4" s="27"/>
      <c r="BP4" s="27">
        <f t="shared" si="5"/>
        <v>598.6</v>
      </c>
      <c r="BQ4" s="27">
        <f t="shared" si="5"/>
        <v>9.5</v>
      </c>
      <c r="BR4" s="27">
        <f t="shared" si="5"/>
        <v>608</v>
      </c>
      <c r="BS4" s="27">
        <f t="shared" si="5"/>
        <v>11</v>
      </c>
      <c r="BT4" s="27">
        <f t="shared" si="6"/>
        <v>542</v>
      </c>
      <c r="BU4" s="27">
        <f t="shared" si="6"/>
        <v>36</v>
      </c>
      <c r="BV4" s="27"/>
      <c r="BW4" s="28">
        <f t="shared" si="13"/>
        <v>1.5460526315789425</v>
      </c>
    </row>
    <row r="5" spans="1:75" x14ac:dyDescent="0.25">
      <c r="A5" t="s">
        <v>16</v>
      </c>
      <c r="B5" t="s">
        <v>4155</v>
      </c>
      <c r="C5" s="8">
        <f t="shared" si="7"/>
        <v>24</v>
      </c>
      <c r="D5" t="s">
        <v>4149</v>
      </c>
      <c r="E5" s="1">
        <v>0.82394479166666656</v>
      </c>
      <c r="F5">
        <v>15.542</v>
      </c>
      <c r="G5" t="s">
        <v>4156</v>
      </c>
      <c r="H5" s="9">
        <v>0.81599999999999995</v>
      </c>
      <c r="I5" s="9">
        <v>1.7999999999999999E-2</v>
      </c>
      <c r="J5" s="9">
        <v>9.9099999999999994E-2</v>
      </c>
      <c r="K5" s="9">
        <v>2.0999999999999999E-3</v>
      </c>
      <c r="L5" s="9">
        <v>0.47699999999999998</v>
      </c>
      <c r="O5">
        <v>5.9700000000000003E-2</v>
      </c>
      <c r="P5">
        <v>1E-3</v>
      </c>
      <c r="Q5">
        <v>0.43574000000000002</v>
      </c>
      <c r="R5">
        <v>2.92E-2</v>
      </c>
      <c r="S5">
        <v>2.7000000000000001E-3</v>
      </c>
      <c r="T5" t="s">
        <v>5</v>
      </c>
      <c r="U5" t="s">
        <v>6</v>
      </c>
      <c r="V5" s="10">
        <v>603.9</v>
      </c>
      <c r="W5">
        <v>9.9</v>
      </c>
      <c r="X5" s="10">
        <v>609</v>
      </c>
      <c r="Y5">
        <v>12</v>
      </c>
      <c r="Z5">
        <v>577</v>
      </c>
      <c r="AA5">
        <v>53</v>
      </c>
      <c r="AB5" s="10">
        <v>564</v>
      </c>
      <c r="AC5">
        <v>38</v>
      </c>
      <c r="AD5">
        <v>-820</v>
      </c>
      <c r="AE5" t="s">
        <v>7</v>
      </c>
      <c r="AF5">
        <v>-49</v>
      </c>
      <c r="AG5" t="s">
        <v>7</v>
      </c>
      <c r="AH5">
        <v>-3</v>
      </c>
      <c r="AI5" t="s">
        <v>7</v>
      </c>
      <c r="AJ5">
        <v>318</v>
      </c>
      <c r="AK5" t="s">
        <v>7</v>
      </c>
      <c r="AL5">
        <v>9</v>
      </c>
      <c r="AM5" t="s">
        <v>7</v>
      </c>
      <c r="AN5">
        <v>25</v>
      </c>
      <c r="AO5" t="s">
        <v>7</v>
      </c>
      <c r="AP5">
        <v>33</v>
      </c>
      <c r="AQ5" t="s">
        <v>7</v>
      </c>
      <c r="AR5">
        <v>10.090820000000001</v>
      </c>
      <c r="AS5">
        <v>0.21383160000000001</v>
      </c>
      <c r="AT5">
        <v>-29</v>
      </c>
      <c r="AU5" t="s">
        <v>7</v>
      </c>
      <c r="AV5">
        <v>673524597928268</v>
      </c>
      <c r="AW5" t="s">
        <v>7</v>
      </c>
      <c r="AZ5" s="13">
        <f t="shared" si="8"/>
        <v>0.83743842364532028</v>
      </c>
      <c r="BA5" s="14">
        <f t="shared" si="9"/>
        <v>609</v>
      </c>
      <c r="BB5" s="14">
        <f t="shared" si="10"/>
        <v>12</v>
      </c>
      <c r="BC5" s="25"/>
      <c r="BD5" s="26"/>
      <c r="BE5" s="20" t="str">
        <f t="shared" si="11"/>
        <v>Z_GJ1_4</v>
      </c>
      <c r="BF5" s="27">
        <f t="shared" si="0"/>
        <v>9</v>
      </c>
      <c r="BG5" s="27">
        <f t="shared" si="1"/>
        <v>318</v>
      </c>
      <c r="BH5" s="27">
        <f t="shared" si="12"/>
        <v>-820</v>
      </c>
      <c r="BI5" s="27">
        <f t="shared" si="2"/>
        <v>0.81599999999999995</v>
      </c>
      <c r="BJ5" s="27">
        <f t="shared" si="2"/>
        <v>1.7999999999999999E-2</v>
      </c>
      <c r="BK5" s="27">
        <f t="shared" si="2"/>
        <v>9.9099999999999994E-2</v>
      </c>
      <c r="BL5" s="27">
        <f t="shared" si="3"/>
        <v>2.0999999999999999E-3</v>
      </c>
      <c r="BM5" s="27">
        <f t="shared" si="4"/>
        <v>5.9700000000000003E-2</v>
      </c>
      <c r="BN5" s="27">
        <f t="shared" si="4"/>
        <v>1E-3</v>
      </c>
      <c r="BO5" s="27"/>
      <c r="BP5" s="27">
        <f t="shared" si="5"/>
        <v>603.9</v>
      </c>
      <c r="BQ5" s="27">
        <f t="shared" si="5"/>
        <v>9.9</v>
      </c>
      <c r="BR5" s="27">
        <f t="shared" si="5"/>
        <v>609</v>
      </c>
      <c r="BS5" s="27">
        <f t="shared" si="5"/>
        <v>12</v>
      </c>
      <c r="BT5" s="27">
        <f t="shared" si="6"/>
        <v>564</v>
      </c>
      <c r="BU5" s="27">
        <f t="shared" si="6"/>
        <v>38</v>
      </c>
      <c r="BV5" s="27"/>
      <c r="BW5" s="28">
        <f t="shared" si="13"/>
        <v>0.83743842364532028</v>
      </c>
    </row>
    <row r="6" spans="1:75" x14ac:dyDescent="0.25">
      <c r="A6" t="s">
        <v>20</v>
      </c>
      <c r="B6" t="s">
        <v>4157</v>
      </c>
      <c r="C6" s="8">
        <f t="shared" si="7"/>
        <v>43</v>
      </c>
      <c r="D6" t="s">
        <v>4149</v>
      </c>
      <c r="E6" s="1">
        <v>0.84222280092592594</v>
      </c>
      <c r="F6">
        <v>24.626999999999999</v>
      </c>
      <c r="G6" t="s">
        <v>4158</v>
      </c>
      <c r="H6" s="9">
        <v>0.82099999999999995</v>
      </c>
      <c r="I6" s="9">
        <v>1.7000000000000001E-2</v>
      </c>
      <c r="J6" s="9">
        <v>9.74E-2</v>
      </c>
      <c r="K6" s="9">
        <v>1.9E-3</v>
      </c>
      <c r="L6" s="9">
        <v>4.2153999999999997E-2</v>
      </c>
      <c r="O6">
        <v>6.1080000000000002E-2</v>
      </c>
      <c r="P6">
        <v>9.7999999999999997E-4</v>
      </c>
      <c r="Q6">
        <v>0.12884000000000001</v>
      </c>
      <c r="R6">
        <v>2.9899999999999999E-2</v>
      </c>
      <c r="S6">
        <v>2.5000000000000001E-3</v>
      </c>
      <c r="T6" t="s">
        <v>5</v>
      </c>
      <c r="U6" t="s">
        <v>6</v>
      </c>
      <c r="V6" s="10">
        <v>605.79999999999995</v>
      </c>
      <c r="W6">
        <v>9.3000000000000007</v>
      </c>
      <c r="X6" s="10">
        <v>599</v>
      </c>
      <c r="Y6">
        <v>11</v>
      </c>
      <c r="Z6">
        <v>590</v>
      </c>
      <c r="AA6">
        <v>49</v>
      </c>
      <c r="AB6" s="10">
        <v>604</v>
      </c>
      <c r="AC6">
        <v>34</v>
      </c>
      <c r="AD6">
        <v>-777</v>
      </c>
      <c r="AE6" t="s">
        <v>7</v>
      </c>
      <c r="AF6">
        <v>-48</v>
      </c>
      <c r="AG6" t="s">
        <v>7</v>
      </c>
      <c r="AH6">
        <v>-4</v>
      </c>
      <c r="AI6" t="s">
        <v>7</v>
      </c>
      <c r="AJ6">
        <v>297</v>
      </c>
      <c r="AK6" t="s">
        <v>7</v>
      </c>
      <c r="AL6">
        <v>9</v>
      </c>
      <c r="AM6" t="s">
        <v>7</v>
      </c>
      <c r="AN6">
        <v>24</v>
      </c>
      <c r="AO6" t="s">
        <v>7</v>
      </c>
      <c r="AP6">
        <v>33</v>
      </c>
      <c r="AQ6" t="s">
        <v>7</v>
      </c>
      <c r="AR6">
        <v>10.26694</v>
      </c>
      <c r="AS6">
        <v>0.20027909999999999</v>
      </c>
      <c r="AT6">
        <v>6</v>
      </c>
      <c r="AU6" t="s">
        <v>7</v>
      </c>
      <c r="AV6">
        <v>615988813657320</v>
      </c>
      <c r="AW6" t="s">
        <v>7</v>
      </c>
      <c r="AZ6" s="13">
        <f t="shared" si="8"/>
        <v>-1.1352253756260255</v>
      </c>
      <c r="BA6" s="14">
        <f t="shared" si="9"/>
        <v>599</v>
      </c>
      <c r="BB6" s="14">
        <f t="shared" si="10"/>
        <v>11</v>
      </c>
      <c r="BC6" s="25"/>
      <c r="BD6" s="26"/>
      <c r="BE6" s="20" t="str">
        <f t="shared" si="11"/>
        <v>Z_GJ1_5</v>
      </c>
      <c r="BF6" s="27">
        <f t="shared" si="0"/>
        <v>9</v>
      </c>
      <c r="BG6" s="27">
        <f t="shared" si="1"/>
        <v>297</v>
      </c>
      <c r="BH6" s="27">
        <f t="shared" si="12"/>
        <v>-777</v>
      </c>
      <c r="BI6" s="27">
        <f t="shared" si="2"/>
        <v>0.82099999999999995</v>
      </c>
      <c r="BJ6" s="27">
        <f t="shared" si="2"/>
        <v>1.7000000000000001E-2</v>
      </c>
      <c r="BK6" s="27">
        <f t="shared" si="2"/>
        <v>9.74E-2</v>
      </c>
      <c r="BL6" s="27">
        <f t="shared" si="3"/>
        <v>1.9E-3</v>
      </c>
      <c r="BM6" s="27">
        <f t="shared" si="4"/>
        <v>6.1080000000000002E-2</v>
      </c>
      <c r="BN6" s="27">
        <f t="shared" si="4"/>
        <v>9.7999999999999997E-4</v>
      </c>
      <c r="BO6" s="27"/>
      <c r="BP6" s="27">
        <f t="shared" si="5"/>
        <v>605.79999999999995</v>
      </c>
      <c r="BQ6" s="27">
        <f t="shared" si="5"/>
        <v>9.3000000000000007</v>
      </c>
      <c r="BR6" s="27">
        <f t="shared" si="5"/>
        <v>599</v>
      </c>
      <c r="BS6" s="27">
        <f t="shared" si="5"/>
        <v>11</v>
      </c>
      <c r="BT6" s="27">
        <f t="shared" si="6"/>
        <v>604</v>
      </c>
      <c r="BU6" s="27">
        <f t="shared" si="6"/>
        <v>34</v>
      </c>
      <c r="BV6" s="27"/>
      <c r="BW6" s="28">
        <f t="shared" si="13"/>
        <v>-1.1352253756260255</v>
      </c>
    </row>
    <row r="7" spans="1:75" x14ac:dyDescent="0.25">
      <c r="A7" t="s">
        <v>24</v>
      </c>
      <c r="B7" t="s">
        <v>4159</v>
      </c>
      <c r="C7" s="8">
        <f t="shared" si="7"/>
        <v>44</v>
      </c>
      <c r="D7" t="s">
        <v>4149</v>
      </c>
      <c r="E7" s="1">
        <v>0.84318460648148141</v>
      </c>
      <c r="F7">
        <v>20.550999999999998</v>
      </c>
      <c r="G7" t="s">
        <v>4160</v>
      </c>
      <c r="H7" s="9">
        <v>0.82099999999999995</v>
      </c>
      <c r="I7" s="9">
        <v>1.7000000000000001E-2</v>
      </c>
      <c r="J7" s="9">
        <v>9.7900000000000001E-2</v>
      </c>
      <c r="K7" s="9">
        <v>1.9E-3</v>
      </c>
      <c r="L7" s="9">
        <v>0.40937000000000001</v>
      </c>
      <c r="O7">
        <v>6.0760000000000002E-2</v>
      </c>
      <c r="P7">
        <v>9.7999999999999997E-4</v>
      </c>
      <c r="Q7">
        <v>0.42993999999999999</v>
      </c>
      <c r="R7">
        <v>3.0499999999999999E-2</v>
      </c>
      <c r="S7">
        <v>2.7000000000000001E-3</v>
      </c>
      <c r="T7" t="s">
        <v>5</v>
      </c>
      <c r="U7" t="s">
        <v>6</v>
      </c>
      <c r="V7" s="10">
        <v>606.20000000000005</v>
      </c>
      <c r="W7">
        <v>9.5</v>
      </c>
      <c r="X7" s="10">
        <v>602</v>
      </c>
      <c r="Y7">
        <v>11</v>
      </c>
      <c r="Z7">
        <v>603</v>
      </c>
      <c r="AA7">
        <v>52</v>
      </c>
      <c r="AB7" s="10">
        <v>612</v>
      </c>
      <c r="AC7">
        <v>35</v>
      </c>
      <c r="AD7">
        <v>-724</v>
      </c>
      <c r="AE7" t="s">
        <v>7</v>
      </c>
      <c r="AF7">
        <v>-45</v>
      </c>
      <c r="AG7" t="s">
        <v>7</v>
      </c>
      <c r="AH7">
        <v>-3</v>
      </c>
      <c r="AI7" t="s">
        <v>7</v>
      </c>
      <c r="AJ7">
        <v>303</v>
      </c>
      <c r="AK7" t="s">
        <v>7</v>
      </c>
      <c r="AL7">
        <v>9</v>
      </c>
      <c r="AM7" t="s">
        <v>7</v>
      </c>
      <c r="AN7">
        <v>25</v>
      </c>
      <c r="AO7" t="s">
        <v>7</v>
      </c>
      <c r="AP7">
        <v>33</v>
      </c>
      <c r="AQ7" t="s">
        <v>7</v>
      </c>
      <c r="AR7">
        <v>10.214499999999999</v>
      </c>
      <c r="AS7">
        <v>0.19823859999999999</v>
      </c>
      <c r="AT7">
        <v>-30</v>
      </c>
      <c r="AU7" t="s">
        <v>7</v>
      </c>
      <c r="AV7">
        <v>631520862078862</v>
      </c>
      <c r="AW7" t="s">
        <v>7</v>
      </c>
      <c r="AZ7" s="13">
        <f t="shared" si="8"/>
        <v>-0.69767441860466572</v>
      </c>
      <c r="BA7" s="14">
        <f t="shared" si="9"/>
        <v>602</v>
      </c>
      <c r="BB7" s="14">
        <f t="shared" si="10"/>
        <v>11</v>
      </c>
      <c r="BC7" s="25"/>
      <c r="BD7" s="26"/>
      <c r="BE7" s="20" t="str">
        <f t="shared" si="11"/>
        <v>Z_GJ1_6</v>
      </c>
      <c r="BF7" s="27">
        <f t="shared" si="0"/>
        <v>9</v>
      </c>
      <c r="BG7" s="27">
        <f t="shared" si="1"/>
        <v>303</v>
      </c>
      <c r="BH7" s="27">
        <f t="shared" si="12"/>
        <v>-724</v>
      </c>
      <c r="BI7" s="27">
        <f t="shared" si="2"/>
        <v>0.82099999999999995</v>
      </c>
      <c r="BJ7" s="27">
        <f t="shared" si="2"/>
        <v>1.7000000000000001E-2</v>
      </c>
      <c r="BK7" s="27">
        <f t="shared" si="2"/>
        <v>9.7900000000000001E-2</v>
      </c>
      <c r="BL7" s="27">
        <f t="shared" si="3"/>
        <v>1.9E-3</v>
      </c>
      <c r="BM7" s="27">
        <f t="shared" si="4"/>
        <v>6.0760000000000002E-2</v>
      </c>
      <c r="BN7" s="27">
        <f t="shared" si="4"/>
        <v>9.7999999999999997E-4</v>
      </c>
      <c r="BO7" s="27"/>
      <c r="BP7" s="27">
        <f t="shared" si="5"/>
        <v>606.20000000000005</v>
      </c>
      <c r="BQ7" s="27">
        <f t="shared" si="5"/>
        <v>9.5</v>
      </c>
      <c r="BR7" s="27">
        <f t="shared" si="5"/>
        <v>602</v>
      </c>
      <c r="BS7" s="27">
        <f t="shared" si="5"/>
        <v>11</v>
      </c>
      <c r="BT7" s="27">
        <f t="shared" si="6"/>
        <v>612</v>
      </c>
      <c r="BU7" s="27">
        <f t="shared" si="6"/>
        <v>35</v>
      </c>
      <c r="BV7" s="27"/>
      <c r="BW7" s="28">
        <f t="shared" si="13"/>
        <v>-0.69767441860466572</v>
      </c>
    </row>
    <row r="8" spans="1:75" x14ac:dyDescent="0.25">
      <c r="A8" t="s">
        <v>28</v>
      </c>
      <c r="B8" t="s">
        <v>4161</v>
      </c>
      <c r="C8" s="8">
        <f t="shared" si="7"/>
        <v>63</v>
      </c>
      <c r="D8" t="s">
        <v>4149</v>
      </c>
      <c r="E8" s="1">
        <v>0.86148958333333336</v>
      </c>
      <c r="F8">
        <v>24.353999999999999</v>
      </c>
      <c r="G8" t="s">
        <v>4162</v>
      </c>
      <c r="H8" s="9">
        <v>0.82099999999999995</v>
      </c>
      <c r="I8" s="9">
        <v>1.7000000000000001E-2</v>
      </c>
      <c r="J8" s="9">
        <v>9.8199999999999996E-2</v>
      </c>
      <c r="K8" s="9">
        <v>1.9E-3</v>
      </c>
      <c r="L8" s="9">
        <v>0.44140000000000001</v>
      </c>
      <c r="O8">
        <v>6.0679999999999998E-2</v>
      </c>
      <c r="P8">
        <v>9.6000000000000002E-4</v>
      </c>
      <c r="Q8">
        <v>0.48987999999999998</v>
      </c>
      <c r="R8">
        <v>3.0200000000000001E-2</v>
      </c>
      <c r="S8">
        <v>2.5000000000000001E-3</v>
      </c>
      <c r="T8" t="s">
        <v>5</v>
      </c>
      <c r="U8" t="s">
        <v>6</v>
      </c>
      <c r="V8" s="10">
        <v>606.20000000000005</v>
      </c>
      <c r="W8">
        <v>9.3000000000000007</v>
      </c>
      <c r="X8" s="10">
        <v>604</v>
      </c>
      <c r="Y8">
        <v>11</v>
      </c>
      <c r="Z8">
        <v>598</v>
      </c>
      <c r="AA8">
        <v>50</v>
      </c>
      <c r="AB8" s="10">
        <v>597</v>
      </c>
      <c r="AC8">
        <v>34</v>
      </c>
      <c r="AD8">
        <v>-739</v>
      </c>
      <c r="AE8" t="s">
        <v>7</v>
      </c>
      <c r="AF8">
        <v>-45</v>
      </c>
      <c r="AG8" t="s">
        <v>7</v>
      </c>
      <c r="AH8">
        <v>-3</v>
      </c>
      <c r="AI8" t="s">
        <v>7</v>
      </c>
      <c r="AJ8">
        <v>299</v>
      </c>
      <c r="AK8" t="s">
        <v>7</v>
      </c>
      <c r="AL8">
        <v>9</v>
      </c>
      <c r="AM8" t="s">
        <v>7</v>
      </c>
      <c r="AN8">
        <v>24</v>
      </c>
      <c r="AO8" t="s">
        <v>7</v>
      </c>
      <c r="AP8">
        <v>33</v>
      </c>
      <c r="AQ8" t="s">
        <v>7</v>
      </c>
      <c r="AR8">
        <v>10.183299999999999</v>
      </c>
      <c r="AS8">
        <v>0.19702919999999999</v>
      </c>
      <c r="AT8">
        <v>-36</v>
      </c>
      <c r="AU8" t="s">
        <v>7</v>
      </c>
      <c r="AV8">
        <v>628512920603159</v>
      </c>
      <c r="AW8" t="s">
        <v>7</v>
      </c>
      <c r="AZ8" s="13">
        <f t="shared" si="8"/>
        <v>-0.36423841059602946</v>
      </c>
      <c r="BA8" s="14">
        <f t="shared" si="9"/>
        <v>604</v>
      </c>
      <c r="BB8" s="14">
        <f t="shared" si="10"/>
        <v>11</v>
      </c>
      <c r="BC8" s="25"/>
      <c r="BD8" s="26"/>
      <c r="BE8" s="20" t="str">
        <f t="shared" si="11"/>
        <v>Z_GJ1_7</v>
      </c>
      <c r="BF8" s="27">
        <f t="shared" si="0"/>
        <v>9</v>
      </c>
      <c r="BG8" s="27">
        <f t="shared" si="1"/>
        <v>299</v>
      </c>
      <c r="BH8" s="27">
        <f t="shared" si="12"/>
        <v>-739</v>
      </c>
      <c r="BI8" s="27">
        <f t="shared" si="2"/>
        <v>0.82099999999999995</v>
      </c>
      <c r="BJ8" s="27">
        <f t="shared" si="2"/>
        <v>1.7000000000000001E-2</v>
      </c>
      <c r="BK8" s="27">
        <f t="shared" si="2"/>
        <v>9.8199999999999996E-2</v>
      </c>
      <c r="BL8" s="27">
        <f t="shared" si="3"/>
        <v>1.9E-3</v>
      </c>
      <c r="BM8" s="27">
        <f t="shared" si="4"/>
        <v>6.0679999999999998E-2</v>
      </c>
      <c r="BN8" s="27">
        <f t="shared" si="4"/>
        <v>9.6000000000000002E-4</v>
      </c>
      <c r="BO8" s="27"/>
      <c r="BP8" s="27">
        <f t="shared" si="5"/>
        <v>606.20000000000005</v>
      </c>
      <c r="BQ8" s="27">
        <f t="shared" si="5"/>
        <v>9.3000000000000007</v>
      </c>
      <c r="BR8" s="27">
        <f t="shared" si="5"/>
        <v>604</v>
      </c>
      <c r="BS8" s="27">
        <f t="shared" si="5"/>
        <v>11</v>
      </c>
      <c r="BT8" s="27">
        <f t="shared" si="6"/>
        <v>597</v>
      </c>
      <c r="BU8" s="27">
        <f t="shared" si="6"/>
        <v>34</v>
      </c>
      <c r="BV8" s="27"/>
      <c r="BW8" s="28">
        <f t="shared" si="13"/>
        <v>-0.36423841059602946</v>
      </c>
    </row>
    <row r="9" spans="1:75" x14ac:dyDescent="0.25">
      <c r="A9" t="s">
        <v>32</v>
      </c>
      <c r="B9" t="s">
        <v>4163</v>
      </c>
      <c r="C9" s="8">
        <f t="shared" si="7"/>
        <v>64</v>
      </c>
      <c r="D9" t="s">
        <v>4149</v>
      </c>
      <c r="E9" s="1">
        <v>0.86244976851851851</v>
      </c>
      <c r="F9">
        <v>22.736999999999998</v>
      </c>
      <c r="G9" t="s">
        <v>4164</v>
      </c>
      <c r="H9" s="9">
        <v>0.81100000000000005</v>
      </c>
      <c r="I9" s="9">
        <v>1.7000000000000001E-2</v>
      </c>
      <c r="J9" s="9">
        <v>9.8299999999999998E-2</v>
      </c>
      <c r="K9" s="9">
        <v>1.9E-3</v>
      </c>
      <c r="L9" s="9">
        <v>0.45795000000000002</v>
      </c>
      <c r="O9">
        <v>5.978E-2</v>
      </c>
      <c r="P9">
        <v>9.2000000000000003E-4</v>
      </c>
      <c r="Q9">
        <v>0.38873999999999997</v>
      </c>
      <c r="R9">
        <v>3.1099999999999999E-2</v>
      </c>
      <c r="S9">
        <v>2.5999999999999999E-3</v>
      </c>
      <c r="T9" t="s">
        <v>5</v>
      </c>
      <c r="U9" t="s">
        <v>6</v>
      </c>
      <c r="V9" s="10">
        <v>601.4</v>
      </c>
      <c r="W9">
        <v>9.1999999999999993</v>
      </c>
      <c r="X9" s="10">
        <v>604</v>
      </c>
      <c r="Y9">
        <v>11</v>
      </c>
      <c r="Z9">
        <v>616</v>
      </c>
      <c r="AA9">
        <v>52</v>
      </c>
      <c r="AB9" s="10">
        <v>575</v>
      </c>
      <c r="AC9">
        <v>34</v>
      </c>
      <c r="AD9">
        <v>-699</v>
      </c>
      <c r="AE9" t="s">
        <v>7</v>
      </c>
      <c r="AF9">
        <v>-42</v>
      </c>
      <c r="AG9" t="s">
        <v>7</v>
      </c>
      <c r="AH9">
        <v>-3</v>
      </c>
      <c r="AI9" t="s">
        <v>7</v>
      </c>
      <c r="AJ9">
        <v>301</v>
      </c>
      <c r="AK9" t="s">
        <v>7</v>
      </c>
      <c r="AL9">
        <v>9</v>
      </c>
      <c r="AM9" t="s">
        <v>7</v>
      </c>
      <c r="AN9">
        <v>26</v>
      </c>
      <c r="AO9" t="s">
        <v>7</v>
      </c>
      <c r="AP9">
        <v>34</v>
      </c>
      <c r="AQ9" t="s">
        <v>7</v>
      </c>
      <c r="AR9">
        <v>10.172940000000001</v>
      </c>
      <c r="AS9">
        <v>0.19662850000000001</v>
      </c>
      <c r="AT9">
        <v>-33</v>
      </c>
      <c r="AU9" t="s">
        <v>7</v>
      </c>
      <c r="AV9">
        <v>632757789929667</v>
      </c>
      <c r="AW9" t="s">
        <v>7</v>
      </c>
      <c r="AZ9" s="13">
        <f t="shared" si="8"/>
        <v>0.43046357615894593</v>
      </c>
      <c r="BA9" s="14">
        <f t="shared" si="9"/>
        <v>604</v>
      </c>
      <c r="BB9" s="14">
        <f t="shared" si="10"/>
        <v>11</v>
      </c>
      <c r="BC9" s="25"/>
      <c r="BD9" s="26"/>
      <c r="BE9" s="20" t="str">
        <f t="shared" si="11"/>
        <v>Z_GJ1_8</v>
      </c>
      <c r="BF9" s="27">
        <f t="shared" si="0"/>
        <v>9</v>
      </c>
      <c r="BG9" s="27">
        <f t="shared" si="1"/>
        <v>301</v>
      </c>
      <c r="BH9" s="27">
        <f t="shared" si="12"/>
        <v>-699</v>
      </c>
      <c r="BI9" s="27">
        <f t="shared" si="2"/>
        <v>0.81100000000000005</v>
      </c>
      <c r="BJ9" s="27">
        <f t="shared" si="2"/>
        <v>1.7000000000000001E-2</v>
      </c>
      <c r="BK9" s="27">
        <f t="shared" si="2"/>
        <v>9.8299999999999998E-2</v>
      </c>
      <c r="BL9" s="27">
        <f t="shared" si="3"/>
        <v>1.9E-3</v>
      </c>
      <c r="BM9" s="27">
        <f t="shared" si="4"/>
        <v>5.978E-2</v>
      </c>
      <c r="BN9" s="27">
        <f t="shared" si="4"/>
        <v>9.2000000000000003E-4</v>
      </c>
      <c r="BO9" s="27"/>
      <c r="BP9" s="27">
        <f t="shared" si="5"/>
        <v>601.4</v>
      </c>
      <c r="BQ9" s="27">
        <f t="shared" si="5"/>
        <v>9.1999999999999993</v>
      </c>
      <c r="BR9" s="27">
        <f t="shared" si="5"/>
        <v>604</v>
      </c>
      <c r="BS9" s="27">
        <f t="shared" si="5"/>
        <v>11</v>
      </c>
      <c r="BT9" s="27">
        <f t="shared" si="6"/>
        <v>575</v>
      </c>
      <c r="BU9" s="27">
        <f t="shared" si="6"/>
        <v>34</v>
      </c>
      <c r="BV9" s="27"/>
      <c r="BW9" s="28">
        <f t="shared" si="13"/>
        <v>0.43046357615894593</v>
      </c>
    </row>
    <row r="10" spans="1:75" x14ac:dyDescent="0.25">
      <c r="A10" t="s">
        <v>36</v>
      </c>
      <c r="B10" t="s">
        <v>4165</v>
      </c>
      <c r="C10" s="8">
        <f t="shared" si="7"/>
        <v>83</v>
      </c>
      <c r="D10" t="s">
        <v>4149</v>
      </c>
      <c r="E10" s="1">
        <v>0.88075405092592585</v>
      </c>
      <c r="F10">
        <v>25.533999999999999</v>
      </c>
      <c r="G10" t="s">
        <v>4166</v>
      </c>
      <c r="H10" s="9">
        <v>0.82599999999999996</v>
      </c>
      <c r="I10" s="9">
        <v>1.6E-2</v>
      </c>
      <c r="J10" s="9">
        <v>9.9000000000000005E-2</v>
      </c>
      <c r="K10" s="9">
        <v>1.9E-3</v>
      </c>
      <c r="L10" s="9">
        <v>0.43701000000000001</v>
      </c>
      <c r="O10">
        <v>6.0769999999999998E-2</v>
      </c>
      <c r="P10">
        <v>9.3999999999999997E-4</v>
      </c>
      <c r="Q10">
        <v>0.48344999999999999</v>
      </c>
      <c r="R10">
        <v>3.15E-2</v>
      </c>
      <c r="S10">
        <v>2.5999999999999999E-3</v>
      </c>
      <c r="T10" t="s">
        <v>5</v>
      </c>
      <c r="U10" t="s">
        <v>6</v>
      </c>
      <c r="V10" s="10">
        <v>610</v>
      </c>
      <c r="W10">
        <v>9.1</v>
      </c>
      <c r="X10" s="10">
        <v>608</v>
      </c>
      <c r="Y10">
        <v>11</v>
      </c>
      <c r="Z10">
        <v>629</v>
      </c>
      <c r="AA10">
        <v>52</v>
      </c>
      <c r="AB10" s="10">
        <v>601</v>
      </c>
      <c r="AC10">
        <v>33</v>
      </c>
      <c r="AD10">
        <v>-625</v>
      </c>
      <c r="AE10" t="s">
        <v>7</v>
      </c>
      <c r="AF10">
        <v>-38</v>
      </c>
      <c r="AG10" t="s">
        <v>7</v>
      </c>
      <c r="AH10">
        <v>-3</v>
      </c>
      <c r="AI10" t="s">
        <v>7</v>
      </c>
      <c r="AJ10">
        <v>301</v>
      </c>
      <c r="AK10" t="s">
        <v>7</v>
      </c>
      <c r="AL10">
        <v>9</v>
      </c>
      <c r="AM10" t="s">
        <v>7</v>
      </c>
      <c r="AN10">
        <v>25</v>
      </c>
      <c r="AO10" t="s">
        <v>7</v>
      </c>
      <c r="AP10">
        <v>34</v>
      </c>
      <c r="AQ10" t="s">
        <v>7</v>
      </c>
      <c r="AR10">
        <v>10.10101</v>
      </c>
      <c r="AS10">
        <v>0.1938578</v>
      </c>
      <c r="AT10">
        <v>-21</v>
      </c>
      <c r="AU10" t="s">
        <v>7</v>
      </c>
      <c r="AV10">
        <v>635139129887037</v>
      </c>
      <c r="AW10" t="s">
        <v>7</v>
      </c>
      <c r="AZ10" s="13">
        <f t="shared" si="8"/>
        <v>-0.32894736842106198</v>
      </c>
      <c r="BA10" s="14">
        <f t="shared" si="9"/>
        <v>608</v>
      </c>
      <c r="BB10" s="14">
        <f t="shared" si="10"/>
        <v>11</v>
      </c>
      <c r="BC10" s="25"/>
      <c r="BD10" s="26"/>
      <c r="BE10" s="20" t="str">
        <f t="shared" si="11"/>
        <v>Z_GJ1_9</v>
      </c>
      <c r="BF10" s="27">
        <f t="shared" si="0"/>
        <v>9</v>
      </c>
      <c r="BG10" s="27">
        <f t="shared" si="1"/>
        <v>301</v>
      </c>
      <c r="BH10" s="27">
        <f t="shared" si="12"/>
        <v>-625</v>
      </c>
      <c r="BI10" s="27">
        <f t="shared" si="2"/>
        <v>0.82599999999999996</v>
      </c>
      <c r="BJ10" s="27">
        <f t="shared" si="2"/>
        <v>1.6E-2</v>
      </c>
      <c r="BK10" s="27">
        <f t="shared" si="2"/>
        <v>9.9000000000000005E-2</v>
      </c>
      <c r="BL10" s="27">
        <f t="shared" si="3"/>
        <v>1.9E-3</v>
      </c>
      <c r="BM10" s="27">
        <f t="shared" si="4"/>
        <v>6.0769999999999998E-2</v>
      </c>
      <c r="BN10" s="27">
        <f t="shared" si="4"/>
        <v>9.3999999999999997E-4</v>
      </c>
      <c r="BO10" s="27"/>
      <c r="BP10" s="27">
        <f t="shared" si="5"/>
        <v>610</v>
      </c>
      <c r="BQ10" s="27">
        <f t="shared" si="5"/>
        <v>9.1</v>
      </c>
      <c r="BR10" s="27">
        <f t="shared" si="5"/>
        <v>608</v>
      </c>
      <c r="BS10" s="27">
        <f t="shared" si="5"/>
        <v>11</v>
      </c>
      <c r="BT10" s="27">
        <f t="shared" si="6"/>
        <v>601</v>
      </c>
      <c r="BU10" s="27">
        <f t="shared" si="6"/>
        <v>33</v>
      </c>
      <c r="BV10" s="27"/>
      <c r="BW10" s="28">
        <f t="shared" si="13"/>
        <v>-0.32894736842106198</v>
      </c>
    </row>
    <row r="11" spans="1:75" x14ac:dyDescent="0.25">
      <c r="A11" t="s">
        <v>40</v>
      </c>
      <c r="B11" t="s">
        <v>4167</v>
      </c>
      <c r="C11" s="8">
        <f t="shared" si="7"/>
        <v>84</v>
      </c>
      <c r="D11" t="s">
        <v>4149</v>
      </c>
      <c r="E11" s="1">
        <v>0.88173298611111106</v>
      </c>
      <c r="F11">
        <v>23.367000000000001</v>
      </c>
      <c r="G11" t="s">
        <v>4168</v>
      </c>
      <c r="H11" s="9">
        <v>0.82699999999999996</v>
      </c>
      <c r="I11" s="9">
        <v>1.7000000000000001E-2</v>
      </c>
      <c r="J11" s="9">
        <v>0.10050000000000001</v>
      </c>
      <c r="K11" s="9">
        <v>1.9E-3</v>
      </c>
      <c r="L11" s="9">
        <v>0.43891999999999998</v>
      </c>
      <c r="O11">
        <v>5.951E-2</v>
      </c>
      <c r="P11">
        <v>9.3000000000000005E-4</v>
      </c>
      <c r="Q11">
        <v>0.50156000000000001</v>
      </c>
      <c r="R11">
        <v>3.2099999999999997E-2</v>
      </c>
      <c r="S11">
        <v>2.7000000000000001E-3</v>
      </c>
      <c r="T11" t="s">
        <v>5</v>
      </c>
      <c r="U11" t="s">
        <v>6</v>
      </c>
      <c r="V11" s="10">
        <v>610.5</v>
      </c>
      <c r="W11">
        <v>9.1999999999999993</v>
      </c>
      <c r="X11" s="10">
        <v>617</v>
      </c>
      <c r="Y11">
        <v>11</v>
      </c>
      <c r="Z11">
        <v>635</v>
      </c>
      <c r="AA11">
        <v>53</v>
      </c>
      <c r="AB11" s="10">
        <v>562</v>
      </c>
      <c r="AC11">
        <v>35</v>
      </c>
      <c r="AD11">
        <v>-544</v>
      </c>
      <c r="AE11" t="s">
        <v>7</v>
      </c>
      <c r="AF11">
        <v>-33</v>
      </c>
      <c r="AG11" t="s">
        <v>7</v>
      </c>
      <c r="AH11">
        <v>-3</v>
      </c>
      <c r="AI11" t="s">
        <v>7</v>
      </c>
      <c r="AJ11">
        <v>296</v>
      </c>
      <c r="AK11" t="s">
        <v>7</v>
      </c>
      <c r="AL11">
        <v>9</v>
      </c>
      <c r="AM11" t="s">
        <v>7</v>
      </c>
      <c r="AN11">
        <v>27</v>
      </c>
      <c r="AO11" t="s">
        <v>7</v>
      </c>
      <c r="AP11">
        <v>33</v>
      </c>
      <c r="AQ11" t="s">
        <v>7</v>
      </c>
      <c r="AR11">
        <v>9.9502489999999995</v>
      </c>
      <c r="AS11">
        <v>0.18811420000000001</v>
      </c>
      <c r="AT11">
        <v>-18</v>
      </c>
      <c r="AU11" t="s">
        <v>7</v>
      </c>
      <c r="AV11">
        <v>639846179740702</v>
      </c>
      <c r="AW11" t="s">
        <v>7</v>
      </c>
      <c r="AZ11" s="13">
        <f t="shared" si="8"/>
        <v>1.0534846029173428</v>
      </c>
      <c r="BA11" s="14">
        <f t="shared" si="9"/>
        <v>617</v>
      </c>
      <c r="BB11" s="14">
        <f t="shared" si="10"/>
        <v>11</v>
      </c>
      <c r="BC11" s="25"/>
      <c r="BD11" s="26"/>
      <c r="BE11" s="20" t="str">
        <f t="shared" si="11"/>
        <v>Z_GJ1_10</v>
      </c>
      <c r="BF11" s="27">
        <f t="shared" si="0"/>
        <v>9</v>
      </c>
      <c r="BG11" s="27">
        <f t="shared" si="1"/>
        <v>296</v>
      </c>
      <c r="BH11" s="27">
        <f t="shared" si="12"/>
        <v>-544</v>
      </c>
      <c r="BI11" s="27">
        <f t="shared" si="2"/>
        <v>0.82699999999999996</v>
      </c>
      <c r="BJ11" s="27">
        <f t="shared" si="2"/>
        <v>1.7000000000000001E-2</v>
      </c>
      <c r="BK11" s="27">
        <f t="shared" si="2"/>
        <v>0.10050000000000001</v>
      </c>
      <c r="BL11" s="27">
        <f t="shared" si="3"/>
        <v>1.9E-3</v>
      </c>
      <c r="BM11" s="27">
        <f t="shared" si="4"/>
        <v>5.951E-2</v>
      </c>
      <c r="BN11" s="27">
        <f t="shared" si="4"/>
        <v>9.3000000000000005E-4</v>
      </c>
      <c r="BO11" s="27"/>
      <c r="BP11" s="27">
        <f t="shared" si="5"/>
        <v>610.5</v>
      </c>
      <c r="BQ11" s="27">
        <f t="shared" si="5"/>
        <v>9.1999999999999993</v>
      </c>
      <c r="BR11" s="27">
        <f t="shared" si="5"/>
        <v>617</v>
      </c>
      <c r="BS11" s="27">
        <f t="shared" si="5"/>
        <v>11</v>
      </c>
      <c r="BT11" s="27">
        <f t="shared" si="6"/>
        <v>562</v>
      </c>
      <c r="BU11" s="27">
        <f t="shared" si="6"/>
        <v>35</v>
      </c>
      <c r="BV11" s="27"/>
      <c r="BW11" s="28">
        <f t="shared" si="13"/>
        <v>1.0534846029173428</v>
      </c>
    </row>
    <row r="12" spans="1:75" x14ac:dyDescent="0.25">
      <c r="A12" t="s">
        <v>44</v>
      </c>
      <c r="B12" t="s">
        <v>4169</v>
      </c>
      <c r="C12" s="8">
        <f t="shared" si="7"/>
        <v>103</v>
      </c>
      <c r="D12" t="s">
        <v>4149</v>
      </c>
      <c r="E12" s="1">
        <v>0.90005104166666661</v>
      </c>
      <c r="F12">
        <v>22.626000000000001</v>
      </c>
      <c r="G12" t="s">
        <v>4170</v>
      </c>
      <c r="H12" s="9">
        <v>0.83499999999999996</v>
      </c>
      <c r="I12" s="9">
        <v>1.7000000000000001E-2</v>
      </c>
      <c r="J12" s="9">
        <v>0.1007</v>
      </c>
      <c r="K12" s="9">
        <v>1.9E-3</v>
      </c>
      <c r="L12" s="9">
        <v>0.46121000000000001</v>
      </c>
      <c r="O12">
        <v>6.0229999999999999E-2</v>
      </c>
      <c r="P12">
        <v>9.2000000000000003E-4</v>
      </c>
      <c r="Q12">
        <v>0.46373999999999999</v>
      </c>
      <c r="R12">
        <v>3.1E-2</v>
      </c>
      <c r="S12">
        <v>2.7000000000000001E-3</v>
      </c>
      <c r="T12" t="s">
        <v>5</v>
      </c>
      <c r="U12" t="s">
        <v>6</v>
      </c>
      <c r="V12" s="10">
        <v>614.6</v>
      </c>
      <c r="W12">
        <v>9.3000000000000007</v>
      </c>
      <c r="X12" s="10">
        <v>618</v>
      </c>
      <c r="Y12">
        <v>11</v>
      </c>
      <c r="Z12">
        <v>616</v>
      </c>
      <c r="AA12">
        <v>53</v>
      </c>
      <c r="AB12" s="10">
        <v>587</v>
      </c>
      <c r="AC12">
        <v>33</v>
      </c>
      <c r="AD12">
        <v>-846</v>
      </c>
      <c r="AE12" t="s">
        <v>7</v>
      </c>
      <c r="AF12">
        <v>-52</v>
      </c>
      <c r="AG12" t="s">
        <v>7</v>
      </c>
      <c r="AH12">
        <v>-3</v>
      </c>
      <c r="AI12" t="s">
        <v>7</v>
      </c>
      <c r="AJ12">
        <v>302</v>
      </c>
      <c r="AK12" t="s">
        <v>7</v>
      </c>
      <c r="AL12">
        <v>9</v>
      </c>
      <c r="AM12" t="s">
        <v>7</v>
      </c>
      <c r="AN12">
        <v>26</v>
      </c>
      <c r="AO12" t="s">
        <v>7</v>
      </c>
      <c r="AP12">
        <v>34</v>
      </c>
      <c r="AQ12" t="s">
        <v>7</v>
      </c>
      <c r="AR12">
        <v>9.9304869999999994</v>
      </c>
      <c r="AS12">
        <v>0.1873677</v>
      </c>
      <c r="AT12">
        <v>-7</v>
      </c>
      <c r="AU12" t="s">
        <v>7</v>
      </c>
      <c r="AV12">
        <v>648429199552897</v>
      </c>
      <c r="AW12" t="s">
        <v>7</v>
      </c>
      <c r="AZ12" s="13">
        <f t="shared" si="8"/>
        <v>0.55016181229773364</v>
      </c>
      <c r="BA12" s="14">
        <f t="shared" si="9"/>
        <v>618</v>
      </c>
      <c r="BB12" s="14">
        <f t="shared" si="10"/>
        <v>11</v>
      </c>
      <c r="BC12" s="25"/>
      <c r="BD12" s="26"/>
      <c r="BE12" s="20" t="str">
        <f t="shared" si="11"/>
        <v>Z_GJ1_11</v>
      </c>
      <c r="BF12" s="27">
        <f t="shared" si="0"/>
        <v>9</v>
      </c>
      <c r="BG12" s="27">
        <f t="shared" si="1"/>
        <v>302</v>
      </c>
      <c r="BH12" s="27">
        <f t="shared" si="12"/>
        <v>-846</v>
      </c>
      <c r="BI12" s="27">
        <f t="shared" si="2"/>
        <v>0.83499999999999996</v>
      </c>
      <c r="BJ12" s="27">
        <f t="shared" si="2"/>
        <v>1.7000000000000001E-2</v>
      </c>
      <c r="BK12" s="27">
        <f t="shared" si="2"/>
        <v>0.1007</v>
      </c>
      <c r="BL12" s="27">
        <f t="shared" si="3"/>
        <v>1.9E-3</v>
      </c>
      <c r="BM12" s="27">
        <f t="shared" si="4"/>
        <v>6.0229999999999999E-2</v>
      </c>
      <c r="BN12" s="27">
        <f t="shared" si="4"/>
        <v>9.2000000000000003E-4</v>
      </c>
      <c r="BO12" s="27"/>
      <c r="BP12" s="27">
        <f t="shared" si="5"/>
        <v>614.6</v>
      </c>
      <c r="BQ12" s="27">
        <f t="shared" si="5"/>
        <v>9.3000000000000007</v>
      </c>
      <c r="BR12" s="27">
        <f t="shared" si="5"/>
        <v>618</v>
      </c>
      <c r="BS12" s="27">
        <f t="shared" si="5"/>
        <v>11</v>
      </c>
      <c r="BT12" s="27">
        <f t="shared" si="6"/>
        <v>587</v>
      </c>
      <c r="BU12" s="27">
        <f t="shared" si="6"/>
        <v>33</v>
      </c>
      <c r="BV12" s="27"/>
      <c r="BW12" s="28">
        <f t="shared" si="13"/>
        <v>0.55016181229773364</v>
      </c>
    </row>
    <row r="13" spans="1:75" x14ac:dyDescent="0.25">
      <c r="A13" t="s">
        <v>48</v>
      </c>
      <c r="B13" t="s">
        <v>4171</v>
      </c>
      <c r="C13" s="8">
        <f t="shared" si="7"/>
        <v>104</v>
      </c>
      <c r="D13" t="s">
        <v>4149</v>
      </c>
      <c r="E13" s="1">
        <v>0.90100381944444441</v>
      </c>
      <c r="F13">
        <v>22.279</v>
      </c>
      <c r="G13" t="s">
        <v>4172</v>
      </c>
      <c r="H13" s="9">
        <v>0.80300000000000005</v>
      </c>
      <c r="I13" s="9">
        <v>1.6E-2</v>
      </c>
      <c r="J13" s="9">
        <v>9.7299999999999998E-2</v>
      </c>
      <c r="K13" s="9">
        <v>1.9E-3</v>
      </c>
      <c r="L13" s="9">
        <v>0.46838000000000002</v>
      </c>
      <c r="O13">
        <v>5.9799999999999999E-2</v>
      </c>
      <c r="P13">
        <v>9.3000000000000005E-4</v>
      </c>
      <c r="Q13">
        <v>0.48952000000000001</v>
      </c>
      <c r="R13">
        <v>2.98E-2</v>
      </c>
      <c r="S13">
        <v>2.5999999999999999E-3</v>
      </c>
      <c r="T13" t="s">
        <v>5</v>
      </c>
      <c r="U13" t="s">
        <v>6</v>
      </c>
      <c r="V13" s="10">
        <v>598.1</v>
      </c>
      <c r="W13">
        <v>9.3000000000000007</v>
      </c>
      <c r="X13" s="10">
        <v>598</v>
      </c>
      <c r="Y13">
        <v>11</v>
      </c>
      <c r="Z13">
        <v>590</v>
      </c>
      <c r="AA13">
        <v>51</v>
      </c>
      <c r="AB13" s="10">
        <v>571</v>
      </c>
      <c r="AC13">
        <v>34</v>
      </c>
      <c r="AD13">
        <v>-804</v>
      </c>
      <c r="AE13" t="s">
        <v>7</v>
      </c>
      <c r="AF13">
        <v>-49</v>
      </c>
      <c r="AG13" t="s">
        <v>7</v>
      </c>
      <c r="AH13">
        <v>-3</v>
      </c>
      <c r="AI13" t="s">
        <v>7</v>
      </c>
      <c r="AJ13">
        <v>301</v>
      </c>
      <c r="AK13" t="s">
        <v>7</v>
      </c>
      <c r="AL13">
        <v>9</v>
      </c>
      <c r="AM13" t="s">
        <v>7</v>
      </c>
      <c r="AN13">
        <v>25</v>
      </c>
      <c r="AO13" t="s">
        <v>7</v>
      </c>
      <c r="AP13">
        <v>34</v>
      </c>
      <c r="AQ13" t="s">
        <v>7</v>
      </c>
      <c r="AR13">
        <v>10.27749</v>
      </c>
      <c r="AS13">
        <v>0.20069100000000001</v>
      </c>
      <c r="AT13">
        <v>4</v>
      </c>
      <c r="AU13" t="s">
        <v>7</v>
      </c>
      <c r="AV13">
        <v>624365130159761</v>
      </c>
      <c r="AW13" t="s">
        <v>7</v>
      </c>
      <c r="AZ13" s="13">
        <f t="shared" si="8"/>
        <v>-1.6722408026770275E-2</v>
      </c>
      <c r="BA13" s="14">
        <f t="shared" si="9"/>
        <v>598</v>
      </c>
      <c r="BB13" s="14">
        <f t="shared" si="10"/>
        <v>11</v>
      </c>
      <c r="BC13" s="25"/>
      <c r="BD13" s="26"/>
      <c r="BE13" s="20" t="str">
        <f t="shared" si="11"/>
        <v>Z_GJ1_12</v>
      </c>
      <c r="BF13" s="27">
        <f t="shared" si="0"/>
        <v>9</v>
      </c>
      <c r="BG13" s="27">
        <f t="shared" si="1"/>
        <v>301</v>
      </c>
      <c r="BH13" s="27">
        <f t="shared" si="12"/>
        <v>-804</v>
      </c>
      <c r="BI13" s="27">
        <f t="shared" si="2"/>
        <v>0.80300000000000005</v>
      </c>
      <c r="BJ13" s="27">
        <f t="shared" si="2"/>
        <v>1.6E-2</v>
      </c>
      <c r="BK13" s="27">
        <f t="shared" si="2"/>
        <v>9.7299999999999998E-2</v>
      </c>
      <c r="BL13" s="27">
        <f t="shared" si="3"/>
        <v>1.9E-3</v>
      </c>
      <c r="BM13" s="27">
        <f t="shared" si="4"/>
        <v>5.9799999999999999E-2</v>
      </c>
      <c r="BN13" s="27">
        <f t="shared" si="4"/>
        <v>9.3000000000000005E-4</v>
      </c>
      <c r="BO13" s="27"/>
      <c r="BP13" s="27">
        <f t="shared" si="5"/>
        <v>598.1</v>
      </c>
      <c r="BQ13" s="27">
        <f t="shared" si="5"/>
        <v>9.3000000000000007</v>
      </c>
      <c r="BR13" s="27">
        <f t="shared" si="5"/>
        <v>598</v>
      </c>
      <c r="BS13" s="27">
        <f t="shared" si="5"/>
        <v>11</v>
      </c>
      <c r="BT13" s="27">
        <f t="shared" si="6"/>
        <v>571</v>
      </c>
      <c r="BU13" s="27">
        <f t="shared" si="6"/>
        <v>34</v>
      </c>
      <c r="BV13" s="27"/>
      <c r="BW13" s="28">
        <f t="shared" si="13"/>
        <v>-1.6722408026770275E-2</v>
      </c>
    </row>
    <row r="14" spans="1:75" x14ac:dyDescent="0.25">
      <c r="A14" t="s">
        <v>52</v>
      </c>
      <c r="B14" t="s">
        <v>4173</v>
      </c>
      <c r="C14" s="8">
        <f t="shared" si="7"/>
        <v>123</v>
      </c>
      <c r="D14" t="s">
        <v>4149</v>
      </c>
      <c r="E14" s="1">
        <v>0.91931886574074084</v>
      </c>
      <c r="F14">
        <v>24.526</v>
      </c>
      <c r="G14" t="s">
        <v>4174</v>
      </c>
      <c r="H14" s="9">
        <v>0.82</v>
      </c>
      <c r="I14" s="9">
        <v>1.7000000000000001E-2</v>
      </c>
      <c r="J14" s="9">
        <v>9.8900000000000002E-2</v>
      </c>
      <c r="K14" s="9">
        <v>1.9E-3</v>
      </c>
      <c r="L14" s="9">
        <v>0.46594000000000002</v>
      </c>
      <c r="O14">
        <v>6.0170000000000001E-2</v>
      </c>
      <c r="P14">
        <v>9.3999999999999997E-4</v>
      </c>
      <c r="Q14">
        <v>0.47552</v>
      </c>
      <c r="R14">
        <v>2.93E-2</v>
      </c>
      <c r="S14">
        <v>2.5000000000000001E-3</v>
      </c>
      <c r="T14" t="s">
        <v>5</v>
      </c>
      <c r="U14" t="s">
        <v>6</v>
      </c>
      <c r="V14" s="10">
        <v>606.1</v>
      </c>
      <c r="W14">
        <v>9.3000000000000007</v>
      </c>
      <c r="X14" s="10">
        <v>608</v>
      </c>
      <c r="Y14">
        <v>11</v>
      </c>
      <c r="Z14">
        <v>578</v>
      </c>
      <c r="AA14">
        <v>49</v>
      </c>
      <c r="AB14" s="10">
        <v>579</v>
      </c>
      <c r="AC14">
        <v>34</v>
      </c>
      <c r="AD14">
        <v>-2452</v>
      </c>
      <c r="AE14" t="s">
        <v>7</v>
      </c>
      <c r="AF14">
        <v>-148</v>
      </c>
      <c r="AG14" t="s">
        <v>7</v>
      </c>
      <c r="AH14">
        <v>-11</v>
      </c>
      <c r="AI14" t="s">
        <v>7</v>
      </c>
      <c r="AJ14">
        <v>296</v>
      </c>
      <c r="AK14" t="s">
        <v>7</v>
      </c>
      <c r="AL14">
        <v>9</v>
      </c>
      <c r="AM14" t="s">
        <v>7</v>
      </c>
      <c r="AN14">
        <v>24</v>
      </c>
      <c r="AO14" t="s">
        <v>7</v>
      </c>
      <c r="AP14">
        <v>33</v>
      </c>
      <c r="AQ14" t="s">
        <v>7</v>
      </c>
      <c r="AR14">
        <v>10.111219999999999</v>
      </c>
      <c r="AS14">
        <v>0.19425000000000001</v>
      </c>
      <c r="AT14">
        <v>21</v>
      </c>
      <c r="AU14" t="s">
        <v>7</v>
      </c>
      <c r="AV14">
        <v>625207137869699</v>
      </c>
      <c r="AW14" t="s">
        <v>7</v>
      </c>
      <c r="AZ14" s="13">
        <f t="shared" si="8"/>
        <v>0.31249999999999334</v>
      </c>
      <c r="BA14" s="14">
        <f t="shared" si="9"/>
        <v>608</v>
      </c>
      <c r="BB14" s="14">
        <f t="shared" si="10"/>
        <v>11</v>
      </c>
      <c r="BC14" s="25"/>
      <c r="BD14" s="26"/>
      <c r="BE14" s="20" t="str">
        <f t="shared" si="11"/>
        <v>Z_GJ1_13</v>
      </c>
      <c r="BF14" s="27">
        <f t="shared" si="0"/>
        <v>9</v>
      </c>
      <c r="BG14" s="27">
        <f t="shared" si="1"/>
        <v>296</v>
      </c>
      <c r="BH14" s="27">
        <f t="shared" si="12"/>
        <v>-2452</v>
      </c>
      <c r="BI14" s="27">
        <f t="shared" si="2"/>
        <v>0.82</v>
      </c>
      <c r="BJ14" s="27">
        <f t="shared" si="2"/>
        <v>1.7000000000000001E-2</v>
      </c>
      <c r="BK14" s="27">
        <f t="shared" si="2"/>
        <v>9.8900000000000002E-2</v>
      </c>
      <c r="BL14" s="27">
        <f t="shared" si="3"/>
        <v>1.9E-3</v>
      </c>
      <c r="BM14" s="27">
        <f t="shared" si="4"/>
        <v>6.0170000000000001E-2</v>
      </c>
      <c r="BN14" s="27">
        <f t="shared" si="4"/>
        <v>9.3999999999999997E-4</v>
      </c>
      <c r="BO14" s="27"/>
      <c r="BP14" s="27">
        <f t="shared" si="5"/>
        <v>606.1</v>
      </c>
      <c r="BQ14" s="27">
        <f t="shared" si="5"/>
        <v>9.3000000000000007</v>
      </c>
      <c r="BR14" s="27">
        <f t="shared" si="5"/>
        <v>608</v>
      </c>
      <c r="BS14" s="27">
        <f t="shared" si="5"/>
        <v>11</v>
      </c>
      <c r="BT14" s="27">
        <f t="shared" si="6"/>
        <v>579</v>
      </c>
      <c r="BU14" s="27">
        <f t="shared" si="6"/>
        <v>34</v>
      </c>
      <c r="BV14" s="27"/>
      <c r="BW14" s="28">
        <f t="shared" si="13"/>
        <v>0.31249999999999334</v>
      </c>
    </row>
    <row r="15" spans="1:75" x14ac:dyDescent="0.25">
      <c r="A15" t="s">
        <v>56</v>
      </c>
      <c r="B15" t="s">
        <v>4175</v>
      </c>
      <c r="C15" s="8">
        <f t="shared" si="7"/>
        <v>124</v>
      </c>
      <c r="D15" t="s">
        <v>4149</v>
      </c>
      <c r="E15" s="1">
        <v>0.92027939814814808</v>
      </c>
      <c r="F15">
        <v>23.434000000000001</v>
      </c>
      <c r="G15" t="s">
        <v>4176</v>
      </c>
      <c r="H15" s="9">
        <v>0.81699999999999995</v>
      </c>
      <c r="I15" s="9">
        <v>1.6E-2</v>
      </c>
      <c r="J15" s="9">
        <v>9.8900000000000002E-2</v>
      </c>
      <c r="K15" s="9">
        <v>1.9E-3</v>
      </c>
      <c r="L15" s="9">
        <v>0.38284000000000001</v>
      </c>
      <c r="O15">
        <v>5.9900000000000002E-2</v>
      </c>
      <c r="P15">
        <v>9.6000000000000002E-4</v>
      </c>
      <c r="Q15">
        <v>0.52085999999999999</v>
      </c>
      <c r="R15">
        <v>2.98E-2</v>
      </c>
      <c r="S15">
        <v>2.5999999999999999E-3</v>
      </c>
      <c r="T15" t="s">
        <v>5</v>
      </c>
      <c r="U15" t="s">
        <v>6</v>
      </c>
      <c r="V15" s="10">
        <v>604.6</v>
      </c>
      <c r="W15">
        <v>9.1999999999999993</v>
      </c>
      <c r="X15" s="10">
        <v>608</v>
      </c>
      <c r="Y15">
        <v>11</v>
      </c>
      <c r="Z15">
        <v>590</v>
      </c>
      <c r="AA15">
        <v>50</v>
      </c>
      <c r="AB15" s="10">
        <v>567</v>
      </c>
      <c r="AC15">
        <v>35</v>
      </c>
      <c r="AD15">
        <v>-2360</v>
      </c>
      <c r="AE15" t="s">
        <v>7</v>
      </c>
      <c r="AF15">
        <v>-144</v>
      </c>
      <c r="AG15" t="s">
        <v>7</v>
      </c>
      <c r="AH15">
        <v>-10</v>
      </c>
      <c r="AI15" t="s">
        <v>7</v>
      </c>
      <c r="AJ15">
        <v>301</v>
      </c>
      <c r="AK15" t="s">
        <v>7</v>
      </c>
      <c r="AL15">
        <v>9</v>
      </c>
      <c r="AM15" t="s">
        <v>7</v>
      </c>
      <c r="AN15">
        <v>25</v>
      </c>
      <c r="AO15" t="s">
        <v>7</v>
      </c>
      <c r="AP15">
        <v>33</v>
      </c>
      <c r="AQ15" t="s">
        <v>7</v>
      </c>
      <c r="AR15">
        <v>10.111219999999999</v>
      </c>
      <c r="AS15">
        <v>0.19425000000000001</v>
      </c>
      <c r="AT15">
        <v>-37</v>
      </c>
      <c r="AU15" t="s">
        <v>7</v>
      </c>
      <c r="AV15">
        <v>638794574913097</v>
      </c>
      <c r="AW15" t="s">
        <v>7</v>
      </c>
      <c r="AZ15" s="13">
        <f t="shared" si="8"/>
        <v>0.55921052631578982</v>
      </c>
      <c r="BA15" s="14">
        <f t="shared" si="9"/>
        <v>608</v>
      </c>
      <c r="BB15" s="14">
        <f t="shared" si="10"/>
        <v>11</v>
      </c>
      <c r="BC15" s="25"/>
      <c r="BD15" s="26"/>
      <c r="BE15" s="20" t="str">
        <f t="shared" si="11"/>
        <v>Z_GJ1_14</v>
      </c>
      <c r="BF15" s="27">
        <f t="shared" si="0"/>
        <v>9</v>
      </c>
      <c r="BG15" s="27">
        <f t="shared" si="1"/>
        <v>301</v>
      </c>
      <c r="BH15" s="27">
        <f t="shared" si="12"/>
        <v>-2360</v>
      </c>
      <c r="BI15" s="27">
        <f t="shared" si="2"/>
        <v>0.81699999999999995</v>
      </c>
      <c r="BJ15" s="27">
        <f t="shared" si="2"/>
        <v>1.6E-2</v>
      </c>
      <c r="BK15" s="27">
        <f t="shared" si="2"/>
        <v>9.8900000000000002E-2</v>
      </c>
      <c r="BL15" s="27">
        <f t="shared" si="3"/>
        <v>1.9E-3</v>
      </c>
      <c r="BM15" s="27">
        <f t="shared" si="4"/>
        <v>5.9900000000000002E-2</v>
      </c>
      <c r="BN15" s="27">
        <f t="shared" si="4"/>
        <v>9.6000000000000002E-4</v>
      </c>
      <c r="BO15" s="27"/>
      <c r="BP15" s="27">
        <f t="shared" si="5"/>
        <v>604.6</v>
      </c>
      <c r="BQ15" s="27">
        <f t="shared" si="5"/>
        <v>9.1999999999999993</v>
      </c>
      <c r="BR15" s="27">
        <f t="shared" si="5"/>
        <v>608</v>
      </c>
      <c r="BS15" s="27">
        <f t="shared" si="5"/>
        <v>11</v>
      </c>
      <c r="BT15" s="27">
        <f t="shared" si="6"/>
        <v>567</v>
      </c>
      <c r="BU15" s="27">
        <f t="shared" si="6"/>
        <v>35</v>
      </c>
      <c r="BV15" s="27"/>
      <c r="BW15" s="28">
        <f t="shared" si="13"/>
        <v>0.55921052631578982</v>
      </c>
    </row>
    <row r="16" spans="1:75" x14ac:dyDescent="0.25">
      <c r="A16" t="s">
        <v>60</v>
      </c>
      <c r="B16" t="s">
        <v>4177</v>
      </c>
      <c r="C16" s="8">
        <f t="shared" si="7"/>
        <v>143</v>
      </c>
      <c r="D16" t="s">
        <v>4149</v>
      </c>
      <c r="E16" s="1">
        <v>0.9386137731481482</v>
      </c>
      <c r="F16">
        <v>20.562999999999999</v>
      </c>
      <c r="G16" t="s">
        <v>4178</v>
      </c>
      <c r="H16" s="9">
        <v>0.83599999999999997</v>
      </c>
      <c r="I16" s="9">
        <v>1.7999999999999999E-2</v>
      </c>
      <c r="J16" s="9">
        <v>0.10059999999999999</v>
      </c>
      <c r="K16" s="9">
        <v>2E-3</v>
      </c>
      <c r="L16" s="9">
        <v>0.50543000000000005</v>
      </c>
      <c r="O16">
        <v>6.0440000000000001E-2</v>
      </c>
      <c r="P16">
        <v>9.8999999999999999E-4</v>
      </c>
      <c r="Q16">
        <v>0.43220999999999998</v>
      </c>
      <c r="R16">
        <v>0.03</v>
      </c>
      <c r="S16">
        <v>2.5999999999999999E-3</v>
      </c>
      <c r="T16" t="s">
        <v>5</v>
      </c>
      <c r="U16" t="s">
        <v>6</v>
      </c>
      <c r="V16" s="10">
        <v>614.4</v>
      </c>
      <c r="W16">
        <v>9.6999999999999993</v>
      </c>
      <c r="X16" s="10">
        <v>618</v>
      </c>
      <c r="Y16">
        <v>12</v>
      </c>
      <c r="Z16">
        <v>593</v>
      </c>
      <c r="AA16">
        <v>51</v>
      </c>
      <c r="AB16" s="10">
        <v>588</v>
      </c>
      <c r="AC16">
        <v>35</v>
      </c>
      <c r="AD16">
        <v>-4374</v>
      </c>
      <c r="AE16" t="s">
        <v>7</v>
      </c>
      <c r="AF16">
        <v>-264</v>
      </c>
      <c r="AG16" t="s">
        <v>7</v>
      </c>
      <c r="AH16">
        <v>-18</v>
      </c>
      <c r="AI16" t="s">
        <v>7</v>
      </c>
      <c r="AJ16">
        <v>308</v>
      </c>
      <c r="AK16" t="s">
        <v>7</v>
      </c>
      <c r="AL16">
        <v>9</v>
      </c>
      <c r="AM16" t="s">
        <v>7</v>
      </c>
      <c r="AN16">
        <v>26</v>
      </c>
      <c r="AO16" t="s">
        <v>7</v>
      </c>
      <c r="AP16">
        <v>33</v>
      </c>
      <c r="AQ16" t="s">
        <v>7</v>
      </c>
      <c r="AR16">
        <v>9.9403579999999998</v>
      </c>
      <c r="AS16">
        <v>0.1976214</v>
      </c>
      <c r="AT16">
        <v>-8</v>
      </c>
      <c r="AU16" t="s">
        <v>7</v>
      </c>
      <c r="AV16">
        <v>661054586176350</v>
      </c>
      <c r="AW16" t="s">
        <v>7</v>
      </c>
      <c r="AZ16" s="13">
        <f t="shared" si="8"/>
        <v>0.58252427184466438</v>
      </c>
      <c r="BA16" s="14">
        <f t="shared" si="9"/>
        <v>618</v>
      </c>
      <c r="BB16" s="14">
        <f t="shared" si="10"/>
        <v>12</v>
      </c>
      <c r="BC16" s="25"/>
      <c r="BD16" s="26"/>
      <c r="BE16" s="20" t="str">
        <f t="shared" si="11"/>
        <v>Z_GJ1_15</v>
      </c>
      <c r="BF16" s="27">
        <f t="shared" si="0"/>
        <v>9</v>
      </c>
      <c r="BG16" s="27">
        <f t="shared" si="1"/>
        <v>308</v>
      </c>
      <c r="BH16" s="27">
        <f t="shared" si="12"/>
        <v>-4374</v>
      </c>
      <c r="BI16" s="27">
        <f t="shared" si="2"/>
        <v>0.83599999999999997</v>
      </c>
      <c r="BJ16" s="27">
        <f t="shared" si="2"/>
        <v>1.7999999999999999E-2</v>
      </c>
      <c r="BK16" s="27">
        <f t="shared" si="2"/>
        <v>0.10059999999999999</v>
      </c>
      <c r="BL16" s="27">
        <f t="shared" si="3"/>
        <v>2E-3</v>
      </c>
      <c r="BM16" s="27">
        <f t="shared" si="4"/>
        <v>6.0440000000000001E-2</v>
      </c>
      <c r="BN16" s="27">
        <f t="shared" si="4"/>
        <v>9.8999999999999999E-4</v>
      </c>
      <c r="BO16" s="27"/>
      <c r="BP16" s="27">
        <f t="shared" si="5"/>
        <v>614.4</v>
      </c>
      <c r="BQ16" s="27">
        <f t="shared" si="5"/>
        <v>9.6999999999999993</v>
      </c>
      <c r="BR16" s="27">
        <f t="shared" si="5"/>
        <v>618</v>
      </c>
      <c r="BS16" s="27">
        <f t="shared" si="5"/>
        <v>12</v>
      </c>
      <c r="BT16" s="27">
        <f t="shared" si="6"/>
        <v>588</v>
      </c>
      <c r="BU16" s="27">
        <f t="shared" si="6"/>
        <v>35</v>
      </c>
      <c r="BV16" s="27"/>
      <c r="BW16" s="28">
        <f t="shared" si="13"/>
        <v>0.58252427184466438</v>
      </c>
    </row>
    <row r="17" spans="1:75" x14ac:dyDescent="0.25">
      <c r="A17" t="s">
        <v>64</v>
      </c>
      <c r="B17" t="s">
        <v>4179</v>
      </c>
      <c r="C17" s="8">
        <f t="shared" si="7"/>
        <v>144</v>
      </c>
      <c r="D17" t="s">
        <v>4149</v>
      </c>
      <c r="E17" s="1">
        <v>0.93961400462962963</v>
      </c>
      <c r="F17">
        <v>15.98</v>
      </c>
      <c r="G17" t="s">
        <v>4180</v>
      </c>
      <c r="H17" s="9">
        <v>0.82599999999999996</v>
      </c>
      <c r="I17" s="9">
        <v>1.7000000000000001E-2</v>
      </c>
      <c r="J17" s="9">
        <v>0.1009</v>
      </c>
      <c r="K17" s="9">
        <v>2E-3</v>
      </c>
      <c r="L17" s="9">
        <v>0.4022</v>
      </c>
      <c r="O17">
        <v>5.9799999999999999E-2</v>
      </c>
      <c r="P17">
        <v>1E-3</v>
      </c>
      <c r="Q17">
        <v>0.51380999999999999</v>
      </c>
      <c r="R17">
        <v>3.3500000000000002E-2</v>
      </c>
      <c r="S17">
        <v>3.0999999999999999E-3</v>
      </c>
      <c r="T17" t="s">
        <v>5</v>
      </c>
      <c r="U17" t="s">
        <v>6</v>
      </c>
      <c r="V17" s="10">
        <v>610.20000000000005</v>
      </c>
      <c r="W17">
        <v>9.5</v>
      </c>
      <c r="X17" s="10">
        <v>619</v>
      </c>
      <c r="Y17">
        <v>12</v>
      </c>
      <c r="Z17">
        <v>664</v>
      </c>
      <c r="AA17">
        <v>61</v>
      </c>
      <c r="AB17" s="10">
        <v>566</v>
      </c>
      <c r="AC17">
        <v>37</v>
      </c>
      <c r="AD17">
        <v>-5432</v>
      </c>
      <c r="AE17" t="s">
        <v>7</v>
      </c>
      <c r="AF17">
        <v>-327</v>
      </c>
      <c r="AG17" t="s">
        <v>7</v>
      </c>
      <c r="AH17">
        <v>-24</v>
      </c>
      <c r="AI17" t="s">
        <v>7</v>
      </c>
      <c r="AJ17">
        <v>294</v>
      </c>
      <c r="AK17" t="s">
        <v>7</v>
      </c>
      <c r="AL17">
        <v>9</v>
      </c>
      <c r="AM17" t="s">
        <v>7</v>
      </c>
      <c r="AN17">
        <v>28</v>
      </c>
      <c r="AO17" t="s">
        <v>7</v>
      </c>
      <c r="AP17">
        <v>34</v>
      </c>
      <c r="AQ17" t="s">
        <v>7</v>
      </c>
      <c r="AR17">
        <v>9.9108029999999996</v>
      </c>
      <c r="AS17">
        <v>0.19644800000000001</v>
      </c>
      <c r="AT17">
        <v>-41</v>
      </c>
      <c r="AU17" t="s">
        <v>7</v>
      </c>
      <c r="AV17">
        <v>633431239375827</v>
      </c>
      <c r="AW17" t="s">
        <v>7</v>
      </c>
      <c r="AZ17" s="13">
        <f t="shared" si="8"/>
        <v>1.4216478190629989</v>
      </c>
      <c r="BA17" s="14">
        <f t="shared" si="9"/>
        <v>619</v>
      </c>
      <c r="BB17" s="14">
        <f t="shared" si="10"/>
        <v>12</v>
      </c>
      <c r="BC17" s="25"/>
      <c r="BD17" s="26"/>
      <c r="BE17" s="20" t="str">
        <f t="shared" si="11"/>
        <v>Z_GJ1_16</v>
      </c>
      <c r="BF17" s="27">
        <f t="shared" si="0"/>
        <v>9</v>
      </c>
      <c r="BG17" s="27">
        <f t="shared" si="1"/>
        <v>294</v>
      </c>
      <c r="BH17" s="27">
        <f t="shared" si="12"/>
        <v>-5432</v>
      </c>
      <c r="BI17" s="27">
        <f t="shared" si="2"/>
        <v>0.82599999999999996</v>
      </c>
      <c r="BJ17" s="27">
        <f t="shared" si="2"/>
        <v>1.7000000000000001E-2</v>
      </c>
      <c r="BK17" s="27">
        <f t="shared" si="2"/>
        <v>0.1009</v>
      </c>
      <c r="BL17" s="27">
        <f t="shared" si="3"/>
        <v>2E-3</v>
      </c>
      <c r="BM17" s="27">
        <f t="shared" si="4"/>
        <v>5.9799999999999999E-2</v>
      </c>
      <c r="BN17" s="27">
        <f t="shared" si="4"/>
        <v>1E-3</v>
      </c>
      <c r="BO17" s="27"/>
      <c r="BP17" s="27">
        <f t="shared" si="5"/>
        <v>610.20000000000005</v>
      </c>
      <c r="BQ17" s="27">
        <f t="shared" si="5"/>
        <v>9.5</v>
      </c>
      <c r="BR17" s="27">
        <f t="shared" si="5"/>
        <v>619</v>
      </c>
      <c r="BS17" s="27">
        <f t="shared" si="5"/>
        <v>12</v>
      </c>
      <c r="BT17" s="27">
        <f t="shared" si="6"/>
        <v>566</v>
      </c>
      <c r="BU17" s="27">
        <f t="shared" si="6"/>
        <v>37</v>
      </c>
      <c r="BV17" s="27"/>
      <c r="BW17" s="28">
        <f t="shared" si="13"/>
        <v>1.4216478190629989</v>
      </c>
    </row>
    <row r="18" spans="1:75" x14ac:dyDescent="0.25">
      <c r="A18" t="s">
        <v>68</v>
      </c>
      <c r="B18" t="s">
        <v>4181</v>
      </c>
      <c r="C18" s="8">
        <f t="shared" si="7"/>
        <v>163</v>
      </c>
      <c r="D18" t="s">
        <v>4149</v>
      </c>
      <c r="E18" s="1">
        <v>0.9579030092592592</v>
      </c>
      <c r="F18">
        <v>24.861999999999998</v>
      </c>
      <c r="G18" t="s">
        <v>4182</v>
      </c>
      <c r="H18" s="9">
        <v>0.82599999999999996</v>
      </c>
      <c r="I18" s="9">
        <v>1.7000000000000001E-2</v>
      </c>
      <c r="J18" s="9">
        <v>9.9299999999999999E-2</v>
      </c>
      <c r="K18" s="9">
        <v>1.9E-3</v>
      </c>
      <c r="L18" s="9">
        <v>0.49158000000000002</v>
      </c>
      <c r="O18">
        <v>6.0359999999999997E-2</v>
      </c>
      <c r="P18">
        <v>9.2000000000000003E-4</v>
      </c>
      <c r="Q18">
        <v>0.43720999999999999</v>
      </c>
      <c r="R18">
        <v>3.2399999999999998E-2</v>
      </c>
      <c r="S18">
        <v>2.8E-3</v>
      </c>
      <c r="T18" t="s">
        <v>5</v>
      </c>
      <c r="U18" t="s">
        <v>6</v>
      </c>
      <c r="V18" s="10">
        <v>609.6</v>
      </c>
      <c r="W18">
        <v>9.1</v>
      </c>
      <c r="X18" s="10">
        <v>610</v>
      </c>
      <c r="Y18">
        <v>11</v>
      </c>
      <c r="Z18">
        <v>637</v>
      </c>
      <c r="AA18">
        <v>54</v>
      </c>
      <c r="AB18" s="10">
        <v>594</v>
      </c>
      <c r="AC18">
        <v>34</v>
      </c>
      <c r="AD18">
        <v>3279</v>
      </c>
      <c r="AE18" t="s">
        <v>7</v>
      </c>
      <c r="AF18">
        <v>203</v>
      </c>
      <c r="AG18" t="s">
        <v>7</v>
      </c>
      <c r="AH18">
        <v>14</v>
      </c>
      <c r="AI18" t="s">
        <v>7</v>
      </c>
      <c r="AJ18">
        <v>298</v>
      </c>
      <c r="AK18" t="s">
        <v>7</v>
      </c>
      <c r="AL18">
        <v>9</v>
      </c>
      <c r="AM18" t="s">
        <v>7</v>
      </c>
      <c r="AN18">
        <v>27</v>
      </c>
      <c r="AO18" t="s">
        <v>7</v>
      </c>
      <c r="AP18">
        <v>33</v>
      </c>
      <c r="AQ18" t="s">
        <v>7</v>
      </c>
      <c r="AR18">
        <v>10.070489999999999</v>
      </c>
      <c r="AS18">
        <v>0.1926882</v>
      </c>
      <c r="AT18">
        <v>9</v>
      </c>
      <c r="AU18" t="s">
        <v>7</v>
      </c>
      <c r="AV18">
        <v>631542942183485</v>
      </c>
      <c r="AW18" t="s">
        <v>7</v>
      </c>
      <c r="AZ18" s="13">
        <f t="shared" si="8"/>
        <v>6.5573770491800243E-2</v>
      </c>
      <c r="BA18" s="14">
        <f t="shared" si="9"/>
        <v>610</v>
      </c>
      <c r="BB18" s="14">
        <f t="shared" si="10"/>
        <v>11</v>
      </c>
      <c r="BC18" s="25"/>
      <c r="BD18" s="26"/>
      <c r="BE18" s="20" t="str">
        <f t="shared" si="11"/>
        <v>Z_GJ1_17</v>
      </c>
      <c r="BF18" s="27">
        <f t="shared" si="0"/>
        <v>9</v>
      </c>
      <c r="BG18" s="27">
        <f t="shared" si="1"/>
        <v>298</v>
      </c>
      <c r="BH18" s="27">
        <f t="shared" si="12"/>
        <v>3279</v>
      </c>
      <c r="BI18" s="27">
        <f t="shared" ref="BI18:BL81" si="14">H18</f>
        <v>0.82599999999999996</v>
      </c>
      <c r="BJ18" s="27">
        <f t="shared" si="14"/>
        <v>1.7000000000000001E-2</v>
      </c>
      <c r="BK18" s="27">
        <f t="shared" si="14"/>
        <v>9.9299999999999999E-2</v>
      </c>
      <c r="BL18" s="27">
        <f t="shared" si="3"/>
        <v>1.9E-3</v>
      </c>
      <c r="BM18" s="27">
        <f t="shared" ref="BM18:BN81" si="15">O18</f>
        <v>6.0359999999999997E-2</v>
      </c>
      <c r="BN18" s="27">
        <f t="shared" si="15"/>
        <v>9.2000000000000003E-4</v>
      </c>
      <c r="BO18" s="27"/>
      <c r="BP18" s="27">
        <f t="shared" ref="BP18:BS81" si="16">V18</f>
        <v>609.6</v>
      </c>
      <c r="BQ18" s="27">
        <f t="shared" si="16"/>
        <v>9.1</v>
      </c>
      <c r="BR18" s="27">
        <f t="shared" si="16"/>
        <v>610</v>
      </c>
      <c r="BS18" s="27">
        <f t="shared" si="16"/>
        <v>11</v>
      </c>
      <c r="BT18" s="27">
        <f t="shared" ref="BT18:BU81" si="17">AB18</f>
        <v>594</v>
      </c>
      <c r="BU18" s="27">
        <f t="shared" si="17"/>
        <v>34</v>
      </c>
      <c r="BV18" s="27"/>
      <c r="BW18" s="28">
        <f t="shared" si="13"/>
        <v>6.5573770491800243E-2</v>
      </c>
    </row>
    <row r="19" spans="1:75" x14ac:dyDescent="0.25">
      <c r="A19" t="s">
        <v>72</v>
      </c>
      <c r="B19" t="s">
        <v>4183</v>
      </c>
      <c r="C19" s="8">
        <f t="shared" si="7"/>
        <v>164</v>
      </c>
      <c r="D19" t="s">
        <v>4149</v>
      </c>
      <c r="E19" s="1">
        <v>0.95885046296296295</v>
      </c>
      <c r="F19">
        <v>24.997</v>
      </c>
      <c r="G19" t="s">
        <v>4184</v>
      </c>
      <c r="H19" s="9">
        <v>0.82399999999999995</v>
      </c>
      <c r="I19" s="9">
        <v>1.7000000000000001E-2</v>
      </c>
      <c r="J19" s="9">
        <v>9.8900000000000002E-2</v>
      </c>
      <c r="K19" s="9">
        <v>1.9E-3</v>
      </c>
      <c r="L19" s="9">
        <v>0.45568999999999998</v>
      </c>
      <c r="O19">
        <v>6.0310000000000002E-2</v>
      </c>
      <c r="P19">
        <v>9.7999999999999997E-4</v>
      </c>
      <c r="Q19">
        <v>0.45962999999999998</v>
      </c>
      <c r="R19">
        <v>3.0099999999999998E-2</v>
      </c>
      <c r="S19">
        <v>2.5999999999999999E-3</v>
      </c>
      <c r="T19" t="s">
        <v>5</v>
      </c>
      <c r="U19" t="s">
        <v>6</v>
      </c>
      <c r="V19" s="10">
        <v>608.4</v>
      </c>
      <c r="W19">
        <v>9.5</v>
      </c>
      <c r="X19" s="10">
        <v>608</v>
      </c>
      <c r="Y19">
        <v>11</v>
      </c>
      <c r="Z19">
        <v>596</v>
      </c>
      <c r="AA19">
        <v>50</v>
      </c>
      <c r="AB19" s="10">
        <v>577</v>
      </c>
      <c r="AC19">
        <v>35</v>
      </c>
      <c r="AD19">
        <v>3158</v>
      </c>
      <c r="AE19" t="s">
        <v>7</v>
      </c>
      <c r="AF19">
        <v>191</v>
      </c>
      <c r="AG19" t="s">
        <v>7</v>
      </c>
      <c r="AH19">
        <v>13</v>
      </c>
      <c r="AI19" t="s">
        <v>7</v>
      </c>
      <c r="AJ19">
        <v>302</v>
      </c>
      <c r="AK19" t="s">
        <v>7</v>
      </c>
      <c r="AL19">
        <v>9</v>
      </c>
      <c r="AM19" t="s">
        <v>7</v>
      </c>
      <c r="AN19">
        <v>25</v>
      </c>
      <c r="AO19" t="s">
        <v>7</v>
      </c>
      <c r="AP19">
        <v>33</v>
      </c>
      <c r="AQ19" t="s">
        <v>7</v>
      </c>
      <c r="AR19">
        <v>10.111219999999999</v>
      </c>
      <c r="AS19">
        <v>0.19425000000000001</v>
      </c>
      <c r="AT19">
        <v>-9</v>
      </c>
      <c r="AU19" t="s">
        <v>7</v>
      </c>
      <c r="AV19">
        <v>637084409971646</v>
      </c>
      <c r="AW19" t="s">
        <v>7</v>
      </c>
      <c r="AZ19" s="13">
        <f t="shared" si="8"/>
        <v>-6.5789473684207955E-2</v>
      </c>
      <c r="BA19" s="14">
        <f t="shared" si="9"/>
        <v>608</v>
      </c>
      <c r="BB19" s="14">
        <f t="shared" si="10"/>
        <v>11</v>
      </c>
      <c r="BC19" s="25"/>
      <c r="BD19" s="26"/>
      <c r="BE19" s="20" t="str">
        <f t="shared" si="11"/>
        <v>Z_GJ1_18</v>
      </c>
      <c r="BF19" s="27">
        <f t="shared" si="0"/>
        <v>9</v>
      </c>
      <c r="BG19" s="27">
        <f t="shared" si="1"/>
        <v>302</v>
      </c>
      <c r="BH19" s="27">
        <f t="shared" si="12"/>
        <v>3158</v>
      </c>
      <c r="BI19" s="27">
        <f t="shared" si="14"/>
        <v>0.82399999999999995</v>
      </c>
      <c r="BJ19" s="27">
        <f t="shared" si="14"/>
        <v>1.7000000000000001E-2</v>
      </c>
      <c r="BK19" s="27">
        <f t="shared" si="14"/>
        <v>9.8900000000000002E-2</v>
      </c>
      <c r="BL19" s="27">
        <f t="shared" si="3"/>
        <v>1.9E-3</v>
      </c>
      <c r="BM19" s="27">
        <f t="shared" si="15"/>
        <v>6.0310000000000002E-2</v>
      </c>
      <c r="BN19" s="27">
        <f t="shared" si="15"/>
        <v>9.7999999999999997E-4</v>
      </c>
      <c r="BO19" s="27"/>
      <c r="BP19" s="27">
        <f t="shared" si="16"/>
        <v>608.4</v>
      </c>
      <c r="BQ19" s="27">
        <f t="shared" si="16"/>
        <v>9.5</v>
      </c>
      <c r="BR19" s="27">
        <f t="shared" si="16"/>
        <v>608</v>
      </c>
      <c r="BS19" s="27">
        <f t="shared" si="16"/>
        <v>11</v>
      </c>
      <c r="BT19" s="27">
        <f t="shared" si="17"/>
        <v>577</v>
      </c>
      <c r="BU19" s="27">
        <f t="shared" si="17"/>
        <v>35</v>
      </c>
      <c r="BV19" s="27"/>
      <c r="BW19" s="28">
        <f t="shared" si="13"/>
        <v>-6.5789473684207955E-2</v>
      </c>
    </row>
    <row r="20" spans="1:75" x14ac:dyDescent="0.25">
      <c r="A20" t="s">
        <v>76</v>
      </c>
      <c r="B20" t="s">
        <v>4185</v>
      </c>
      <c r="C20" s="8">
        <f t="shared" si="7"/>
        <v>183</v>
      </c>
      <c r="D20" t="s">
        <v>4149</v>
      </c>
      <c r="E20" s="1">
        <v>0.97718877314814812</v>
      </c>
      <c r="F20">
        <v>25.568000000000001</v>
      </c>
      <c r="G20" t="s">
        <v>4186</v>
      </c>
      <c r="H20" s="9">
        <v>0.83099999999999996</v>
      </c>
      <c r="I20" s="9">
        <v>1.7000000000000001E-2</v>
      </c>
      <c r="J20" s="9">
        <v>9.9400000000000002E-2</v>
      </c>
      <c r="K20" s="9">
        <v>1.9E-3</v>
      </c>
      <c r="L20" s="9">
        <v>0.48076000000000002</v>
      </c>
      <c r="O20">
        <v>6.053E-2</v>
      </c>
      <c r="P20">
        <v>9.3999999999999997E-4</v>
      </c>
      <c r="Q20">
        <v>0.46842</v>
      </c>
      <c r="R20">
        <v>3.0499999999999999E-2</v>
      </c>
      <c r="S20">
        <v>2.5999999999999999E-3</v>
      </c>
      <c r="T20" t="s">
        <v>5</v>
      </c>
      <c r="U20" t="s">
        <v>6</v>
      </c>
      <c r="V20" s="10">
        <v>612.1</v>
      </c>
      <c r="W20">
        <v>9.4</v>
      </c>
      <c r="X20" s="10">
        <v>610</v>
      </c>
      <c r="Y20">
        <v>11</v>
      </c>
      <c r="Z20">
        <v>608</v>
      </c>
      <c r="AA20">
        <v>51</v>
      </c>
      <c r="AB20" s="10">
        <v>592</v>
      </c>
      <c r="AC20">
        <v>34</v>
      </c>
      <c r="AD20">
        <v>1549</v>
      </c>
      <c r="AE20" t="s">
        <v>7</v>
      </c>
      <c r="AF20">
        <v>97</v>
      </c>
      <c r="AG20" t="s">
        <v>7</v>
      </c>
      <c r="AH20">
        <v>6</v>
      </c>
      <c r="AI20" t="s">
        <v>7</v>
      </c>
      <c r="AJ20">
        <v>301</v>
      </c>
      <c r="AK20" t="s">
        <v>7</v>
      </c>
      <c r="AL20">
        <v>9</v>
      </c>
      <c r="AM20" t="s">
        <v>7</v>
      </c>
      <c r="AN20">
        <v>25</v>
      </c>
      <c r="AO20" t="s">
        <v>7</v>
      </c>
      <c r="AP20">
        <v>33</v>
      </c>
      <c r="AQ20" t="s">
        <v>7</v>
      </c>
      <c r="AR20">
        <v>10.060359999999999</v>
      </c>
      <c r="AS20">
        <v>0.19230069999999999</v>
      </c>
      <c r="AT20">
        <v>10</v>
      </c>
      <c r="AU20" t="s">
        <v>7</v>
      </c>
      <c r="AV20">
        <v>639101695503048</v>
      </c>
      <c r="AW20" t="s">
        <v>7</v>
      </c>
      <c r="AZ20" s="13">
        <f t="shared" si="8"/>
        <v>-0.34426229508197626</v>
      </c>
      <c r="BA20" s="14">
        <f t="shared" si="9"/>
        <v>610</v>
      </c>
      <c r="BB20" s="14">
        <f t="shared" si="10"/>
        <v>11</v>
      </c>
      <c r="BC20" s="25"/>
      <c r="BD20" s="26"/>
      <c r="BE20" s="20" t="str">
        <f t="shared" si="11"/>
        <v>Z_GJ1_19</v>
      </c>
      <c r="BF20" s="27">
        <f t="shared" si="0"/>
        <v>9</v>
      </c>
      <c r="BG20" s="27">
        <f t="shared" si="1"/>
        <v>301</v>
      </c>
      <c r="BH20" s="27">
        <f t="shared" si="12"/>
        <v>1549</v>
      </c>
      <c r="BI20" s="27">
        <f t="shared" si="14"/>
        <v>0.83099999999999996</v>
      </c>
      <c r="BJ20" s="27">
        <f t="shared" si="14"/>
        <v>1.7000000000000001E-2</v>
      </c>
      <c r="BK20" s="27">
        <f t="shared" si="14"/>
        <v>9.9400000000000002E-2</v>
      </c>
      <c r="BL20" s="27">
        <f t="shared" si="3"/>
        <v>1.9E-3</v>
      </c>
      <c r="BM20" s="27">
        <f t="shared" si="15"/>
        <v>6.053E-2</v>
      </c>
      <c r="BN20" s="27">
        <f t="shared" si="15"/>
        <v>9.3999999999999997E-4</v>
      </c>
      <c r="BO20" s="27"/>
      <c r="BP20" s="27">
        <f t="shared" si="16"/>
        <v>612.1</v>
      </c>
      <c r="BQ20" s="27">
        <f t="shared" si="16"/>
        <v>9.4</v>
      </c>
      <c r="BR20" s="27">
        <f t="shared" si="16"/>
        <v>610</v>
      </c>
      <c r="BS20" s="27">
        <f t="shared" si="16"/>
        <v>11</v>
      </c>
      <c r="BT20" s="27">
        <f t="shared" si="17"/>
        <v>592</v>
      </c>
      <c r="BU20" s="27">
        <f t="shared" si="17"/>
        <v>34</v>
      </c>
      <c r="BV20" s="27"/>
      <c r="BW20" s="28">
        <f t="shared" si="13"/>
        <v>-0.34426229508197626</v>
      </c>
    </row>
    <row r="21" spans="1:75" x14ac:dyDescent="0.25">
      <c r="A21" t="s">
        <v>80</v>
      </c>
      <c r="B21" t="s">
        <v>4187</v>
      </c>
      <c r="C21" s="8">
        <f t="shared" si="7"/>
        <v>184</v>
      </c>
      <c r="D21" t="s">
        <v>4149</v>
      </c>
      <c r="E21" s="1">
        <v>0.97814282407407405</v>
      </c>
      <c r="F21">
        <v>26.138999999999999</v>
      </c>
      <c r="G21" t="s">
        <v>4188</v>
      </c>
      <c r="H21" s="9">
        <v>0.82799999999999996</v>
      </c>
      <c r="I21" s="9">
        <v>1.7000000000000001E-2</v>
      </c>
      <c r="J21" s="9">
        <v>9.9699999999999997E-2</v>
      </c>
      <c r="K21" s="9">
        <v>1.9E-3</v>
      </c>
      <c r="L21" s="9">
        <v>0.45817000000000002</v>
      </c>
      <c r="O21">
        <v>6.0049999999999999E-2</v>
      </c>
      <c r="P21">
        <v>9.3999999999999997E-4</v>
      </c>
      <c r="Q21">
        <v>0.46106000000000003</v>
      </c>
      <c r="R21">
        <v>2.98E-2</v>
      </c>
      <c r="S21">
        <v>2.5000000000000001E-3</v>
      </c>
      <c r="T21" t="s">
        <v>5</v>
      </c>
      <c r="U21" t="s">
        <v>6</v>
      </c>
      <c r="V21" s="10">
        <v>609.6</v>
      </c>
      <c r="W21">
        <v>9.3000000000000007</v>
      </c>
      <c r="X21" s="10">
        <v>612</v>
      </c>
      <c r="Y21">
        <v>11</v>
      </c>
      <c r="Z21">
        <v>590</v>
      </c>
      <c r="AA21">
        <v>49</v>
      </c>
      <c r="AB21" s="10">
        <v>577</v>
      </c>
      <c r="AC21">
        <v>34</v>
      </c>
      <c r="AD21">
        <v>1365</v>
      </c>
      <c r="AE21" t="s">
        <v>7</v>
      </c>
      <c r="AF21">
        <v>84</v>
      </c>
      <c r="AG21" t="s">
        <v>7</v>
      </c>
      <c r="AH21">
        <v>5</v>
      </c>
      <c r="AI21" t="s">
        <v>7</v>
      </c>
      <c r="AJ21">
        <v>296</v>
      </c>
      <c r="AK21" t="s">
        <v>7</v>
      </c>
      <c r="AL21">
        <v>9</v>
      </c>
      <c r="AM21" t="s">
        <v>7</v>
      </c>
      <c r="AN21">
        <v>25</v>
      </c>
      <c r="AO21" t="s">
        <v>7</v>
      </c>
      <c r="AP21">
        <v>34</v>
      </c>
      <c r="AQ21" t="s">
        <v>7</v>
      </c>
      <c r="AR21">
        <v>10.03009</v>
      </c>
      <c r="AS21">
        <v>0.19114519999999999</v>
      </c>
      <c r="AT21">
        <v>-45</v>
      </c>
      <c r="AU21" t="s">
        <v>7</v>
      </c>
      <c r="AV21">
        <v>630887261178355</v>
      </c>
      <c r="AW21" t="s">
        <v>7</v>
      </c>
      <c r="AZ21" s="13">
        <f t="shared" si="8"/>
        <v>0.39215686274509665</v>
      </c>
      <c r="BA21" s="14">
        <f t="shared" si="9"/>
        <v>612</v>
      </c>
      <c r="BB21" s="14">
        <f t="shared" si="10"/>
        <v>11</v>
      </c>
      <c r="BC21" s="25"/>
      <c r="BD21" s="26"/>
      <c r="BE21" s="20" t="str">
        <f t="shared" si="11"/>
        <v>Z_GJ1_20</v>
      </c>
      <c r="BF21" s="27">
        <f t="shared" si="0"/>
        <v>9</v>
      </c>
      <c r="BG21" s="27">
        <f t="shared" si="1"/>
        <v>296</v>
      </c>
      <c r="BH21" s="27">
        <f t="shared" si="12"/>
        <v>1365</v>
      </c>
      <c r="BI21" s="27">
        <f t="shared" si="14"/>
        <v>0.82799999999999996</v>
      </c>
      <c r="BJ21" s="27">
        <f t="shared" si="14"/>
        <v>1.7000000000000001E-2</v>
      </c>
      <c r="BK21" s="27">
        <f t="shared" si="14"/>
        <v>9.9699999999999997E-2</v>
      </c>
      <c r="BL21" s="27">
        <f t="shared" si="3"/>
        <v>1.9E-3</v>
      </c>
      <c r="BM21" s="27">
        <f t="shared" si="15"/>
        <v>6.0049999999999999E-2</v>
      </c>
      <c r="BN21" s="27">
        <f t="shared" si="15"/>
        <v>9.3999999999999997E-4</v>
      </c>
      <c r="BO21" s="27"/>
      <c r="BP21" s="27">
        <f t="shared" si="16"/>
        <v>609.6</v>
      </c>
      <c r="BQ21" s="27">
        <f t="shared" si="16"/>
        <v>9.3000000000000007</v>
      </c>
      <c r="BR21" s="27">
        <f t="shared" si="16"/>
        <v>612</v>
      </c>
      <c r="BS21" s="27">
        <f t="shared" si="16"/>
        <v>11</v>
      </c>
      <c r="BT21" s="27">
        <f t="shared" si="17"/>
        <v>577</v>
      </c>
      <c r="BU21" s="27">
        <f t="shared" si="17"/>
        <v>34</v>
      </c>
      <c r="BV21" s="27"/>
      <c r="BW21" s="28">
        <f t="shared" si="13"/>
        <v>0.39215686274509665</v>
      </c>
    </row>
    <row r="22" spans="1:75" x14ac:dyDescent="0.25">
      <c r="A22" t="s">
        <v>84</v>
      </c>
      <c r="B22" t="s">
        <v>4189</v>
      </c>
      <c r="C22" s="8">
        <f t="shared" si="7"/>
        <v>203</v>
      </c>
      <c r="D22" t="s">
        <v>4149</v>
      </c>
      <c r="E22" s="1">
        <v>0.99644733796296292</v>
      </c>
      <c r="F22">
        <v>19.629000000000001</v>
      </c>
      <c r="G22" t="s">
        <v>4190</v>
      </c>
      <c r="H22" s="9">
        <v>0.81799999999999995</v>
      </c>
      <c r="I22" s="9">
        <v>1.7000000000000001E-2</v>
      </c>
      <c r="J22" s="9">
        <v>0.1</v>
      </c>
      <c r="K22" s="9">
        <v>2E-3</v>
      </c>
      <c r="L22" s="9">
        <v>0.50653999999999999</v>
      </c>
      <c r="O22">
        <v>5.9760000000000001E-2</v>
      </c>
      <c r="P22">
        <v>9.8999999999999999E-4</v>
      </c>
      <c r="Q22">
        <v>0.43260999999999999</v>
      </c>
      <c r="R22">
        <v>3.2199999999999999E-2</v>
      </c>
      <c r="S22">
        <v>2.8999999999999998E-3</v>
      </c>
      <c r="T22" t="s">
        <v>5</v>
      </c>
      <c r="U22" t="s">
        <v>6</v>
      </c>
      <c r="V22" s="10">
        <v>606.20000000000005</v>
      </c>
      <c r="W22">
        <v>9.8000000000000007</v>
      </c>
      <c r="X22" s="10">
        <v>614</v>
      </c>
      <c r="Y22">
        <v>12</v>
      </c>
      <c r="Z22">
        <v>635</v>
      </c>
      <c r="AA22">
        <v>57</v>
      </c>
      <c r="AB22" s="10">
        <v>569</v>
      </c>
      <c r="AC22">
        <v>36</v>
      </c>
      <c r="AD22">
        <v>786</v>
      </c>
      <c r="AE22" t="s">
        <v>7</v>
      </c>
      <c r="AF22">
        <v>47</v>
      </c>
      <c r="AG22" t="s">
        <v>7</v>
      </c>
      <c r="AH22">
        <v>4</v>
      </c>
      <c r="AI22" t="s">
        <v>7</v>
      </c>
      <c r="AJ22">
        <v>315</v>
      </c>
      <c r="AK22" t="s">
        <v>7</v>
      </c>
      <c r="AL22">
        <v>9</v>
      </c>
      <c r="AM22" t="s">
        <v>7</v>
      </c>
      <c r="AN22">
        <v>28</v>
      </c>
      <c r="AO22" t="s">
        <v>7</v>
      </c>
      <c r="AP22">
        <v>34</v>
      </c>
      <c r="AQ22" t="s">
        <v>7</v>
      </c>
      <c r="AR22">
        <v>10</v>
      </c>
      <c r="AS22">
        <v>0.2</v>
      </c>
      <c r="AT22">
        <v>-47</v>
      </c>
      <c r="AU22" t="s">
        <v>7</v>
      </c>
      <c r="AV22">
        <v>674118320198370</v>
      </c>
      <c r="AW22" t="s">
        <v>7</v>
      </c>
      <c r="AZ22" s="13">
        <f t="shared" si="8"/>
        <v>1.2703583061889123</v>
      </c>
      <c r="BA22" s="14">
        <f t="shared" si="9"/>
        <v>614</v>
      </c>
      <c r="BB22" s="14">
        <f t="shared" si="10"/>
        <v>12</v>
      </c>
      <c r="BC22" s="25"/>
      <c r="BD22" s="26"/>
      <c r="BE22" s="20" t="str">
        <f t="shared" si="11"/>
        <v>Z_GJ1_21</v>
      </c>
      <c r="BF22" s="27">
        <f t="shared" si="0"/>
        <v>9</v>
      </c>
      <c r="BG22" s="27">
        <f t="shared" si="1"/>
        <v>315</v>
      </c>
      <c r="BH22" s="27">
        <f t="shared" si="12"/>
        <v>786</v>
      </c>
      <c r="BI22" s="27">
        <f t="shared" si="14"/>
        <v>0.81799999999999995</v>
      </c>
      <c r="BJ22" s="27">
        <f t="shared" si="14"/>
        <v>1.7000000000000001E-2</v>
      </c>
      <c r="BK22" s="27">
        <f t="shared" si="14"/>
        <v>0.1</v>
      </c>
      <c r="BL22" s="27">
        <f t="shared" si="3"/>
        <v>2E-3</v>
      </c>
      <c r="BM22" s="27">
        <f t="shared" si="15"/>
        <v>5.9760000000000001E-2</v>
      </c>
      <c r="BN22" s="27">
        <f t="shared" si="15"/>
        <v>9.8999999999999999E-4</v>
      </c>
      <c r="BO22" s="27"/>
      <c r="BP22" s="27">
        <f t="shared" si="16"/>
        <v>606.20000000000005</v>
      </c>
      <c r="BQ22" s="27">
        <f t="shared" si="16"/>
        <v>9.8000000000000007</v>
      </c>
      <c r="BR22" s="27">
        <f t="shared" si="16"/>
        <v>614</v>
      </c>
      <c r="BS22" s="27">
        <f t="shared" si="16"/>
        <v>12</v>
      </c>
      <c r="BT22" s="27">
        <f t="shared" si="17"/>
        <v>569</v>
      </c>
      <c r="BU22" s="27">
        <f t="shared" si="17"/>
        <v>36</v>
      </c>
      <c r="BV22" s="27"/>
      <c r="BW22" s="28">
        <f t="shared" si="13"/>
        <v>1.2703583061889123</v>
      </c>
    </row>
    <row r="23" spans="1:75" x14ac:dyDescent="0.25">
      <c r="A23" t="s">
        <v>88</v>
      </c>
      <c r="B23" t="s">
        <v>4191</v>
      </c>
      <c r="C23" s="8">
        <f t="shared" si="7"/>
        <v>204</v>
      </c>
      <c r="D23" t="s">
        <v>4149</v>
      </c>
      <c r="E23" s="1">
        <v>0.99742789351851846</v>
      </c>
      <c r="F23">
        <v>22.759</v>
      </c>
      <c r="G23" t="s">
        <v>4192</v>
      </c>
      <c r="H23" s="9">
        <v>0.82299999999999995</v>
      </c>
      <c r="I23" s="9">
        <v>1.7000000000000001E-2</v>
      </c>
      <c r="J23" s="9">
        <v>9.8900000000000002E-2</v>
      </c>
      <c r="K23" s="9">
        <v>1.9E-3</v>
      </c>
      <c r="L23" s="9">
        <v>0.46245999999999998</v>
      </c>
      <c r="O23">
        <v>6.028E-2</v>
      </c>
      <c r="P23">
        <v>9.6000000000000002E-4</v>
      </c>
      <c r="Q23">
        <v>0.42752000000000001</v>
      </c>
      <c r="R23">
        <v>3.0300000000000001E-2</v>
      </c>
      <c r="S23">
        <v>2.7000000000000001E-3</v>
      </c>
      <c r="T23" t="s">
        <v>5</v>
      </c>
      <c r="U23" t="s">
        <v>6</v>
      </c>
      <c r="V23" s="10">
        <v>607.5</v>
      </c>
      <c r="W23">
        <v>9.4</v>
      </c>
      <c r="X23" s="10">
        <v>608</v>
      </c>
      <c r="Y23">
        <v>11</v>
      </c>
      <c r="Z23">
        <v>598</v>
      </c>
      <c r="AA23">
        <v>53</v>
      </c>
      <c r="AB23" s="10">
        <v>582</v>
      </c>
      <c r="AC23">
        <v>35</v>
      </c>
      <c r="AD23">
        <v>662</v>
      </c>
      <c r="AE23" t="s">
        <v>7</v>
      </c>
      <c r="AF23">
        <v>40</v>
      </c>
      <c r="AG23" t="s">
        <v>7</v>
      </c>
      <c r="AH23">
        <v>2</v>
      </c>
      <c r="AI23" t="s">
        <v>7</v>
      </c>
      <c r="AJ23">
        <v>286</v>
      </c>
      <c r="AK23" t="s">
        <v>7</v>
      </c>
      <c r="AL23">
        <v>9</v>
      </c>
      <c r="AM23" t="s">
        <v>7</v>
      </c>
      <c r="AN23">
        <v>25</v>
      </c>
      <c r="AO23" t="s">
        <v>7</v>
      </c>
      <c r="AP23">
        <v>34</v>
      </c>
      <c r="AQ23" t="s">
        <v>7</v>
      </c>
      <c r="AR23">
        <v>10.111219999999999</v>
      </c>
      <c r="AS23">
        <v>0.19425000000000001</v>
      </c>
      <c r="AT23">
        <v>20</v>
      </c>
      <c r="AU23" t="s">
        <v>7</v>
      </c>
      <c r="AV23">
        <v>605587661915668</v>
      </c>
      <c r="AW23" t="s">
        <v>7</v>
      </c>
      <c r="AZ23" s="13">
        <f t="shared" si="8"/>
        <v>8.2236842105265495E-2</v>
      </c>
      <c r="BA23" s="14">
        <f t="shared" si="9"/>
        <v>608</v>
      </c>
      <c r="BB23" s="14">
        <f t="shared" si="10"/>
        <v>11</v>
      </c>
      <c r="BC23" s="25"/>
      <c r="BD23" s="26"/>
      <c r="BE23" s="20" t="str">
        <f t="shared" si="11"/>
        <v>Z_GJ1_22</v>
      </c>
      <c r="BF23" s="27">
        <f t="shared" si="0"/>
        <v>9</v>
      </c>
      <c r="BG23" s="27">
        <f t="shared" si="1"/>
        <v>286</v>
      </c>
      <c r="BH23" s="27">
        <f t="shared" si="12"/>
        <v>662</v>
      </c>
      <c r="BI23" s="27">
        <f t="shared" si="14"/>
        <v>0.82299999999999995</v>
      </c>
      <c r="BJ23" s="27">
        <f t="shared" si="14"/>
        <v>1.7000000000000001E-2</v>
      </c>
      <c r="BK23" s="27">
        <f t="shared" si="14"/>
        <v>9.8900000000000002E-2</v>
      </c>
      <c r="BL23" s="27">
        <f t="shared" si="3"/>
        <v>1.9E-3</v>
      </c>
      <c r="BM23" s="27">
        <f t="shared" si="15"/>
        <v>6.028E-2</v>
      </c>
      <c r="BN23" s="27">
        <f t="shared" si="15"/>
        <v>9.6000000000000002E-4</v>
      </c>
      <c r="BO23" s="27"/>
      <c r="BP23" s="27">
        <f t="shared" si="16"/>
        <v>607.5</v>
      </c>
      <c r="BQ23" s="27">
        <f t="shared" si="16"/>
        <v>9.4</v>
      </c>
      <c r="BR23" s="27">
        <f t="shared" si="16"/>
        <v>608</v>
      </c>
      <c r="BS23" s="27">
        <f t="shared" si="16"/>
        <v>11</v>
      </c>
      <c r="BT23" s="27">
        <f t="shared" si="17"/>
        <v>582</v>
      </c>
      <c r="BU23" s="27">
        <f t="shared" si="17"/>
        <v>35</v>
      </c>
      <c r="BV23" s="27"/>
      <c r="BW23" s="28">
        <f t="shared" si="13"/>
        <v>8.2236842105265495E-2</v>
      </c>
    </row>
    <row r="24" spans="1:75" x14ac:dyDescent="0.25">
      <c r="A24" t="s">
        <v>92</v>
      </c>
      <c r="B24" t="s">
        <v>4193</v>
      </c>
      <c r="C24" s="8">
        <f t="shared" si="7"/>
        <v>223</v>
      </c>
      <c r="D24" t="s">
        <v>3293</v>
      </c>
      <c r="E24" s="1">
        <v>1.5804166666666664E-2</v>
      </c>
      <c r="F24">
        <v>22.911000000000001</v>
      </c>
      <c r="G24" t="s">
        <v>4194</v>
      </c>
      <c r="H24" s="9">
        <v>0.82199999999999995</v>
      </c>
      <c r="I24" s="9">
        <v>1.7000000000000001E-2</v>
      </c>
      <c r="J24" s="9">
        <v>9.9199999999999997E-2</v>
      </c>
      <c r="K24" s="9">
        <v>1.9E-3</v>
      </c>
      <c r="L24" s="9">
        <v>0.4748</v>
      </c>
      <c r="O24">
        <v>6.0049999999999999E-2</v>
      </c>
      <c r="P24">
        <v>9.2000000000000003E-4</v>
      </c>
      <c r="Q24">
        <v>0.40298</v>
      </c>
      <c r="R24">
        <v>2.98E-2</v>
      </c>
      <c r="S24">
        <v>2.5999999999999999E-3</v>
      </c>
      <c r="T24" t="s">
        <v>5</v>
      </c>
      <c r="U24" t="s">
        <v>6</v>
      </c>
      <c r="V24" s="10">
        <v>607</v>
      </c>
      <c r="W24">
        <v>9.4</v>
      </c>
      <c r="X24" s="10">
        <v>610</v>
      </c>
      <c r="Y24">
        <v>11</v>
      </c>
      <c r="Z24">
        <v>588</v>
      </c>
      <c r="AA24">
        <v>51</v>
      </c>
      <c r="AB24" s="10">
        <v>579</v>
      </c>
      <c r="AC24">
        <v>33</v>
      </c>
      <c r="AD24">
        <v>356</v>
      </c>
      <c r="AE24" t="s">
        <v>7</v>
      </c>
      <c r="AF24">
        <v>22</v>
      </c>
      <c r="AG24" t="s">
        <v>7</v>
      </c>
      <c r="AH24">
        <v>1</v>
      </c>
      <c r="AI24" t="s">
        <v>7</v>
      </c>
      <c r="AJ24">
        <v>300</v>
      </c>
      <c r="AK24" t="s">
        <v>7</v>
      </c>
      <c r="AL24">
        <v>9</v>
      </c>
      <c r="AM24" t="s">
        <v>7</v>
      </c>
      <c r="AN24">
        <v>24</v>
      </c>
      <c r="AO24" t="s">
        <v>7</v>
      </c>
      <c r="AP24">
        <v>33</v>
      </c>
      <c r="AQ24" t="s">
        <v>7</v>
      </c>
      <c r="AR24">
        <v>10.08065</v>
      </c>
      <c r="AS24">
        <v>0.1930769</v>
      </c>
      <c r="AT24">
        <v>-36</v>
      </c>
      <c r="AU24" t="s">
        <v>7</v>
      </c>
      <c r="AV24">
        <v>636173078413530</v>
      </c>
      <c r="AW24" t="s">
        <v>7</v>
      </c>
      <c r="AZ24" s="13">
        <f t="shared" si="8"/>
        <v>0.49180327868852958</v>
      </c>
      <c r="BA24" s="14">
        <f t="shared" si="9"/>
        <v>610</v>
      </c>
      <c r="BB24" s="14">
        <f t="shared" si="10"/>
        <v>11</v>
      </c>
      <c r="BC24" s="25"/>
      <c r="BD24" s="26"/>
      <c r="BE24" s="20" t="str">
        <f t="shared" si="11"/>
        <v>Z_GJ1_23</v>
      </c>
      <c r="BF24" s="27">
        <f t="shared" si="0"/>
        <v>9</v>
      </c>
      <c r="BG24" s="27">
        <f t="shared" si="1"/>
        <v>300</v>
      </c>
      <c r="BH24" s="27">
        <f t="shared" si="12"/>
        <v>356</v>
      </c>
      <c r="BI24" s="27">
        <f t="shared" si="14"/>
        <v>0.82199999999999995</v>
      </c>
      <c r="BJ24" s="27">
        <f t="shared" si="14"/>
        <v>1.7000000000000001E-2</v>
      </c>
      <c r="BK24" s="27">
        <f t="shared" si="14"/>
        <v>9.9199999999999997E-2</v>
      </c>
      <c r="BL24" s="27">
        <f t="shared" si="3"/>
        <v>1.9E-3</v>
      </c>
      <c r="BM24" s="27">
        <f t="shared" si="15"/>
        <v>6.0049999999999999E-2</v>
      </c>
      <c r="BN24" s="27">
        <f t="shared" si="15"/>
        <v>9.2000000000000003E-4</v>
      </c>
      <c r="BO24" s="27"/>
      <c r="BP24" s="27">
        <f t="shared" si="16"/>
        <v>607</v>
      </c>
      <c r="BQ24" s="27">
        <f t="shared" si="16"/>
        <v>9.4</v>
      </c>
      <c r="BR24" s="27">
        <f t="shared" si="16"/>
        <v>610</v>
      </c>
      <c r="BS24" s="27">
        <f t="shared" si="16"/>
        <v>11</v>
      </c>
      <c r="BT24" s="27">
        <f t="shared" si="17"/>
        <v>579</v>
      </c>
      <c r="BU24" s="27">
        <f t="shared" si="17"/>
        <v>33</v>
      </c>
      <c r="BV24" s="27"/>
      <c r="BW24" s="28">
        <f t="shared" si="13"/>
        <v>0.49180327868852958</v>
      </c>
    </row>
    <row r="25" spans="1:75" x14ac:dyDescent="0.25">
      <c r="A25" t="s">
        <v>97</v>
      </c>
      <c r="B25" t="s">
        <v>4195</v>
      </c>
      <c r="C25" s="8">
        <f t="shared" si="7"/>
        <v>224</v>
      </c>
      <c r="D25" t="s">
        <v>3293</v>
      </c>
      <c r="E25" s="1">
        <v>1.6750810185185185E-2</v>
      </c>
      <c r="F25">
        <v>24.295000000000002</v>
      </c>
      <c r="G25" t="s">
        <v>4196</v>
      </c>
      <c r="H25" s="9">
        <v>0.81499999999999995</v>
      </c>
      <c r="I25" s="9">
        <v>1.7000000000000001E-2</v>
      </c>
      <c r="J25" s="9">
        <v>9.9299999999999999E-2</v>
      </c>
      <c r="K25" s="9">
        <v>1.9E-3</v>
      </c>
      <c r="L25" s="9">
        <v>0.47337000000000001</v>
      </c>
      <c r="O25">
        <v>5.9330000000000001E-2</v>
      </c>
      <c r="P25">
        <v>9.1E-4</v>
      </c>
      <c r="Q25">
        <v>0.37080999999999997</v>
      </c>
      <c r="R25">
        <v>3.0700000000000002E-2</v>
      </c>
      <c r="S25">
        <v>2.7000000000000001E-3</v>
      </c>
      <c r="T25" t="s">
        <v>5</v>
      </c>
      <c r="U25" t="s">
        <v>6</v>
      </c>
      <c r="V25" s="10">
        <v>603.20000000000005</v>
      </c>
      <c r="W25">
        <v>9.3000000000000007</v>
      </c>
      <c r="X25" s="10">
        <v>610</v>
      </c>
      <c r="Y25">
        <v>11</v>
      </c>
      <c r="Z25">
        <v>607</v>
      </c>
      <c r="AA25">
        <v>52</v>
      </c>
      <c r="AB25" s="10">
        <v>553</v>
      </c>
      <c r="AC25">
        <v>34</v>
      </c>
      <c r="AD25">
        <v>328</v>
      </c>
      <c r="AE25" t="s">
        <v>7</v>
      </c>
      <c r="AF25">
        <v>20</v>
      </c>
      <c r="AG25" t="s">
        <v>7</v>
      </c>
      <c r="AH25">
        <v>1</v>
      </c>
      <c r="AI25" t="s">
        <v>7</v>
      </c>
      <c r="AJ25">
        <v>295</v>
      </c>
      <c r="AK25" t="s">
        <v>7</v>
      </c>
      <c r="AL25">
        <v>9</v>
      </c>
      <c r="AM25" t="s">
        <v>7</v>
      </c>
      <c r="AN25">
        <v>25</v>
      </c>
      <c r="AO25" t="s">
        <v>7</v>
      </c>
      <c r="AP25">
        <v>33</v>
      </c>
      <c r="AQ25" t="s">
        <v>7</v>
      </c>
      <c r="AR25">
        <v>10.070489999999999</v>
      </c>
      <c r="AS25">
        <v>0.1926882</v>
      </c>
      <c r="AT25">
        <v>-11</v>
      </c>
      <c r="AU25" t="s">
        <v>7</v>
      </c>
      <c r="AV25">
        <v>627031107515696</v>
      </c>
      <c r="AW25" t="s">
        <v>7</v>
      </c>
      <c r="AZ25" s="13">
        <f t="shared" si="8"/>
        <v>1.1147540983606485</v>
      </c>
      <c r="BA25" s="14">
        <f t="shared" si="9"/>
        <v>610</v>
      </c>
      <c r="BB25" s="14">
        <f t="shared" si="10"/>
        <v>11</v>
      </c>
      <c r="BC25" s="25"/>
      <c r="BD25" s="26"/>
      <c r="BE25" s="20" t="str">
        <f t="shared" si="11"/>
        <v>Z_GJ1_24</v>
      </c>
      <c r="BF25" s="27">
        <f t="shared" si="0"/>
        <v>9</v>
      </c>
      <c r="BG25" s="27">
        <f t="shared" si="1"/>
        <v>295</v>
      </c>
      <c r="BH25" s="27">
        <f t="shared" si="12"/>
        <v>328</v>
      </c>
      <c r="BI25" s="27">
        <f t="shared" si="14"/>
        <v>0.81499999999999995</v>
      </c>
      <c r="BJ25" s="27">
        <f t="shared" si="14"/>
        <v>1.7000000000000001E-2</v>
      </c>
      <c r="BK25" s="27">
        <f t="shared" si="14"/>
        <v>9.9299999999999999E-2</v>
      </c>
      <c r="BL25" s="27">
        <f t="shared" si="3"/>
        <v>1.9E-3</v>
      </c>
      <c r="BM25" s="27">
        <f t="shared" si="15"/>
        <v>5.9330000000000001E-2</v>
      </c>
      <c r="BN25" s="27">
        <f t="shared" si="15"/>
        <v>9.1E-4</v>
      </c>
      <c r="BO25" s="27"/>
      <c r="BP25" s="27">
        <f t="shared" si="16"/>
        <v>603.20000000000005</v>
      </c>
      <c r="BQ25" s="27">
        <f t="shared" si="16"/>
        <v>9.3000000000000007</v>
      </c>
      <c r="BR25" s="27">
        <f t="shared" si="16"/>
        <v>610</v>
      </c>
      <c r="BS25" s="27">
        <f t="shared" si="16"/>
        <v>11</v>
      </c>
      <c r="BT25" s="27">
        <f t="shared" si="17"/>
        <v>553</v>
      </c>
      <c r="BU25" s="27">
        <f t="shared" si="17"/>
        <v>34</v>
      </c>
      <c r="BV25" s="27"/>
      <c r="BW25" s="28">
        <f t="shared" si="13"/>
        <v>1.1147540983606485</v>
      </c>
    </row>
    <row r="26" spans="1:75" x14ac:dyDescent="0.25">
      <c r="A26" t="s">
        <v>101</v>
      </c>
      <c r="B26" t="s">
        <v>4197</v>
      </c>
      <c r="C26" s="8">
        <f t="shared" si="7"/>
        <v>243</v>
      </c>
      <c r="D26" t="s">
        <v>3293</v>
      </c>
      <c r="E26" s="1">
        <v>3.5158333333333333E-2</v>
      </c>
      <c r="F26">
        <v>18.670999999999999</v>
      </c>
      <c r="G26" t="s">
        <v>4198</v>
      </c>
      <c r="H26" s="9">
        <v>0.83499999999999996</v>
      </c>
      <c r="I26" s="9">
        <v>1.7999999999999999E-2</v>
      </c>
      <c r="J26" s="9">
        <v>0.1007</v>
      </c>
      <c r="K26" s="9">
        <v>2.0999999999999999E-3</v>
      </c>
      <c r="L26" s="9">
        <v>0.49643999999999999</v>
      </c>
      <c r="O26">
        <v>6.0199999999999997E-2</v>
      </c>
      <c r="P26">
        <v>1E-3</v>
      </c>
      <c r="Q26">
        <v>0.50278</v>
      </c>
      <c r="R26">
        <v>3.1899999999999998E-2</v>
      </c>
      <c r="S26">
        <v>3.0000000000000001E-3</v>
      </c>
      <c r="T26" t="s">
        <v>5</v>
      </c>
      <c r="U26" t="s">
        <v>6</v>
      </c>
      <c r="V26" s="10">
        <v>614.4</v>
      </c>
      <c r="W26">
        <v>9.8000000000000007</v>
      </c>
      <c r="X26" s="10">
        <v>618</v>
      </c>
      <c r="Y26">
        <v>12</v>
      </c>
      <c r="Z26">
        <v>629</v>
      </c>
      <c r="AA26">
        <v>58</v>
      </c>
      <c r="AB26" s="10">
        <v>584</v>
      </c>
      <c r="AC26">
        <v>37</v>
      </c>
      <c r="AD26">
        <v>301</v>
      </c>
      <c r="AE26" t="s">
        <v>7</v>
      </c>
      <c r="AF26">
        <v>18</v>
      </c>
      <c r="AG26" t="s">
        <v>7</v>
      </c>
      <c r="AH26">
        <v>1</v>
      </c>
      <c r="AI26" t="s">
        <v>7</v>
      </c>
      <c r="AJ26">
        <v>309</v>
      </c>
      <c r="AK26" t="s">
        <v>7</v>
      </c>
      <c r="AL26">
        <v>9</v>
      </c>
      <c r="AM26" t="s">
        <v>7</v>
      </c>
      <c r="AN26">
        <v>26</v>
      </c>
      <c r="AO26" t="s">
        <v>7</v>
      </c>
      <c r="AP26">
        <v>34</v>
      </c>
      <c r="AQ26" t="s">
        <v>7</v>
      </c>
      <c r="AR26">
        <v>9.9304869999999994</v>
      </c>
      <c r="AS26">
        <v>0.20709060000000001</v>
      </c>
      <c r="AT26">
        <v>-20</v>
      </c>
      <c r="AU26" t="s">
        <v>7</v>
      </c>
      <c r="AV26">
        <v>663767237274758</v>
      </c>
      <c r="AW26" t="s">
        <v>7</v>
      </c>
      <c r="AZ26" s="13">
        <f t="shared" si="8"/>
        <v>0.58252427184466438</v>
      </c>
      <c r="BA26" s="14">
        <f t="shared" si="9"/>
        <v>618</v>
      </c>
      <c r="BB26" s="14">
        <f t="shared" si="10"/>
        <v>12</v>
      </c>
      <c r="BC26" s="25"/>
      <c r="BD26" s="26"/>
      <c r="BE26" s="20" t="str">
        <f t="shared" si="11"/>
        <v>Z_GJ1_25</v>
      </c>
      <c r="BF26" s="27">
        <f t="shared" si="0"/>
        <v>9</v>
      </c>
      <c r="BG26" s="27">
        <f t="shared" si="1"/>
        <v>309</v>
      </c>
      <c r="BH26" s="27">
        <f t="shared" si="12"/>
        <v>301</v>
      </c>
      <c r="BI26" s="27">
        <f t="shared" si="14"/>
        <v>0.83499999999999996</v>
      </c>
      <c r="BJ26" s="27">
        <f t="shared" si="14"/>
        <v>1.7999999999999999E-2</v>
      </c>
      <c r="BK26" s="27">
        <f t="shared" si="14"/>
        <v>0.1007</v>
      </c>
      <c r="BL26" s="27">
        <f t="shared" si="3"/>
        <v>2.0999999999999999E-3</v>
      </c>
      <c r="BM26" s="27">
        <f t="shared" si="15"/>
        <v>6.0199999999999997E-2</v>
      </c>
      <c r="BN26" s="27">
        <f t="shared" si="15"/>
        <v>1E-3</v>
      </c>
      <c r="BO26" s="27"/>
      <c r="BP26" s="27">
        <f t="shared" si="16"/>
        <v>614.4</v>
      </c>
      <c r="BQ26" s="27">
        <f t="shared" si="16"/>
        <v>9.8000000000000007</v>
      </c>
      <c r="BR26" s="27">
        <f t="shared" si="16"/>
        <v>618</v>
      </c>
      <c r="BS26" s="27">
        <f t="shared" si="16"/>
        <v>12</v>
      </c>
      <c r="BT26" s="27">
        <f t="shared" si="17"/>
        <v>584</v>
      </c>
      <c r="BU26" s="27">
        <f t="shared" si="17"/>
        <v>37</v>
      </c>
      <c r="BV26" s="27"/>
      <c r="BW26" s="28">
        <f t="shared" si="13"/>
        <v>0.58252427184466438</v>
      </c>
    </row>
    <row r="27" spans="1:75" x14ac:dyDescent="0.25">
      <c r="A27" t="s">
        <v>105</v>
      </c>
      <c r="B27" t="s">
        <v>4199</v>
      </c>
      <c r="C27" s="8">
        <f t="shared" si="7"/>
        <v>244</v>
      </c>
      <c r="D27" t="s">
        <v>3293</v>
      </c>
      <c r="E27" s="1">
        <v>3.6107870370370374E-2</v>
      </c>
      <c r="F27">
        <v>20.817</v>
      </c>
      <c r="G27" t="s">
        <v>4200</v>
      </c>
      <c r="H27" s="9">
        <v>0.81599999999999995</v>
      </c>
      <c r="I27" s="9">
        <v>1.7000000000000001E-2</v>
      </c>
      <c r="J27" s="9">
        <v>9.8900000000000002E-2</v>
      </c>
      <c r="K27" s="9">
        <v>1.9E-3</v>
      </c>
      <c r="L27" s="9">
        <v>0.45419999999999999</v>
      </c>
      <c r="O27">
        <v>5.9450000000000003E-2</v>
      </c>
      <c r="P27">
        <v>9.5E-4</v>
      </c>
      <c r="Q27">
        <v>0.39550000000000002</v>
      </c>
      <c r="R27">
        <v>2.9399999999999999E-2</v>
      </c>
      <c r="S27">
        <v>2.7000000000000001E-3</v>
      </c>
      <c r="T27" t="s">
        <v>5</v>
      </c>
      <c r="U27" t="s">
        <v>6</v>
      </c>
      <c r="V27" s="10">
        <v>604.79999999999995</v>
      </c>
      <c r="W27">
        <v>9.6</v>
      </c>
      <c r="X27" s="10">
        <v>608</v>
      </c>
      <c r="Y27">
        <v>11</v>
      </c>
      <c r="Z27">
        <v>583</v>
      </c>
      <c r="AA27">
        <v>54</v>
      </c>
      <c r="AB27" s="10">
        <v>561</v>
      </c>
      <c r="AC27">
        <v>36</v>
      </c>
      <c r="AD27">
        <v>340</v>
      </c>
      <c r="AE27" t="s">
        <v>7</v>
      </c>
      <c r="AF27">
        <v>21</v>
      </c>
      <c r="AG27" t="s">
        <v>7</v>
      </c>
      <c r="AH27">
        <v>1</v>
      </c>
      <c r="AI27" t="s">
        <v>7</v>
      </c>
      <c r="AJ27">
        <v>294</v>
      </c>
      <c r="AK27" t="s">
        <v>7</v>
      </c>
      <c r="AL27">
        <v>9</v>
      </c>
      <c r="AM27" t="s">
        <v>7</v>
      </c>
      <c r="AN27">
        <v>24</v>
      </c>
      <c r="AO27" t="s">
        <v>7</v>
      </c>
      <c r="AP27">
        <v>33</v>
      </c>
      <c r="AQ27" t="s">
        <v>7</v>
      </c>
      <c r="AR27">
        <v>10.111219999999999</v>
      </c>
      <c r="AS27">
        <v>0.19425000000000001</v>
      </c>
      <c r="AT27">
        <v>-14</v>
      </c>
      <c r="AU27" t="s">
        <v>7</v>
      </c>
      <c r="AV27">
        <v>623597900191221</v>
      </c>
      <c r="AW27" t="s">
        <v>7</v>
      </c>
      <c r="AZ27" s="13">
        <f t="shared" si="8"/>
        <v>0.52631578947369695</v>
      </c>
      <c r="BA27" s="14">
        <f t="shared" si="9"/>
        <v>608</v>
      </c>
      <c r="BB27" s="14">
        <f t="shared" si="10"/>
        <v>11</v>
      </c>
      <c r="BC27" s="25"/>
      <c r="BD27" s="26"/>
      <c r="BE27" s="20" t="str">
        <f t="shared" si="11"/>
        <v>Z_GJ1_26</v>
      </c>
      <c r="BF27" s="27">
        <f t="shared" si="0"/>
        <v>9</v>
      </c>
      <c r="BG27" s="27">
        <f t="shared" si="1"/>
        <v>294</v>
      </c>
      <c r="BH27" s="27">
        <f t="shared" si="12"/>
        <v>340</v>
      </c>
      <c r="BI27" s="27">
        <f t="shared" si="14"/>
        <v>0.81599999999999995</v>
      </c>
      <c r="BJ27" s="27">
        <f t="shared" si="14"/>
        <v>1.7000000000000001E-2</v>
      </c>
      <c r="BK27" s="27">
        <f t="shared" si="14"/>
        <v>9.8900000000000002E-2</v>
      </c>
      <c r="BL27" s="27">
        <f t="shared" si="3"/>
        <v>1.9E-3</v>
      </c>
      <c r="BM27" s="27">
        <f t="shared" si="15"/>
        <v>5.9450000000000003E-2</v>
      </c>
      <c r="BN27" s="27">
        <f t="shared" si="15"/>
        <v>9.5E-4</v>
      </c>
      <c r="BO27" s="27"/>
      <c r="BP27" s="27">
        <f t="shared" si="16"/>
        <v>604.79999999999995</v>
      </c>
      <c r="BQ27" s="27">
        <f t="shared" si="16"/>
        <v>9.6</v>
      </c>
      <c r="BR27" s="27">
        <f t="shared" si="16"/>
        <v>608</v>
      </c>
      <c r="BS27" s="27">
        <f t="shared" si="16"/>
        <v>11</v>
      </c>
      <c r="BT27" s="27">
        <f t="shared" si="17"/>
        <v>561</v>
      </c>
      <c r="BU27" s="27">
        <f t="shared" si="17"/>
        <v>36</v>
      </c>
      <c r="BV27" s="27"/>
      <c r="BW27" s="28">
        <f t="shared" si="13"/>
        <v>0.52631578947369695</v>
      </c>
    </row>
    <row r="28" spans="1:75" x14ac:dyDescent="0.25">
      <c r="A28" t="s">
        <v>109</v>
      </c>
      <c r="B28" t="s">
        <v>4201</v>
      </c>
      <c r="C28" s="8">
        <f t="shared" si="7"/>
        <v>263</v>
      </c>
      <c r="D28" t="s">
        <v>3293</v>
      </c>
      <c r="E28" s="1">
        <v>5.4561805555555558E-2</v>
      </c>
      <c r="F28">
        <v>18.622</v>
      </c>
      <c r="G28" t="s">
        <v>4202</v>
      </c>
      <c r="H28" s="9">
        <v>0.82</v>
      </c>
      <c r="I28" s="9">
        <v>1.7000000000000001E-2</v>
      </c>
      <c r="J28" s="9">
        <v>9.8699999999999996E-2</v>
      </c>
      <c r="K28" s="9">
        <v>1.9E-3</v>
      </c>
      <c r="L28" s="9">
        <v>0.41859000000000002</v>
      </c>
      <c r="O28">
        <v>6.0130000000000003E-2</v>
      </c>
      <c r="P28">
        <v>9.8999999999999999E-4</v>
      </c>
      <c r="Q28">
        <v>0.42519000000000001</v>
      </c>
      <c r="R28">
        <v>3.1199999999999999E-2</v>
      </c>
      <c r="S28">
        <v>2.8999999999999998E-3</v>
      </c>
      <c r="T28" t="s">
        <v>5</v>
      </c>
      <c r="U28" t="s">
        <v>6</v>
      </c>
      <c r="V28" s="10">
        <v>606.4</v>
      </c>
      <c r="W28">
        <v>9.6</v>
      </c>
      <c r="X28" s="10">
        <v>606</v>
      </c>
      <c r="Y28">
        <v>11</v>
      </c>
      <c r="Z28">
        <v>615</v>
      </c>
      <c r="AA28">
        <v>57</v>
      </c>
      <c r="AB28" s="10">
        <v>579</v>
      </c>
      <c r="AC28">
        <v>35</v>
      </c>
      <c r="AD28">
        <v>206</v>
      </c>
      <c r="AE28" t="s">
        <v>7</v>
      </c>
      <c r="AF28">
        <v>13</v>
      </c>
      <c r="AG28" t="s">
        <v>7</v>
      </c>
      <c r="AH28">
        <v>1</v>
      </c>
      <c r="AI28" t="s">
        <v>7</v>
      </c>
      <c r="AJ28">
        <v>306</v>
      </c>
      <c r="AK28" t="s">
        <v>7</v>
      </c>
      <c r="AL28">
        <v>9</v>
      </c>
      <c r="AM28" t="s">
        <v>7</v>
      </c>
      <c r="AN28">
        <v>25</v>
      </c>
      <c r="AO28" t="s">
        <v>7</v>
      </c>
      <c r="AP28">
        <v>33</v>
      </c>
      <c r="AQ28" t="s">
        <v>7</v>
      </c>
      <c r="AR28">
        <v>10.13171</v>
      </c>
      <c r="AS28">
        <v>0.19503799999999999</v>
      </c>
      <c r="AT28">
        <v>-6</v>
      </c>
      <c r="AU28" t="s">
        <v>7</v>
      </c>
      <c r="AV28">
        <v>647152646984907</v>
      </c>
      <c r="AW28" t="s">
        <v>7</v>
      </c>
      <c r="AZ28" s="13">
        <f t="shared" si="8"/>
        <v>-6.6006600660051262E-2</v>
      </c>
      <c r="BA28" s="14">
        <f t="shared" si="9"/>
        <v>606</v>
      </c>
      <c r="BB28" s="14">
        <f t="shared" si="10"/>
        <v>11</v>
      </c>
      <c r="BC28" s="25"/>
      <c r="BD28" s="26"/>
      <c r="BE28" s="20" t="str">
        <f t="shared" si="11"/>
        <v>Z_GJ1_27</v>
      </c>
      <c r="BF28" s="27">
        <f t="shared" si="0"/>
        <v>9</v>
      </c>
      <c r="BG28" s="27">
        <f t="shared" si="1"/>
        <v>306</v>
      </c>
      <c r="BH28" s="27">
        <f t="shared" si="12"/>
        <v>206</v>
      </c>
      <c r="BI28" s="27">
        <f t="shared" si="14"/>
        <v>0.82</v>
      </c>
      <c r="BJ28" s="27">
        <f t="shared" si="14"/>
        <v>1.7000000000000001E-2</v>
      </c>
      <c r="BK28" s="27">
        <f t="shared" si="14"/>
        <v>9.8699999999999996E-2</v>
      </c>
      <c r="BL28" s="27">
        <f t="shared" si="3"/>
        <v>1.9E-3</v>
      </c>
      <c r="BM28" s="27">
        <f t="shared" si="15"/>
        <v>6.0130000000000003E-2</v>
      </c>
      <c r="BN28" s="27">
        <f t="shared" si="15"/>
        <v>9.8999999999999999E-4</v>
      </c>
      <c r="BO28" s="27"/>
      <c r="BP28" s="27">
        <f t="shared" si="16"/>
        <v>606.4</v>
      </c>
      <c r="BQ28" s="27">
        <f t="shared" si="16"/>
        <v>9.6</v>
      </c>
      <c r="BR28" s="27">
        <f t="shared" si="16"/>
        <v>606</v>
      </c>
      <c r="BS28" s="27">
        <f t="shared" si="16"/>
        <v>11</v>
      </c>
      <c r="BT28" s="27">
        <f t="shared" si="17"/>
        <v>579</v>
      </c>
      <c r="BU28" s="27">
        <f t="shared" si="17"/>
        <v>35</v>
      </c>
      <c r="BV28" s="27"/>
      <c r="BW28" s="28">
        <f t="shared" si="13"/>
        <v>-6.6006600660051262E-2</v>
      </c>
    </row>
    <row r="29" spans="1:75" x14ac:dyDescent="0.25">
      <c r="A29" t="s">
        <v>113</v>
      </c>
      <c r="B29" t="s">
        <v>4203</v>
      </c>
      <c r="C29" s="8">
        <f t="shared" si="7"/>
        <v>264</v>
      </c>
      <c r="D29" t="s">
        <v>3293</v>
      </c>
      <c r="E29" s="1">
        <v>5.5551851851851852E-2</v>
      </c>
      <c r="F29">
        <v>15.997999999999999</v>
      </c>
      <c r="G29" t="s">
        <v>4204</v>
      </c>
      <c r="H29" s="9">
        <v>0.82599999999999996</v>
      </c>
      <c r="I29" s="9">
        <v>1.7000000000000001E-2</v>
      </c>
      <c r="J29" s="9">
        <v>9.9299999999999999E-2</v>
      </c>
      <c r="K29" s="9">
        <v>1.9E-3</v>
      </c>
      <c r="L29" s="9">
        <v>0.30254999999999999</v>
      </c>
      <c r="O29">
        <v>6.0199999999999997E-2</v>
      </c>
      <c r="P29">
        <v>1E-3</v>
      </c>
      <c r="Q29">
        <v>0.48987999999999998</v>
      </c>
      <c r="R29">
        <v>3.0300000000000001E-2</v>
      </c>
      <c r="S29">
        <v>3.0999999999999999E-3</v>
      </c>
      <c r="T29" t="s">
        <v>5</v>
      </c>
      <c r="U29" t="s">
        <v>6</v>
      </c>
      <c r="V29" s="10">
        <v>610.20000000000005</v>
      </c>
      <c r="W29">
        <v>9.6</v>
      </c>
      <c r="X29" s="10">
        <v>610</v>
      </c>
      <c r="Y29">
        <v>11</v>
      </c>
      <c r="Z29">
        <v>598</v>
      </c>
      <c r="AA29">
        <v>60</v>
      </c>
      <c r="AB29" s="10">
        <v>582</v>
      </c>
      <c r="AC29">
        <v>38</v>
      </c>
      <c r="AD29">
        <v>209</v>
      </c>
      <c r="AE29" t="s">
        <v>7</v>
      </c>
      <c r="AF29">
        <v>13</v>
      </c>
      <c r="AG29" t="s">
        <v>7</v>
      </c>
      <c r="AH29">
        <v>1</v>
      </c>
      <c r="AI29" t="s">
        <v>7</v>
      </c>
      <c r="AJ29">
        <v>288</v>
      </c>
      <c r="AK29" t="s">
        <v>7</v>
      </c>
      <c r="AL29">
        <v>9</v>
      </c>
      <c r="AM29" t="s">
        <v>7</v>
      </c>
      <c r="AN29">
        <v>22</v>
      </c>
      <c r="AO29" t="s">
        <v>7</v>
      </c>
      <c r="AP29">
        <v>32</v>
      </c>
      <c r="AQ29" t="s">
        <v>7</v>
      </c>
      <c r="AR29">
        <v>10.070489999999999</v>
      </c>
      <c r="AS29">
        <v>0.1926882</v>
      </c>
      <c r="AT29">
        <v>-34</v>
      </c>
      <c r="AU29" t="s">
        <v>7</v>
      </c>
      <c r="AV29">
        <v>610236793073172</v>
      </c>
      <c r="AW29" t="s">
        <v>7</v>
      </c>
      <c r="AZ29" s="13">
        <f t="shared" si="8"/>
        <v>-3.2786885245905673E-2</v>
      </c>
      <c r="BA29" s="14">
        <f t="shared" si="9"/>
        <v>610</v>
      </c>
      <c r="BB29" s="14">
        <f t="shared" si="10"/>
        <v>11</v>
      </c>
      <c r="BC29" s="25"/>
      <c r="BD29" s="26"/>
      <c r="BE29" s="20" t="str">
        <f t="shared" si="11"/>
        <v>Z_GJ1_28</v>
      </c>
      <c r="BF29" s="27">
        <f t="shared" si="0"/>
        <v>9</v>
      </c>
      <c r="BG29" s="27">
        <f t="shared" si="1"/>
        <v>288</v>
      </c>
      <c r="BH29" s="27">
        <f t="shared" si="12"/>
        <v>209</v>
      </c>
      <c r="BI29" s="27">
        <f t="shared" si="14"/>
        <v>0.82599999999999996</v>
      </c>
      <c r="BJ29" s="27">
        <f t="shared" si="14"/>
        <v>1.7000000000000001E-2</v>
      </c>
      <c r="BK29" s="27">
        <f t="shared" si="14"/>
        <v>9.9299999999999999E-2</v>
      </c>
      <c r="BL29" s="27">
        <f t="shared" si="3"/>
        <v>1.9E-3</v>
      </c>
      <c r="BM29" s="27">
        <f t="shared" si="15"/>
        <v>6.0199999999999997E-2</v>
      </c>
      <c r="BN29" s="27">
        <f t="shared" si="15"/>
        <v>1E-3</v>
      </c>
      <c r="BO29" s="27"/>
      <c r="BP29" s="27">
        <f t="shared" si="16"/>
        <v>610.20000000000005</v>
      </c>
      <c r="BQ29" s="27">
        <f t="shared" si="16"/>
        <v>9.6</v>
      </c>
      <c r="BR29" s="27">
        <f t="shared" si="16"/>
        <v>610</v>
      </c>
      <c r="BS29" s="27">
        <f t="shared" si="16"/>
        <v>11</v>
      </c>
      <c r="BT29" s="27">
        <f t="shared" si="17"/>
        <v>582</v>
      </c>
      <c r="BU29" s="27">
        <f t="shared" si="17"/>
        <v>38</v>
      </c>
      <c r="BV29" s="27"/>
      <c r="BW29" s="28">
        <f t="shared" si="13"/>
        <v>-3.2786885245905673E-2</v>
      </c>
    </row>
    <row r="30" spans="1:75" x14ac:dyDescent="0.25">
      <c r="A30" t="s">
        <v>117</v>
      </c>
      <c r="B30" t="s">
        <v>4205</v>
      </c>
      <c r="C30" s="8">
        <f t="shared" si="7"/>
        <v>283</v>
      </c>
      <c r="D30" t="s">
        <v>3293</v>
      </c>
      <c r="E30" s="1">
        <v>7.3854745370370373E-2</v>
      </c>
      <c r="F30">
        <v>23.952999999999999</v>
      </c>
      <c r="G30" t="s">
        <v>4206</v>
      </c>
      <c r="H30" s="9">
        <v>0.81299999999999994</v>
      </c>
      <c r="I30" s="9">
        <v>1.7000000000000001E-2</v>
      </c>
      <c r="J30" s="9">
        <v>9.8400000000000001E-2</v>
      </c>
      <c r="K30" s="9">
        <v>1.9E-3</v>
      </c>
      <c r="L30" s="9">
        <v>0.42871999999999999</v>
      </c>
      <c r="O30">
        <v>6.0220000000000003E-2</v>
      </c>
      <c r="P30">
        <v>9.7999999999999997E-4</v>
      </c>
      <c r="Q30">
        <v>0.46517999999999998</v>
      </c>
      <c r="R30">
        <v>3.0200000000000001E-2</v>
      </c>
      <c r="S30">
        <v>2.7000000000000001E-3</v>
      </c>
      <c r="T30" t="s">
        <v>5</v>
      </c>
      <c r="U30" t="s">
        <v>6</v>
      </c>
      <c r="V30" s="10">
        <v>602.79999999999995</v>
      </c>
      <c r="W30">
        <v>9.4</v>
      </c>
      <c r="X30" s="10">
        <v>605</v>
      </c>
      <c r="Y30">
        <v>11</v>
      </c>
      <c r="Z30">
        <v>598</v>
      </c>
      <c r="AA30">
        <v>52</v>
      </c>
      <c r="AB30" s="10">
        <v>577</v>
      </c>
      <c r="AC30">
        <v>35</v>
      </c>
      <c r="AD30">
        <v>137</v>
      </c>
      <c r="AE30" t="s">
        <v>7</v>
      </c>
      <c r="AF30">
        <v>8</v>
      </c>
      <c r="AG30" t="s">
        <v>7</v>
      </c>
      <c r="AH30">
        <v>1</v>
      </c>
      <c r="AI30" t="s">
        <v>7</v>
      </c>
      <c r="AJ30">
        <v>307</v>
      </c>
      <c r="AK30" t="s">
        <v>7</v>
      </c>
      <c r="AL30">
        <v>9</v>
      </c>
      <c r="AM30" t="s">
        <v>7</v>
      </c>
      <c r="AN30">
        <v>25</v>
      </c>
      <c r="AO30" t="s">
        <v>7</v>
      </c>
      <c r="AP30">
        <v>33</v>
      </c>
      <c r="AQ30" t="s">
        <v>7</v>
      </c>
      <c r="AR30">
        <v>10.162599999999999</v>
      </c>
      <c r="AS30">
        <v>0.19622909999999999</v>
      </c>
      <c r="AT30">
        <v>-13</v>
      </c>
      <c r="AU30" t="s">
        <v>7</v>
      </c>
      <c r="AV30">
        <v>642311913628171</v>
      </c>
      <c r="AW30" t="s">
        <v>7</v>
      </c>
      <c r="AZ30" s="13">
        <f t="shared" si="8"/>
        <v>0.36363636363636598</v>
      </c>
      <c r="BA30" s="14">
        <f t="shared" si="9"/>
        <v>605</v>
      </c>
      <c r="BB30" s="14">
        <f t="shared" si="10"/>
        <v>11</v>
      </c>
      <c r="BC30" s="25"/>
      <c r="BD30" s="26"/>
      <c r="BE30" s="20" t="str">
        <f t="shared" si="11"/>
        <v>Z_GJ1_29</v>
      </c>
      <c r="BF30" s="27">
        <f t="shared" si="0"/>
        <v>9</v>
      </c>
      <c r="BG30" s="27">
        <f t="shared" si="1"/>
        <v>307</v>
      </c>
      <c r="BH30" s="27">
        <f t="shared" si="12"/>
        <v>137</v>
      </c>
      <c r="BI30" s="27">
        <f t="shared" si="14"/>
        <v>0.81299999999999994</v>
      </c>
      <c r="BJ30" s="27">
        <f t="shared" si="14"/>
        <v>1.7000000000000001E-2</v>
      </c>
      <c r="BK30" s="27">
        <f t="shared" si="14"/>
        <v>9.8400000000000001E-2</v>
      </c>
      <c r="BL30" s="27">
        <f t="shared" si="3"/>
        <v>1.9E-3</v>
      </c>
      <c r="BM30" s="27">
        <f t="shared" si="15"/>
        <v>6.0220000000000003E-2</v>
      </c>
      <c r="BN30" s="27">
        <f t="shared" si="15"/>
        <v>9.7999999999999997E-4</v>
      </c>
      <c r="BO30" s="27"/>
      <c r="BP30" s="27">
        <f t="shared" si="16"/>
        <v>602.79999999999995</v>
      </c>
      <c r="BQ30" s="27">
        <f t="shared" si="16"/>
        <v>9.4</v>
      </c>
      <c r="BR30" s="27">
        <f t="shared" si="16"/>
        <v>605</v>
      </c>
      <c r="BS30" s="27">
        <f t="shared" si="16"/>
        <v>11</v>
      </c>
      <c r="BT30" s="27">
        <f t="shared" si="17"/>
        <v>577</v>
      </c>
      <c r="BU30" s="27">
        <f t="shared" si="17"/>
        <v>35</v>
      </c>
      <c r="BV30" s="27"/>
      <c r="BW30" s="28">
        <f t="shared" si="13"/>
        <v>0.36363636363636598</v>
      </c>
    </row>
    <row r="31" spans="1:75" x14ac:dyDescent="0.25">
      <c r="A31" t="s">
        <v>121</v>
      </c>
      <c r="B31" t="s">
        <v>4207</v>
      </c>
      <c r="C31" s="8">
        <f t="shared" si="7"/>
        <v>284</v>
      </c>
      <c r="D31" t="s">
        <v>3293</v>
      </c>
      <c r="E31" s="1">
        <v>7.4825694444444438E-2</v>
      </c>
      <c r="F31">
        <v>25.736000000000001</v>
      </c>
      <c r="G31" t="s">
        <v>4208</v>
      </c>
      <c r="H31" s="9">
        <v>0.82599999999999996</v>
      </c>
      <c r="I31" s="9">
        <v>1.7000000000000001E-2</v>
      </c>
      <c r="J31" s="9">
        <v>0.1</v>
      </c>
      <c r="K31" s="9">
        <v>1.9E-3</v>
      </c>
      <c r="L31" s="9">
        <v>0.45107999999999998</v>
      </c>
      <c r="O31">
        <v>6.0060000000000002E-2</v>
      </c>
      <c r="P31">
        <v>9.5E-4</v>
      </c>
      <c r="Q31">
        <v>0.45144000000000001</v>
      </c>
      <c r="R31">
        <v>2.9700000000000001E-2</v>
      </c>
      <c r="S31">
        <v>2.5999999999999999E-3</v>
      </c>
      <c r="T31" t="s">
        <v>5</v>
      </c>
      <c r="U31" t="s">
        <v>6</v>
      </c>
      <c r="V31" s="10">
        <v>609.29999999999995</v>
      </c>
      <c r="W31">
        <v>9.4</v>
      </c>
      <c r="X31" s="10">
        <v>614</v>
      </c>
      <c r="Y31">
        <v>11</v>
      </c>
      <c r="Z31">
        <v>588</v>
      </c>
      <c r="AA31">
        <v>50</v>
      </c>
      <c r="AB31" s="10">
        <v>573</v>
      </c>
      <c r="AC31">
        <v>35</v>
      </c>
      <c r="AD31">
        <v>172</v>
      </c>
      <c r="AE31" t="s">
        <v>7</v>
      </c>
      <c r="AF31">
        <v>11</v>
      </c>
      <c r="AG31" t="s">
        <v>7</v>
      </c>
      <c r="AH31">
        <v>1</v>
      </c>
      <c r="AI31" t="s">
        <v>7</v>
      </c>
      <c r="AJ31">
        <v>297</v>
      </c>
      <c r="AK31" t="s">
        <v>7</v>
      </c>
      <c r="AL31">
        <v>9</v>
      </c>
      <c r="AM31" t="s">
        <v>7</v>
      </c>
      <c r="AN31">
        <v>24</v>
      </c>
      <c r="AO31" t="s">
        <v>7</v>
      </c>
      <c r="AP31">
        <v>33</v>
      </c>
      <c r="AQ31" t="s">
        <v>7</v>
      </c>
      <c r="AR31">
        <v>10</v>
      </c>
      <c r="AS31">
        <v>0.19</v>
      </c>
      <c r="AT31">
        <v>-56</v>
      </c>
      <c r="AU31" t="s">
        <v>7</v>
      </c>
      <c r="AV31">
        <v>633959541156983</v>
      </c>
      <c r="AW31" t="s">
        <v>7</v>
      </c>
      <c r="AZ31" s="13">
        <f t="shared" si="8"/>
        <v>0.76547231270358562</v>
      </c>
      <c r="BA31" s="14">
        <f t="shared" si="9"/>
        <v>614</v>
      </c>
      <c r="BB31" s="14">
        <f t="shared" si="10"/>
        <v>11</v>
      </c>
      <c r="BC31" s="25"/>
      <c r="BD31" s="26"/>
      <c r="BE31" s="20" t="str">
        <f t="shared" si="11"/>
        <v>Z_GJ1_30</v>
      </c>
      <c r="BF31" s="27">
        <f t="shared" si="0"/>
        <v>9</v>
      </c>
      <c r="BG31" s="27">
        <f t="shared" si="1"/>
        <v>297</v>
      </c>
      <c r="BH31" s="27">
        <f t="shared" si="12"/>
        <v>172</v>
      </c>
      <c r="BI31" s="27">
        <f t="shared" si="14"/>
        <v>0.82599999999999996</v>
      </c>
      <c r="BJ31" s="27">
        <f t="shared" si="14"/>
        <v>1.7000000000000001E-2</v>
      </c>
      <c r="BK31" s="27">
        <f t="shared" si="14"/>
        <v>0.1</v>
      </c>
      <c r="BL31" s="27">
        <f t="shared" si="3"/>
        <v>1.9E-3</v>
      </c>
      <c r="BM31" s="27">
        <f t="shared" si="15"/>
        <v>6.0060000000000002E-2</v>
      </c>
      <c r="BN31" s="27">
        <f t="shared" si="15"/>
        <v>9.5E-4</v>
      </c>
      <c r="BO31" s="27"/>
      <c r="BP31" s="27">
        <f t="shared" si="16"/>
        <v>609.29999999999995</v>
      </c>
      <c r="BQ31" s="27">
        <f t="shared" si="16"/>
        <v>9.4</v>
      </c>
      <c r="BR31" s="27">
        <f t="shared" si="16"/>
        <v>614</v>
      </c>
      <c r="BS31" s="27">
        <f t="shared" si="16"/>
        <v>11</v>
      </c>
      <c r="BT31" s="27">
        <f t="shared" si="17"/>
        <v>573</v>
      </c>
      <c r="BU31" s="27">
        <f t="shared" si="17"/>
        <v>35</v>
      </c>
      <c r="BV31" s="27"/>
      <c r="BW31" s="28">
        <f t="shared" si="13"/>
        <v>0.76547231270358562</v>
      </c>
    </row>
    <row r="32" spans="1:75" x14ac:dyDescent="0.25">
      <c r="A32" t="s">
        <v>125</v>
      </c>
      <c r="B32" t="s">
        <v>4209</v>
      </c>
      <c r="C32" s="8">
        <f t="shared" si="7"/>
        <v>303</v>
      </c>
      <c r="D32" t="s">
        <v>3293</v>
      </c>
      <c r="E32" s="1">
        <v>9.3232407407407403E-2</v>
      </c>
      <c r="F32">
        <v>25.4</v>
      </c>
      <c r="G32" t="s">
        <v>4210</v>
      </c>
      <c r="H32" s="9">
        <v>0.82699999999999996</v>
      </c>
      <c r="I32" s="9">
        <v>1.7000000000000001E-2</v>
      </c>
      <c r="J32" s="9">
        <v>9.9000000000000005E-2</v>
      </c>
      <c r="K32" s="9">
        <v>1.9E-3</v>
      </c>
      <c r="L32" s="9">
        <v>0.43032999999999999</v>
      </c>
      <c r="O32">
        <v>6.0699999999999997E-2</v>
      </c>
      <c r="P32">
        <v>9.5E-4</v>
      </c>
      <c r="Q32">
        <v>0.49304999999999999</v>
      </c>
      <c r="R32">
        <v>3.2500000000000001E-2</v>
      </c>
      <c r="S32">
        <v>2.8E-3</v>
      </c>
      <c r="T32" t="s">
        <v>5</v>
      </c>
      <c r="U32" t="s">
        <v>6</v>
      </c>
      <c r="V32" s="10">
        <v>610</v>
      </c>
      <c r="W32">
        <v>9.1</v>
      </c>
      <c r="X32" s="10">
        <v>608</v>
      </c>
      <c r="Y32">
        <v>11</v>
      </c>
      <c r="Z32">
        <v>644</v>
      </c>
      <c r="AA32">
        <v>55</v>
      </c>
      <c r="AB32" s="10">
        <v>600</v>
      </c>
      <c r="AC32">
        <v>34</v>
      </c>
      <c r="AD32">
        <v>101</v>
      </c>
      <c r="AE32" t="s">
        <v>7</v>
      </c>
      <c r="AF32">
        <v>6</v>
      </c>
      <c r="AG32" t="s">
        <v>7</v>
      </c>
      <c r="AH32">
        <v>0</v>
      </c>
      <c r="AI32" t="s">
        <v>7</v>
      </c>
      <c r="AJ32">
        <v>300</v>
      </c>
      <c r="AK32" t="s">
        <v>7</v>
      </c>
      <c r="AL32">
        <v>9</v>
      </c>
      <c r="AM32" t="s">
        <v>7</v>
      </c>
      <c r="AN32">
        <v>26</v>
      </c>
      <c r="AO32" t="s">
        <v>7</v>
      </c>
      <c r="AP32">
        <v>34</v>
      </c>
      <c r="AQ32" t="s">
        <v>7</v>
      </c>
      <c r="AR32">
        <v>10.10101</v>
      </c>
      <c r="AS32">
        <v>0.1938578</v>
      </c>
      <c r="AT32">
        <v>-11</v>
      </c>
      <c r="AU32" t="s">
        <v>7</v>
      </c>
      <c r="AV32">
        <v>637414145836616</v>
      </c>
      <c r="AW32" t="s">
        <v>7</v>
      </c>
      <c r="AZ32" s="13">
        <f t="shared" si="8"/>
        <v>-0.32894736842106198</v>
      </c>
      <c r="BA32" s="14">
        <f t="shared" si="9"/>
        <v>608</v>
      </c>
      <c r="BB32" s="14">
        <f t="shared" si="10"/>
        <v>11</v>
      </c>
      <c r="BC32" s="25"/>
      <c r="BD32" s="26"/>
      <c r="BE32" s="20" t="str">
        <f t="shared" si="11"/>
        <v>Z_GJ1_31</v>
      </c>
      <c r="BF32" s="27">
        <f t="shared" si="0"/>
        <v>9</v>
      </c>
      <c r="BG32" s="27">
        <f t="shared" si="1"/>
        <v>300</v>
      </c>
      <c r="BH32" s="27">
        <f t="shared" si="12"/>
        <v>101</v>
      </c>
      <c r="BI32" s="27">
        <f t="shared" si="14"/>
        <v>0.82699999999999996</v>
      </c>
      <c r="BJ32" s="27">
        <f t="shared" si="14"/>
        <v>1.7000000000000001E-2</v>
      </c>
      <c r="BK32" s="27">
        <f t="shared" si="14"/>
        <v>9.9000000000000005E-2</v>
      </c>
      <c r="BL32" s="27">
        <f t="shared" si="3"/>
        <v>1.9E-3</v>
      </c>
      <c r="BM32" s="27">
        <f t="shared" si="15"/>
        <v>6.0699999999999997E-2</v>
      </c>
      <c r="BN32" s="27">
        <f t="shared" si="15"/>
        <v>9.5E-4</v>
      </c>
      <c r="BO32" s="27"/>
      <c r="BP32" s="27">
        <f t="shared" si="16"/>
        <v>610</v>
      </c>
      <c r="BQ32" s="27">
        <f t="shared" si="16"/>
        <v>9.1</v>
      </c>
      <c r="BR32" s="27">
        <f t="shared" si="16"/>
        <v>608</v>
      </c>
      <c r="BS32" s="27">
        <f t="shared" si="16"/>
        <v>11</v>
      </c>
      <c r="BT32" s="27">
        <f t="shared" si="17"/>
        <v>600</v>
      </c>
      <c r="BU32" s="27">
        <f t="shared" si="17"/>
        <v>34</v>
      </c>
      <c r="BV32" s="27"/>
      <c r="BW32" s="28">
        <f t="shared" si="13"/>
        <v>-0.32894736842106198</v>
      </c>
    </row>
    <row r="33" spans="1:75" x14ac:dyDescent="0.25">
      <c r="A33" t="s">
        <v>129</v>
      </c>
      <c r="B33" t="s">
        <v>4211</v>
      </c>
      <c r="C33" s="8">
        <f t="shared" si="7"/>
        <v>304</v>
      </c>
      <c r="D33" t="s">
        <v>3293</v>
      </c>
      <c r="E33" s="1">
        <v>9.4186805555555544E-2</v>
      </c>
      <c r="F33">
        <v>25.937999999999999</v>
      </c>
      <c r="G33" t="s">
        <v>4212</v>
      </c>
      <c r="H33" s="9">
        <v>0.83</v>
      </c>
      <c r="I33" s="9">
        <v>1.7000000000000001E-2</v>
      </c>
      <c r="J33" s="9">
        <v>9.9699999999999997E-2</v>
      </c>
      <c r="K33" s="9">
        <v>1.9E-3</v>
      </c>
      <c r="L33" s="9">
        <v>0.37014000000000002</v>
      </c>
      <c r="O33">
        <v>6.0699999999999997E-2</v>
      </c>
      <c r="P33">
        <v>9.7999999999999997E-4</v>
      </c>
      <c r="Q33">
        <v>0.46204000000000001</v>
      </c>
      <c r="R33">
        <v>3.0599999999999999E-2</v>
      </c>
      <c r="S33">
        <v>2.7000000000000001E-3</v>
      </c>
      <c r="T33" t="s">
        <v>5</v>
      </c>
      <c r="U33" t="s">
        <v>6</v>
      </c>
      <c r="V33" s="10">
        <v>612.5</v>
      </c>
      <c r="W33">
        <v>9.5</v>
      </c>
      <c r="X33" s="10">
        <v>612</v>
      </c>
      <c r="Y33">
        <v>11</v>
      </c>
      <c r="Z33">
        <v>602</v>
      </c>
      <c r="AA33">
        <v>52</v>
      </c>
      <c r="AB33" s="10">
        <v>594</v>
      </c>
      <c r="AC33">
        <v>35</v>
      </c>
      <c r="AD33">
        <v>85</v>
      </c>
      <c r="AE33" t="s">
        <v>7</v>
      </c>
      <c r="AF33">
        <v>5</v>
      </c>
      <c r="AG33" t="s">
        <v>7</v>
      </c>
      <c r="AH33">
        <v>0</v>
      </c>
      <c r="AI33" t="s">
        <v>7</v>
      </c>
      <c r="AJ33">
        <v>299</v>
      </c>
      <c r="AK33" t="s">
        <v>7</v>
      </c>
      <c r="AL33">
        <v>9</v>
      </c>
      <c r="AM33" t="s">
        <v>7</v>
      </c>
      <c r="AN33">
        <v>24</v>
      </c>
      <c r="AO33" t="s">
        <v>7</v>
      </c>
      <c r="AP33">
        <v>34</v>
      </c>
      <c r="AQ33" t="s">
        <v>7</v>
      </c>
      <c r="AR33">
        <v>10.03009</v>
      </c>
      <c r="AS33">
        <v>0.19114519999999999</v>
      </c>
      <c r="AT33">
        <v>-32</v>
      </c>
      <c r="AU33" t="s">
        <v>7</v>
      </c>
      <c r="AV33">
        <v>639812144289109</v>
      </c>
      <c r="AW33" t="s">
        <v>7</v>
      </c>
      <c r="AZ33" s="13">
        <f t="shared" si="8"/>
        <v>-8.1699346405228468E-2</v>
      </c>
      <c r="BA33" s="14">
        <f t="shared" si="9"/>
        <v>612</v>
      </c>
      <c r="BB33" s="14">
        <f t="shared" si="10"/>
        <v>11</v>
      </c>
      <c r="BC33" s="25"/>
      <c r="BD33" s="26"/>
      <c r="BE33" s="20" t="str">
        <f t="shared" si="11"/>
        <v>Z_GJ1_32</v>
      </c>
      <c r="BF33" s="27">
        <f t="shared" si="0"/>
        <v>9</v>
      </c>
      <c r="BG33" s="27">
        <f t="shared" si="1"/>
        <v>299</v>
      </c>
      <c r="BH33" s="27">
        <f t="shared" si="12"/>
        <v>85</v>
      </c>
      <c r="BI33" s="27">
        <f t="shared" si="14"/>
        <v>0.83</v>
      </c>
      <c r="BJ33" s="27">
        <f t="shared" si="14"/>
        <v>1.7000000000000001E-2</v>
      </c>
      <c r="BK33" s="27">
        <f t="shared" si="14"/>
        <v>9.9699999999999997E-2</v>
      </c>
      <c r="BL33" s="27">
        <f t="shared" si="3"/>
        <v>1.9E-3</v>
      </c>
      <c r="BM33" s="27">
        <f t="shared" si="15"/>
        <v>6.0699999999999997E-2</v>
      </c>
      <c r="BN33" s="27">
        <f t="shared" si="15"/>
        <v>9.7999999999999997E-4</v>
      </c>
      <c r="BO33" s="27"/>
      <c r="BP33" s="27">
        <f t="shared" si="16"/>
        <v>612.5</v>
      </c>
      <c r="BQ33" s="27">
        <f t="shared" si="16"/>
        <v>9.5</v>
      </c>
      <c r="BR33" s="27">
        <f t="shared" si="16"/>
        <v>612</v>
      </c>
      <c r="BS33" s="27">
        <f t="shared" si="16"/>
        <v>11</v>
      </c>
      <c r="BT33" s="27">
        <f t="shared" si="17"/>
        <v>594</v>
      </c>
      <c r="BU33" s="27">
        <f t="shared" si="17"/>
        <v>35</v>
      </c>
      <c r="BV33" s="27"/>
      <c r="BW33" s="28">
        <f t="shared" si="13"/>
        <v>-8.1699346405228468E-2</v>
      </c>
    </row>
    <row r="34" spans="1:75" x14ac:dyDescent="0.25">
      <c r="A34" t="s">
        <v>133</v>
      </c>
      <c r="B34" t="s">
        <v>4213</v>
      </c>
      <c r="C34" s="8">
        <f t="shared" si="7"/>
        <v>323</v>
      </c>
      <c r="D34" t="s">
        <v>3293</v>
      </c>
      <c r="E34" s="1">
        <v>0.11267453703703705</v>
      </c>
      <c r="F34">
        <v>16.93</v>
      </c>
      <c r="G34" t="s">
        <v>4214</v>
      </c>
      <c r="H34" s="9">
        <v>0.83499999999999996</v>
      </c>
      <c r="I34" s="9">
        <v>1.7999999999999999E-2</v>
      </c>
      <c r="J34" s="9">
        <v>0.1002</v>
      </c>
      <c r="K34" s="9">
        <v>2E-3</v>
      </c>
      <c r="L34" s="9">
        <v>0.47866999999999998</v>
      </c>
      <c r="O34">
        <v>6.0400000000000002E-2</v>
      </c>
      <c r="P34">
        <v>1E-3</v>
      </c>
      <c r="Q34">
        <v>0.37491000000000002</v>
      </c>
      <c r="R34">
        <v>2.9700000000000001E-2</v>
      </c>
      <c r="S34">
        <v>2.8999999999999998E-3</v>
      </c>
      <c r="T34" t="s">
        <v>5</v>
      </c>
      <c r="U34" t="s">
        <v>6</v>
      </c>
      <c r="V34" s="10">
        <v>614</v>
      </c>
      <c r="W34">
        <v>10</v>
      </c>
      <c r="X34" s="10">
        <v>615</v>
      </c>
      <c r="Y34">
        <v>12</v>
      </c>
      <c r="Z34">
        <v>585</v>
      </c>
      <c r="AA34">
        <v>57</v>
      </c>
      <c r="AB34" s="10">
        <v>588</v>
      </c>
      <c r="AC34">
        <v>37</v>
      </c>
      <c r="AD34">
        <v>-26</v>
      </c>
      <c r="AE34" t="s">
        <v>7</v>
      </c>
      <c r="AF34">
        <v>-2</v>
      </c>
      <c r="AG34" t="s">
        <v>7</v>
      </c>
      <c r="AH34">
        <v>0</v>
      </c>
      <c r="AI34" t="s">
        <v>7</v>
      </c>
      <c r="AJ34">
        <v>290</v>
      </c>
      <c r="AK34" t="s">
        <v>7</v>
      </c>
      <c r="AL34">
        <v>9</v>
      </c>
      <c r="AM34" t="s">
        <v>7</v>
      </c>
      <c r="AN34">
        <v>24</v>
      </c>
      <c r="AO34" t="s">
        <v>7</v>
      </c>
      <c r="AP34">
        <v>32</v>
      </c>
      <c r="AQ34" t="s">
        <v>7</v>
      </c>
      <c r="AR34">
        <v>9.9800400000000007</v>
      </c>
      <c r="AS34">
        <v>0.1992024</v>
      </c>
      <c r="AT34">
        <v>-20</v>
      </c>
      <c r="AU34" t="s">
        <v>7</v>
      </c>
      <c r="AV34">
        <v>622212808161922</v>
      </c>
      <c r="AW34" t="s">
        <v>7</v>
      </c>
      <c r="AZ34" s="13">
        <f t="shared" si="8"/>
        <v>0.16260162601625661</v>
      </c>
      <c r="BA34" s="14">
        <f t="shared" si="9"/>
        <v>615</v>
      </c>
      <c r="BB34" s="14">
        <f t="shared" si="10"/>
        <v>12</v>
      </c>
      <c r="BC34" s="25"/>
      <c r="BD34" s="26"/>
      <c r="BE34" s="20" t="str">
        <f t="shared" si="11"/>
        <v>Z_GJ1_33</v>
      </c>
      <c r="BF34" s="27">
        <f t="shared" si="0"/>
        <v>9</v>
      </c>
      <c r="BG34" s="27">
        <f t="shared" si="1"/>
        <v>290</v>
      </c>
      <c r="BH34" s="27">
        <f t="shared" si="12"/>
        <v>-26</v>
      </c>
      <c r="BI34" s="27">
        <f t="shared" si="14"/>
        <v>0.83499999999999996</v>
      </c>
      <c r="BJ34" s="27">
        <f t="shared" si="14"/>
        <v>1.7999999999999999E-2</v>
      </c>
      <c r="BK34" s="27">
        <f t="shared" si="14"/>
        <v>0.1002</v>
      </c>
      <c r="BL34" s="27">
        <f t="shared" si="3"/>
        <v>2E-3</v>
      </c>
      <c r="BM34" s="27">
        <f t="shared" si="15"/>
        <v>6.0400000000000002E-2</v>
      </c>
      <c r="BN34" s="27">
        <f t="shared" si="15"/>
        <v>1E-3</v>
      </c>
      <c r="BO34" s="27"/>
      <c r="BP34" s="27">
        <f t="shared" si="16"/>
        <v>614</v>
      </c>
      <c r="BQ34" s="27">
        <f t="shared" si="16"/>
        <v>10</v>
      </c>
      <c r="BR34" s="27">
        <f t="shared" si="16"/>
        <v>615</v>
      </c>
      <c r="BS34" s="27">
        <f t="shared" si="16"/>
        <v>12</v>
      </c>
      <c r="BT34" s="27">
        <f t="shared" si="17"/>
        <v>588</v>
      </c>
      <c r="BU34" s="27">
        <f t="shared" si="17"/>
        <v>37</v>
      </c>
      <c r="BV34" s="27"/>
      <c r="BW34" s="28">
        <f t="shared" si="13"/>
        <v>0.16260162601625661</v>
      </c>
    </row>
    <row r="35" spans="1:75" x14ac:dyDescent="0.25">
      <c r="A35" t="s">
        <v>137</v>
      </c>
      <c r="B35" t="s">
        <v>4215</v>
      </c>
      <c r="C35" s="8">
        <f t="shared" si="7"/>
        <v>324</v>
      </c>
      <c r="D35" t="s">
        <v>3293</v>
      </c>
      <c r="E35" s="1">
        <v>0.11355104166666667</v>
      </c>
      <c r="F35">
        <v>23.785</v>
      </c>
      <c r="G35" t="s">
        <v>4216</v>
      </c>
      <c r="H35" s="9">
        <v>0.80800000000000005</v>
      </c>
      <c r="I35" s="9">
        <v>1.7000000000000001E-2</v>
      </c>
      <c r="J35" s="9">
        <v>9.8500000000000004E-2</v>
      </c>
      <c r="K35" s="9">
        <v>2E-3</v>
      </c>
      <c r="L35" s="9">
        <v>0.50951999999999997</v>
      </c>
      <c r="O35">
        <v>5.9459999999999999E-2</v>
      </c>
      <c r="P35">
        <v>9.6000000000000002E-4</v>
      </c>
      <c r="Q35">
        <v>0.43665999999999999</v>
      </c>
      <c r="R35">
        <v>3.15E-2</v>
      </c>
      <c r="S35">
        <v>2.8E-3</v>
      </c>
      <c r="T35" t="s">
        <v>5</v>
      </c>
      <c r="U35" t="s">
        <v>6</v>
      </c>
      <c r="V35" s="10">
        <v>598.79999999999995</v>
      </c>
      <c r="W35">
        <v>9.6</v>
      </c>
      <c r="X35" s="10">
        <v>605</v>
      </c>
      <c r="Y35">
        <v>12</v>
      </c>
      <c r="Z35">
        <v>619</v>
      </c>
      <c r="AA35">
        <v>55</v>
      </c>
      <c r="AB35" s="10">
        <v>555</v>
      </c>
      <c r="AC35">
        <v>36</v>
      </c>
      <c r="AD35">
        <v>45</v>
      </c>
      <c r="AE35" t="s">
        <v>7</v>
      </c>
      <c r="AF35">
        <v>3</v>
      </c>
      <c r="AG35" t="s">
        <v>7</v>
      </c>
      <c r="AH35">
        <v>0</v>
      </c>
      <c r="AI35" t="s">
        <v>7</v>
      </c>
      <c r="AJ35">
        <v>312</v>
      </c>
      <c r="AK35" t="s">
        <v>7</v>
      </c>
      <c r="AL35">
        <v>9</v>
      </c>
      <c r="AM35" t="s">
        <v>7</v>
      </c>
      <c r="AN35">
        <v>25</v>
      </c>
      <c r="AO35" t="s">
        <v>7</v>
      </c>
      <c r="AP35">
        <v>34</v>
      </c>
      <c r="AQ35" t="s">
        <v>7</v>
      </c>
      <c r="AR35">
        <v>10.152279999999999</v>
      </c>
      <c r="AS35">
        <v>0.20613780000000001</v>
      </c>
      <c r="AT35">
        <v>-23</v>
      </c>
      <c r="AU35" t="s">
        <v>7</v>
      </c>
      <c r="AV35">
        <v>658667516524268</v>
      </c>
      <c r="AW35" t="s">
        <v>7</v>
      </c>
      <c r="AZ35" s="13">
        <f t="shared" si="8"/>
        <v>1.0247933884297566</v>
      </c>
      <c r="BA35" s="14">
        <f t="shared" si="9"/>
        <v>605</v>
      </c>
      <c r="BB35" s="14">
        <f t="shared" si="10"/>
        <v>12</v>
      </c>
      <c r="BC35" s="25"/>
      <c r="BD35" s="26"/>
      <c r="BE35" s="20" t="str">
        <f t="shared" si="11"/>
        <v>Z_GJ1_34</v>
      </c>
      <c r="BF35" s="27">
        <f t="shared" si="0"/>
        <v>9</v>
      </c>
      <c r="BG35" s="27">
        <f t="shared" si="1"/>
        <v>312</v>
      </c>
      <c r="BH35" s="27">
        <f t="shared" si="12"/>
        <v>45</v>
      </c>
      <c r="BI35" s="27">
        <f t="shared" si="14"/>
        <v>0.80800000000000005</v>
      </c>
      <c r="BJ35" s="27">
        <f t="shared" si="14"/>
        <v>1.7000000000000001E-2</v>
      </c>
      <c r="BK35" s="27">
        <f t="shared" si="14"/>
        <v>9.8500000000000004E-2</v>
      </c>
      <c r="BL35" s="27">
        <f t="shared" si="3"/>
        <v>2E-3</v>
      </c>
      <c r="BM35" s="27">
        <f t="shared" si="15"/>
        <v>5.9459999999999999E-2</v>
      </c>
      <c r="BN35" s="27">
        <f t="shared" si="15"/>
        <v>9.6000000000000002E-4</v>
      </c>
      <c r="BO35" s="27"/>
      <c r="BP35" s="27">
        <f t="shared" si="16"/>
        <v>598.79999999999995</v>
      </c>
      <c r="BQ35" s="27">
        <f t="shared" si="16"/>
        <v>9.6</v>
      </c>
      <c r="BR35" s="27">
        <f t="shared" si="16"/>
        <v>605</v>
      </c>
      <c r="BS35" s="27">
        <f t="shared" si="16"/>
        <v>12</v>
      </c>
      <c r="BT35" s="27">
        <f t="shared" si="17"/>
        <v>555</v>
      </c>
      <c r="BU35" s="27">
        <f t="shared" si="17"/>
        <v>36</v>
      </c>
      <c r="BV35" s="27"/>
      <c r="BW35" s="28">
        <f t="shared" si="13"/>
        <v>1.0247933884297566</v>
      </c>
    </row>
    <row r="36" spans="1:75" x14ac:dyDescent="0.25">
      <c r="A36" t="s">
        <v>141</v>
      </c>
      <c r="B36" t="s">
        <v>4217</v>
      </c>
      <c r="C36" s="8">
        <f t="shared" si="7"/>
        <v>343</v>
      </c>
      <c r="D36" t="s">
        <v>3293</v>
      </c>
      <c r="E36" s="1">
        <v>0.13196435185185185</v>
      </c>
      <c r="F36">
        <v>24.963000000000001</v>
      </c>
      <c r="G36" t="s">
        <v>4218</v>
      </c>
      <c r="H36" s="9">
        <v>0.83299999999999996</v>
      </c>
      <c r="I36" s="9">
        <v>1.7000000000000001E-2</v>
      </c>
      <c r="J36" s="9">
        <v>9.9500000000000005E-2</v>
      </c>
      <c r="K36" s="9">
        <v>1.9E-3</v>
      </c>
      <c r="L36" s="9">
        <v>0.43628</v>
      </c>
      <c r="O36">
        <v>6.1089999999999998E-2</v>
      </c>
      <c r="P36">
        <v>9.7000000000000005E-4</v>
      </c>
      <c r="Q36">
        <v>0.50336999999999998</v>
      </c>
      <c r="R36">
        <v>2.9899999999999999E-2</v>
      </c>
      <c r="S36">
        <v>2.5999999999999999E-3</v>
      </c>
      <c r="T36" t="s">
        <v>5</v>
      </c>
      <c r="U36" t="s">
        <v>6</v>
      </c>
      <c r="V36" s="10">
        <v>613.29999999999995</v>
      </c>
      <c r="W36">
        <v>9.1999999999999993</v>
      </c>
      <c r="X36" s="10">
        <v>611</v>
      </c>
      <c r="Y36">
        <v>11</v>
      </c>
      <c r="Z36">
        <v>593</v>
      </c>
      <c r="AA36">
        <v>52</v>
      </c>
      <c r="AB36" s="10">
        <v>606</v>
      </c>
      <c r="AC36">
        <v>35</v>
      </c>
      <c r="AD36">
        <v>10</v>
      </c>
      <c r="AE36" t="s">
        <v>7</v>
      </c>
      <c r="AF36">
        <v>1</v>
      </c>
      <c r="AG36" t="s">
        <v>7</v>
      </c>
      <c r="AH36">
        <v>0</v>
      </c>
      <c r="AI36" t="s">
        <v>7</v>
      </c>
      <c r="AJ36">
        <v>299</v>
      </c>
      <c r="AK36" t="s">
        <v>7</v>
      </c>
      <c r="AL36">
        <v>9</v>
      </c>
      <c r="AM36" t="s">
        <v>7</v>
      </c>
      <c r="AN36">
        <v>24</v>
      </c>
      <c r="AO36" t="s">
        <v>7</v>
      </c>
      <c r="AP36">
        <v>33</v>
      </c>
      <c r="AQ36" t="s">
        <v>7</v>
      </c>
      <c r="AR36">
        <v>10.05025</v>
      </c>
      <c r="AS36">
        <v>0.19191430000000001</v>
      </c>
      <c r="AT36">
        <v>-10</v>
      </c>
      <c r="AU36" t="s">
        <v>7</v>
      </c>
      <c r="AV36">
        <v>632785268295769</v>
      </c>
      <c r="AW36" t="s">
        <v>7</v>
      </c>
      <c r="AZ36" s="13">
        <f t="shared" si="8"/>
        <v>-0.37643207855972971</v>
      </c>
      <c r="BA36" s="14">
        <f t="shared" si="9"/>
        <v>611</v>
      </c>
      <c r="BB36" s="14">
        <f t="shared" si="10"/>
        <v>11</v>
      </c>
      <c r="BC36" s="25"/>
      <c r="BD36" s="26"/>
      <c r="BE36" s="20" t="str">
        <f t="shared" si="11"/>
        <v>Z_GJ1_35</v>
      </c>
      <c r="BF36" s="27">
        <f t="shared" si="0"/>
        <v>9</v>
      </c>
      <c r="BG36" s="27">
        <f t="shared" si="1"/>
        <v>299</v>
      </c>
      <c r="BH36" s="27">
        <f t="shared" si="12"/>
        <v>10</v>
      </c>
      <c r="BI36" s="27">
        <f t="shared" si="14"/>
        <v>0.83299999999999996</v>
      </c>
      <c r="BJ36" s="27">
        <f t="shared" si="14"/>
        <v>1.7000000000000001E-2</v>
      </c>
      <c r="BK36" s="27">
        <f t="shared" si="14"/>
        <v>9.9500000000000005E-2</v>
      </c>
      <c r="BL36" s="27">
        <f t="shared" si="3"/>
        <v>1.9E-3</v>
      </c>
      <c r="BM36" s="27">
        <f t="shared" si="15"/>
        <v>6.1089999999999998E-2</v>
      </c>
      <c r="BN36" s="27">
        <f t="shared" si="15"/>
        <v>9.7000000000000005E-4</v>
      </c>
      <c r="BO36" s="27"/>
      <c r="BP36" s="27">
        <f t="shared" si="16"/>
        <v>613.29999999999995</v>
      </c>
      <c r="BQ36" s="27">
        <f t="shared" si="16"/>
        <v>9.1999999999999993</v>
      </c>
      <c r="BR36" s="27">
        <f t="shared" si="16"/>
        <v>611</v>
      </c>
      <c r="BS36" s="27">
        <f t="shared" si="16"/>
        <v>11</v>
      </c>
      <c r="BT36" s="27">
        <f t="shared" si="17"/>
        <v>606</v>
      </c>
      <c r="BU36" s="27">
        <f t="shared" si="17"/>
        <v>35</v>
      </c>
      <c r="BV36" s="27"/>
      <c r="BW36" s="28">
        <f t="shared" si="13"/>
        <v>-0.37643207855972971</v>
      </c>
    </row>
    <row r="37" spans="1:75" x14ac:dyDescent="0.25">
      <c r="A37" t="s">
        <v>145</v>
      </c>
      <c r="B37" t="s">
        <v>4219</v>
      </c>
      <c r="C37" s="8">
        <f t="shared" si="7"/>
        <v>344</v>
      </c>
      <c r="D37" t="s">
        <v>3293</v>
      </c>
      <c r="E37" s="1">
        <v>0.13292141203703703</v>
      </c>
      <c r="F37">
        <v>25.265999999999998</v>
      </c>
      <c r="G37" t="s">
        <v>4220</v>
      </c>
      <c r="H37" s="9">
        <v>0.82399999999999995</v>
      </c>
      <c r="I37" s="9">
        <v>1.7000000000000001E-2</v>
      </c>
      <c r="J37" s="9">
        <v>9.8799999999999999E-2</v>
      </c>
      <c r="K37" s="9">
        <v>1.9E-3</v>
      </c>
      <c r="L37" s="9">
        <v>0.4753</v>
      </c>
      <c r="O37">
        <v>6.0600000000000001E-2</v>
      </c>
      <c r="P37">
        <v>9.7000000000000005E-4</v>
      </c>
      <c r="Q37">
        <v>0.41055000000000003</v>
      </c>
      <c r="R37">
        <v>3.0200000000000001E-2</v>
      </c>
      <c r="S37">
        <v>2.7000000000000001E-3</v>
      </c>
      <c r="T37" t="s">
        <v>5</v>
      </c>
      <c r="U37" t="s">
        <v>6</v>
      </c>
      <c r="V37" s="10">
        <v>608.4</v>
      </c>
      <c r="W37">
        <v>9.6</v>
      </c>
      <c r="X37" s="10">
        <v>607</v>
      </c>
      <c r="Y37">
        <v>11</v>
      </c>
      <c r="Z37">
        <v>595</v>
      </c>
      <c r="AA37">
        <v>52</v>
      </c>
      <c r="AB37" s="10">
        <v>599</v>
      </c>
      <c r="AC37">
        <v>35</v>
      </c>
      <c r="AD37">
        <v>-19</v>
      </c>
      <c r="AE37" t="s">
        <v>7</v>
      </c>
      <c r="AF37">
        <v>-1</v>
      </c>
      <c r="AG37" t="s">
        <v>7</v>
      </c>
      <c r="AH37">
        <v>0</v>
      </c>
      <c r="AI37" t="s">
        <v>7</v>
      </c>
      <c r="AJ37">
        <v>301</v>
      </c>
      <c r="AK37" t="s">
        <v>7</v>
      </c>
      <c r="AL37">
        <v>9</v>
      </c>
      <c r="AM37" t="s">
        <v>7</v>
      </c>
      <c r="AN37">
        <v>25</v>
      </c>
      <c r="AO37" t="s">
        <v>7</v>
      </c>
      <c r="AP37">
        <v>33</v>
      </c>
      <c r="AQ37" t="s">
        <v>7</v>
      </c>
      <c r="AR37">
        <v>10.121460000000001</v>
      </c>
      <c r="AS37">
        <v>0.19464339999999999</v>
      </c>
      <c r="AT37">
        <v>-16</v>
      </c>
      <c r="AU37" t="s">
        <v>7</v>
      </c>
      <c r="AV37">
        <v>634620835155815</v>
      </c>
      <c r="AW37" t="s">
        <v>7</v>
      </c>
      <c r="AZ37" s="13">
        <f t="shared" si="8"/>
        <v>-0.23064250411861664</v>
      </c>
      <c r="BA37" s="14">
        <f t="shared" si="9"/>
        <v>607</v>
      </c>
      <c r="BB37" s="14">
        <f t="shared" si="10"/>
        <v>11</v>
      </c>
      <c r="BC37" s="25"/>
      <c r="BD37" s="26"/>
      <c r="BE37" s="20" t="str">
        <f t="shared" si="11"/>
        <v>Z_GJ1_36</v>
      </c>
      <c r="BF37" s="27">
        <f t="shared" si="0"/>
        <v>9</v>
      </c>
      <c r="BG37" s="27">
        <f t="shared" si="1"/>
        <v>301</v>
      </c>
      <c r="BH37" s="27">
        <f t="shared" si="12"/>
        <v>-19</v>
      </c>
      <c r="BI37" s="27">
        <f t="shared" si="14"/>
        <v>0.82399999999999995</v>
      </c>
      <c r="BJ37" s="27">
        <f t="shared" si="14"/>
        <v>1.7000000000000001E-2</v>
      </c>
      <c r="BK37" s="27">
        <f t="shared" si="14"/>
        <v>9.8799999999999999E-2</v>
      </c>
      <c r="BL37" s="27">
        <f t="shared" si="3"/>
        <v>1.9E-3</v>
      </c>
      <c r="BM37" s="27">
        <f t="shared" si="15"/>
        <v>6.0600000000000001E-2</v>
      </c>
      <c r="BN37" s="27">
        <f t="shared" si="15"/>
        <v>9.7000000000000005E-4</v>
      </c>
      <c r="BO37" s="27"/>
      <c r="BP37" s="27">
        <f t="shared" si="16"/>
        <v>608.4</v>
      </c>
      <c r="BQ37" s="27">
        <f t="shared" si="16"/>
        <v>9.6</v>
      </c>
      <c r="BR37" s="27">
        <f t="shared" si="16"/>
        <v>607</v>
      </c>
      <c r="BS37" s="27">
        <f t="shared" si="16"/>
        <v>11</v>
      </c>
      <c r="BT37" s="27">
        <f t="shared" si="17"/>
        <v>599</v>
      </c>
      <c r="BU37" s="27">
        <f t="shared" si="17"/>
        <v>35</v>
      </c>
      <c r="BV37" s="27"/>
      <c r="BW37" s="28">
        <f t="shared" si="13"/>
        <v>-0.23064250411861664</v>
      </c>
    </row>
    <row r="38" spans="1:75" x14ac:dyDescent="0.25">
      <c r="A38" t="s">
        <v>149</v>
      </c>
      <c r="B38" t="s">
        <v>4221</v>
      </c>
      <c r="C38" s="8">
        <f t="shared" si="7"/>
        <v>363</v>
      </c>
      <c r="D38" t="s">
        <v>3293</v>
      </c>
      <c r="E38" s="1">
        <v>0.1512880787037037</v>
      </c>
      <c r="F38">
        <v>24.391999999999999</v>
      </c>
      <c r="G38" t="s">
        <v>4222</v>
      </c>
      <c r="H38" s="9">
        <v>0.81200000000000006</v>
      </c>
      <c r="I38" s="9">
        <v>1.7000000000000001E-2</v>
      </c>
      <c r="J38" s="9">
        <v>9.7900000000000001E-2</v>
      </c>
      <c r="K38" s="9">
        <v>2E-3</v>
      </c>
      <c r="L38" s="9">
        <v>0.40943000000000002</v>
      </c>
      <c r="O38">
        <v>6.0409999999999998E-2</v>
      </c>
      <c r="P38">
        <v>9.6000000000000002E-4</v>
      </c>
      <c r="Q38">
        <v>0.47266999999999998</v>
      </c>
      <c r="R38">
        <v>3.2099999999999997E-2</v>
      </c>
      <c r="S38">
        <v>2.8E-3</v>
      </c>
      <c r="T38" t="s">
        <v>5</v>
      </c>
      <c r="U38" t="s">
        <v>6</v>
      </c>
      <c r="V38" s="10">
        <v>601.6</v>
      </c>
      <c r="W38">
        <v>9.5</v>
      </c>
      <c r="X38" s="10">
        <v>601</v>
      </c>
      <c r="Y38">
        <v>12</v>
      </c>
      <c r="Z38">
        <v>638</v>
      </c>
      <c r="AA38">
        <v>55</v>
      </c>
      <c r="AB38" s="10">
        <v>586</v>
      </c>
      <c r="AC38">
        <v>34</v>
      </c>
      <c r="AD38">
        <v>-73</v>
      </c>
      <c r="AE38" t="s">
        <v>7</v>
      </c>
      <c r="AF38">
        <v>-5</v>
      </c>
      <c r="AG38" t="s">
        <v>7</v>
      </c>
      <c r="AH38">
        <v>0</v>
      </c>
      <c r="AI38" t="s">
        <v>7</v>
      </c>
      <c r="AJ38">
        <v>299</v>
      </c>
      <c r="AK38" t="s">
        <v>7</v>
      </c>
      <c r="AL38">
        <v>9</v>
      </c>
      <c r="AM38" t="s">
        <v>7</v>
      </c>
      <c r="AN38">
        <v>25</v>
      </c>
      <c r="AO38" t="s">
        <v>7</v>
      </c>
      <c r="AP38">
        <v>34</v>
      </c>
      <c r="AQ38" t="s">
        <v>7</v>
      </c>
      <c r="AR38">
        <v>10.214499999999999</v>
      </c>
      <c r="AS38">
        <v>0.2086722</v>
      </c>
      <c r="AT38">
        <v>-26</v>
      </c>
      <c r="AU38" t="s">
        <v>7</v>
      </c>
      <c r="AV38">
        <v>623018077097328</v>
      </c>
      <c r="AW38" t="s">
        <v>7</v>
      </c>
      <c r="AZ38" s="13">
        <f t="shared" si="8"/>
        <v>-9.983361064891394E-2</v>
      </c>
      <c r="BA38" s="14">
        <f t="shared" si="9"/>
        <v>601</v>
      </c>
      <c r="BB38" s="14">
        <f t="shared" si="10"/>
        <v>12</v>
      </c>
      <c r="BC38" s="25"/>
      <c r="BD38" s="26"/>
      <c r="BE38" s="20" t="str">
        <f t="shared" si="11"/>
        <v>Z_GJ1_37</v>
      </c>
      <c r="BF38" s="27">
        <f t="shared" si="0"/>
        <v>9</v>
      </c>
      <c r="BG38" s="27">
        <f t="shared" si="1"/>
        <v>299</v>
      </c>
      <c r="BH38" s="27">
        <f t="shared" si="12"/>
        <v>-73</v>
      </c>
      <c r="BI38" s="27">
        <f t="shared" si="14"/>
        <v>0.81200000000000006</v>
      </c>
      <c r="BJ38" s="27">
        <f t="shared" si="14"/>
        <v>1.7000000000000001E-2</v>
      </c>
      <c r="BK38" s="27">
        <f t="shared" si="14"/>
        <v>9.7900000000000001E-2</v>
      </c>
      <c r="BL38" s="27">
        <f t="shared" si="3"/>
        <v>2E-3</v>
      </c>
      <c r="BM38" s="27">
        <f t="shared" si="15"/>
        <v>6.0409999999999998E-2</v>
      </c>
      <c r="BN38" s="27">
        <f t="shared" si="15"/>
        <v>9.6000000000000002E-4</v>
      </c>
      <c r="BO38" s="27"/>
      <c r="BP38" s="27">
        <f t="shared" si="16"/>
        <v>601.6</v>
      </c>
      <c r="BQ38" s="27">
        <f t="shared" si="16"/>
        <v>9.5</v>
      </c>
      <c r="BR38" s="27">
        <f t="shared" si="16"/>
        <v>601</v>
      </c>
      <c r="BS38" s="27">
        <f t="shared" si="16"/>
        <v>12</v>
      </c>
      <c r="BT38" s="27">
        <f t="shared" si="17"/>
        <v>586</v>
      </c>
      <c r="BU38" s="27">
        <f t="shared" si="17"/>
        <v>34</v>
      </c>
      <c r="BV38" s="27"/>
      <c r="BW38" s="28">
        <f t="shared" si="13"/>
        <v>-9.983361064891394E-2</v>
      </c>
    </row>
    <row r="39" spans="1:75" x14ac:dyDescent="0.25">
      <c r="A39" t="s">
        <v>153</v>
      </c>
      <c r="B39" t="s">
        <v>4223</v>
      </c>
      <c r="C39" s="8">
        <f t="shared" si="7"/>
        <v>364</v>
      </c>
      <c r="D39" t="s">
        <v>3293</v>
      </c>
      <c r="E39" s="1">
        <v>0.15224907407407406</v>
      </c>
      <c r="F39">
        <v>24.358000000000001</v>
      </c>
      <c r="G39" t="s">
        <v>4224</v>
      </c>
      <c r="H39" s="9">
        <v>0.80800000000000005</v>
      </c>
      <c r="I39" s="9">
        <v>1.7000000000000001E-2</v>
      </c>
      <c r="J39" s="9">
        <v>9.7699999999999995E-2</v>
      </c>
      <c r="K39" s="9">
        <v>1.9E-3</v>
      </c>
      <c r="L39" s="9">
        <v>0.45927000000000001</v>
      </c>
      <c r="O39">
        <v>6.0130000000000003E-2</v>
      </c>
      <c r="P39">
        <v>9.7000000000000005E-4</v>
      </c>
      <c r="Q39">
        <v>0.44579000000000002</v>
      </c>
      <c r="R39">
        <v>2.9899999999999999E-2</v>
      </c>
      <c r="S39">
        <v>2.7000000000000001E-3</v>
      </c>
      <c r="T39" t="s">
        <v>5</v>
      </c>
      <c r="U39" t="s">
        <v>6</v>
      </c>
      <c r="V39" s="10">
        <v>598.6</v>
      </c>
      <c r="W39">
        <v>9.5</v>
      </c>
      <c r="X39" s="10">
        <v>600</v>
      </c>
      <c r="Y39">
        <v>11</v>
      </c>
      <c r="Z39">
        <v>589</v>
      </c>
      <c r="AA39">
        <v>53</v>
      </c>
      <c r="AB39" s="10">
        <v>571</v>
      </c>
      <c r="AC39">
        <v>35</v>
      </c>
      <c r="AD39">
        <v>-55</v>
      </c>
      <c r="AE39" t="s">
        <v>7</v>
      </c>
      <c r="AF39">
        <v>-3</v>
      </c>
      <c r="AG39" t="s">
        <v>7</v>
      </c>
      <c r="AH39">
        <v>0</v>
      </c>
      <c r="AI39" t="s">
        <v>7</v>
      </c>
      <c r="AJ39">
        <v>301</v>
      </c>
      <c r="AK39" t="s">
        <v>7</v>
      </c>
      <c r="AL39">
        <v>9</v>
      </c>
      <c r="AM39" t="s">
        <v>7</v>
      </c>
      <c r="AN39">
        <v>23</v>
      </c>
      <c r="AO39" t="s">
        <v>7</v>
      </c>
      <c r="AP39">
        <v>34</v>
      </c>
      <c r="AQ39" t="s">
        <v>7</v>
      </c>
      <c r="AR39">
        <v>10.23541</v>
      </c>
      <c r="AS39">
        <v>0.19905110000000001</v>
      </c>
      <c r="AT39">
        <v>-10</v>
      </c>
      <c r="AU39" t="s">
        <v>7</v>
      </c>
      <c r="AV39">
        <v>621352383521463</v>
      </c>
      <c r="AW39" t="s">
        <v>7</v>
      </c>
      <c r="AZ39" s="13">
        <f t="shared" si="8"/>
        <v>0.23333333333332984</v>
      </c>
      <c r="BA39" s="14">
        <f t="shared" si="9"/>
        <v>600</v>
      </c>
      <c r="BB39" s="14">
        <f t="shared" si="10"/>
        <v>11</v>
      </c>
      <c r="BC39" s="25"/>
      <c r="BD39" s="26"/>
      <c r="BE39" s="20" t="str">
        <f t="shared" si="11"/>
        <v>Z_GJ1_38</v>
      </c>
      <c r="BF39" s="27">
        <f t="shared" si="0"/>
        <v>9</v>
      </c>
      <c r="BG39" s="27">
        <f t="shared" si="1"/>
        <v>301</v>
      </c>
      <c r="BH39" s="27">
        <f t="shared" si="12"/>
        <v>-55</v>
      </c>
      <c r="BI39" s="27">
        <f t="shared" si="14"/>
        <v>0.80800000000000005</v>
      </c>
      <c r="BJ39" s="27">
        <f t="shared" si="14"/>
        <v>1.7000000000000001E-2</v>
      </c>
      <c r="BK39" s="27">
        <f t="shared" si="14"/>
        <v>9.7699999999999995E-2</v>
      </c>
      <c r="BL39" s="27">
        <f t="shared" si="3"/>
        <v>1.9E-3</v>
      </c>
      <c r="BM39" s="27">
        <f t="shared" si="15"/>
        <v>6.0130000000000003E-2</v>
      </c>
      <c r="BN39" s="27">
        <f t="shared" si="15"/>
        <v>9.7000000000000005E-4</v>
      </c>
      <c r="BO39" s="27"/>
      <c r="BP39" s="27">
        <f t="shared" si="16"/>
        <v>598.6</v>
      </c>
      <c r="BQ39" s="27">
        <f t="shared" si="16"/>
        <v>9.5</v>
      </c>
      <c r="BR39" s="27">
        <f t="shared" si="16"/>
        <v>600</v>
      </c>
      <c r="BS39" s="27">
        <f t="shared" si="16"/>
        <v>11</v>
      </c>
      <c r="BT39" s="27">
        <f t="shared" si="17"/>
        <v>571</v>
      </c>
      <c r="BU39" s="27">
        <f t="shared" si="17"/>
        <v>35</v>
      </c>
      <c r="BV39" s="27"/>
      <c r="BW39" s="28">
        <f t="shared" si="13"/>
        <v>0.23333333333332984</v>
      </c>
    </row>
    <row r="40" spans="1:75" x14ac:dyDescent="0.25">
      <c r="A40" t="s">
        <v>157</v>
      </c>
      <c r="B40" t="s">
        <v>4225</v>
      </c>
      <c r="C40" s="8">
        <f t="shared" si="7"/>
        <v>383</v>
      </c>
      <c r="D40" t="s">
        <v>3293</v>
      </c>
      <c r="E40" s="1">
        <v>0.17058402777777779</v>
      </c>
      <c r="F40">
        <v>22.177</v>
      </c>
      <c r="G40" t="s">
        <v>4226</v>
      </c>
      <c r="H40" s="9">
        <v>0.83099999999999996</v>
      </c>
      <c r="I40" s="9">
        <v>1.7999999999999999E-2</v>
      </c>
      <c r="J40" s="9">
        <v>9.9900000000000003E-2</v>
      </c>
      <c r="K40" s="9">
        <v>2E-3</v>
      </c>
      <c r="L40" s="9">
        <v>0.47254000000000002</v>
      </c>
      <c r="O40">
        <v>6.0299999999999999E-2</v>
      </c>
      <c r="P40">
        <v>1E-3</v>
      </c>
      <c r="Q40">
        <v>0.40758</v>
      </c>
      <c r="R40">
        <v>3.0099999999999998E-2</v>
      </c>
      <c r="S40">
        <v>2.8E-3</v>
      </c>
      <c r="T40" t="s">
        <v>5</v>
      </c>
      <c r="U40" t="s">
        <v>6</v>
      </c>
      <c r="V40" s="10">
        <v>611.9</v>
      </c>
      <c r="W40">
        <v>9.9</v>
      </c>
      <c r="X40" s="10">
        <v>613</v>
      </c>
      <c r="Y40">
        <v>12</v>
      </c>
      <c r="Z40">
        <v>595</v>
      </c>
      <c r="AA40">
        <v>55</v>
      </c>
      <c r="AB40" s="10">
        <v>577</v>
      </c>
      <c r="AC40">
        <v>37</v>
      </c>
      <c r="AD40">
        <v>84</v>
      </c>
      <c r="AE40" t="s">
        <v>7</v>
      </c>
      <c r="AF40">
        <v>5</v>
      </c>
      <c r="AG40" t="s">
        <v>7</v>
      </c>
      <c r="AH40">
        <v>0</v>
      </c>
      <c r="AI40" t="s">
        <v>7</v>
      </c>
      <c r="AJ40">
        <v>305</v>
      </c>
      <c r="AK40" t="s">
        <v>7</v>
      </c>
      <c r="AL40">
        <v>9</v>
      </c>
      <c r="AM40" t="s">
        <v>7</v>
      </c>
      <c r="AN40">
        <v>24</v>
      </c>
      <c r="AO40" t="s">
        <v>7</v>
      </c>
      <c r="AP40">
        <v>33</v>
      </c>
      <c r="AQ40" t="s">
        <v>7</v>
      </c>
      <c r="AR40">
        <v>10.010009999999999</v>
      </c>
      <c r="AS40">
        <v>0.20040060000000001</v>
      </c>
      <c r="AT40">
        <v>0</v>
      </c>
      <c r="AU40" t="s">
        <v>7</v>
      </c>
      <c r="AV40">
        <v>648102122107799</v>
      </c>
      <c r="AW40" t="s">
        <v>7</v>
      </c>
      <c r="AZ40" s="13">
        <f t="shared" si="8"/>
        <v>0.17944535073409762</v>
      </c>
      <c r="BA40" s="14">
        <f t="shared" si="9"/>
        <v>613</v>
      </c>
      <c r="BB40" s="14">
        <f t="shared" si="10"/>
        <v>12</v>
      </c>
      <c r="BC40" s="25"/>
      <c r="BD40" s="26"/>
      <c r="BE40" s="20" t="str">
        <f t="shared" si="11"/>
        <v>Z_GJ1_39</v>
      </c>
      <c r="BF40" s="27">
        <f t="shared" si="0"/>
        <v>9</v>
      </c>
      <c r="BG40" s="27">
        <f t="shared" si="1"/>
        <v>305</v>
      </c>
      <c r="BH40" s="27">
        <f t="shared" si="12"/>
        <v>84</v>
      </c>
      <c r="BI40" s="27">
        <f t="shared" si="14"/>
        <v>0.83099999999999996</v>
      </c>
      <c r="BJ40" s="27">
        <f t="shared" si="14"/>
        <v>1.7999999999999999E-2</v>
      </c>
      <c r="BK40" s="27">
        <f t="shared" si="14"/>
        <v>9.9900000000000003E-2</v>
      </c>
      <c r="BL40" s="27">
        <f t="shared" si="3"/>
        <v>2E-3</v>
      </c>
      <c r="BM40" s="27">
        <f t="shared" si="15"/>
        <v>6.0299999999999999E-2</v>
      </c>
      <c r="BN40" s="27">
        <f t="shared" si="15"/>
        <v>1E-3</v>
      </c>
      <c r="BO40" s="27"/>
      <c r="BP40" s="27">
        <f t="shared" si="16"/>
        <v>611.9</v>
      </c>
      <c r="BQ40" s="27">
        <f t="shared" si="16"/>
        <v>9.9</v>
      </c>
      <c r="BR40" s="27">
        <f t="shared" si="16"/>
        <v>613</v>
      </c>
      <c r="BS40" s="27">
        <f t="shared" si="16"/>
        <v>12</v>
      </c>
      <c r="BT40" s="27">
        <f t="shared" si="17"/>
        <v>577</v>
      </c>
      <c r="BU40" s="27">
        <f t="shared" si="17"/>
        <v>37</v>
      </c>
      <c r="BV40" s="27"/>
      <c r="BW40" s="28">
        <f t="shared" si="13"/>
        <v>0.17944535073409762</v>
      </c>
    </row>
    <row r="41" spans="1:75" x14ac:dyDescent="0.25">
      <c r="A41" t="s">
        <v>161</v>
      </c>
      <c r="B41" t="s">
        <v>4227</v>
      </c>
      <c r="C41" s="8">
        <f t="shared" si="7"/>
        <v>384</v>
      </c>
      <c r="D41" t="s">
        <v>3293</v>
      </c>
      <c r="E41" s="1">
        <v>0.17154907407407408</v>
      </c>
      <c r="F41">
        <v>23.55</v>
      </c>
      <c r="G41" t="s">
        <v>4228</v>
      </c>
      <c r="H41" s="9">
        <v>0.82899999999999996</v>
      </c>
      <c r="I41" s="9">
        <v>1.7000000000000001E-2</v>
      </c>
      <c r="J41" s="9">
        <v>0.10009999999999999</v>
      </c>
      <c r="K41" s="9">
        <v>2E-3</v>
      </c>
      <c r="L41" s="9">
        <v>0.47091</v>
      </c>
      <c r="O41">
        <v>6.021E-2</v>
      </c>
      <c r="P41">
        <v>9.8999999999999999E-4</v>
      </c>
      <c r="Q41">
        <v>0.46878999999999998</v>
      </c>
      <c r="R41">
        <v>2.9700000000000001E-2</v>
      </c>
      <c r="S41">
        <v>2.7000000000000001E-3</v>
      </c>
      <c r="T41" t="s">
        <v>5</v>
      </c>
      <c r="U41" t="s">
        <v>6</v>
      </c>
      <c r="V41" s="10">
        <v>609.9</v>
      </c>
      <c r="W41">
        <v>9.6999999999999993</v>
      </c>
      <c r="X41" s="10">
        <v>615</v>
      </c>
      <c r="Y41">
        <v>12</v>
      </c>
      <c r="Z41">
        <v>585</v>
      </c>
      <c r="AA41">
        <v>53</v>
      </c>
      <c r="AB41" s="10">
        <v>577</v>
      </c>
      <c r="AC41">
        <v>35</v>
      </c>
      <c r="AD41">
        <v>46</v>
      </c>
      <c r="AE41" t="s">
        <v>7</v>
      </c>
      <c r="AF41">
        <v>3</v>
      </c>
      <c r="AG41" t="s">
        <v>7</v>
      </c>
      <c r="AH41">
        <v>0</v>
      </c>
      <c r="AI41" t="s">
        <v>7</v>
      </c>
      <c r="AJ41">
        <v>296</v>
      </c>
      <c r="AK41" t="s">
        <v>7</v>
      </c>
      <c r="AL41">
        <v>9</v>
      </c>
      <c r="AM41" t="s">
        <v>7</v>
      </c>
      <c r="AN41">
        <v>24</v>
      </c>
      <c r="AO41" t="s">
        <v>7</v>
      </c>
      <c r="AP41">
        <v>33</v>
      </c>
      <c r="AQ41" t="s">
        <v>7</v>
      </c>
      <c r="AR41">
        <v>9.9900099999999998</v>
      </c>
      <c r="AS41">
        <v>0.19960059999999999</v>
      </c>
      <c r="AT41">
        <v>-15</v>
      </c>
      <c r="AU41" t="s">
        <v>7</v>
      </c>
      <c r="AV41">
        <v>632356622908526</v>
      </c>
      <c r="AW41" t="s">
        <v>7</v>
      </c>
      <c r="AZ41" s="13">
        <f t="shared" si="8"/>
        <v>0.82926829268292757</v>
      </c>
      <c r="BA41" s="14">
        <f t="shared" si="9"/>
        <v>615</v>
      </c>
      <c r="BB41" s="14">
        <f t="shared" si="10"/>
        <v>12</v>
      </c>
      <c r="BC41" s="25"/>
      <c r="BD41" s="26"/>
      <c r="BE41" s="20" t="str">
        <f t="shared" si="11"/>
        <v>Z_GJ1_40</v>
      </c>
      <c r="BF41" s="27">
        <f t="shared" si="0"/>
        <v>9</v>
      </c>
      <c r="BG41" s="27">
        <f t="shared" si="1"/>
        <v>296</v>
      </c>
      <c r="BH41" s="27">
        <f t="shared" si="12"/>
        <v>46</v>
      </c>
      <c r="BI41" s="27">
        <f t="shared" si="14"/>
        <v>0.82899999999999996</v>
      </c>
      <c r="BJ41" s="27">
        <f t="shared" si="14"/>
        <v>1.7000000000000001E-2</v>
      </c>
      <c r="BK41" s="27">
        <f t="shared" si="14"/>
        <v>0.10009999999999999</v>
      </c>
      <c r="BL41" s="27">
        <f t="shared" si="3"/>
        <v>2E-3</v>
      </c>
      <c r="BM41" s="27">
        <f t="shared" si="15"/>
        <v>6.021E-2</v>
      </c>
      <c r="BN41" s="27">
        <f t="shared" si="15"/>
        <v>9.8999999999999999E-4</v>
      </c>
      <c r="BO41" s="27"/>
      <c r="BP41" s="27">
        <f t="shared" si="16"/>
        <v>609.9</v>
      </c>
      <c r="BQ41" s="27">
        <f t="shared" si="16"/>
        <v>9.6999999999999993</v>
      </c>
      <c r="BR41" s="27">
        <f t="shared" si="16"/>
        <v>615</v>
      </c>
      <c r="BS41" s="27">
        <f t="shared" si="16"/>
        <v>12</v>
      </c>
      <c r="BT41" s="27">
        <f t="shared" si="17"/>
        <v>577</v>
      </c>
      <c r="BU41" s="27">
        <f t="shared" si="17"/>
        <v>35</v>
      </c>
      <c r="BV41" s="27"/>
      <c r="BW41" s="28">
        <f t="shared" si="13"/>
        <v>0.82926829268292757</v>
      </c>
    </row>
    <row r="42" spans="1:75" x14ac:dyDescent="0.25">
      <c r="A42" t="s">
        <v>165</v>
      </c>
      <c r="B42" t="s">
        <v>4229</v>
      </c>
      <c r="C42" s="8">
        <f t="shared" si="7"/>
        <v>403</v>
      </c>
      <c r="D42" t="s">
        <v>3293</v>
      </c>
      <c r="E42" s="1">
        <v>0.18992430555555553</v>
      </c>
      <c r="F42">
        <v>24.224</v>
      </c>
      <c r="G42" t="s">
        <v>4230</v>
      </c>
      <c r="H42" s="9">
        <v>0.82399999999999995</v>
      </c>
      <c r="I42" s="9">
        <v>1.7000000000000001E-2</v>
      </c>
      <c r="J42" s="9">
        <v>9.8900000000000002E-2</v>
      </c>
      <c r="K42" s="9">
        <v>2E-3</v>
      </c>
      <c r="L42" s="9">
        <v>0.42779</v>
      </c>
      <c r="O42">
        <v>6.0600000000000001E-2</v>
      </c>
      <c r="P42">
        <v>1E-3</v>
      </c>
      <c r="Q42">
        <v>0.47936000000000001</v>
      </c>
      <c r="R42">
        <v>2.9600000000000001E-2</v>
      </c>
      <c r="S42">
        <v>2.7000000000000001E-3</v>
      </c>
      <c r="T42" t="s">
        <v>5</v>
      </c>
      <c r="U42" t="s">
        <v>6</v>
      </c>
      <c r="V42" s="10">
        <v>608.4</v>
      </c>
      <c r="W42">
        <v>9.6</v>
      </c>
      <c r="X42" s="10">
        <v>608</v>
      </c>
      <c r="Y42">
        <v>11</v>
      </c>
      <c r="Z42">
        <v>585</v>
      </c>
      <c r="AA42">
        <v>54</v>
      </c>
      <c r="AB42" s="10">
        <v>585</v>
      </c>
      <c r="AC42">
        <v>36</v>
      </c>
      <c r="AD42">
        <v>-23</v>
      </c>
      <c r="AE42" t="s">
        <v>7</v>
      </c>
      <c r="AF42">
        <v>-1</v>
      </c>
      <c r="AG42" t="s">
        <v>7</v>
      </c>
      <c r="AH42">
        <v>0</v>
      </c>
      <c r="AI42" t="s">
        <v>7</v>
      </c>
      <c r="AJ42">
        <v>299</v>
      </c>
      <c r="AK42" t="s">
        <v>7</v>
      </c>
      <c r="AL42">
        <v>9</v>
      </c>
      <c r="AM42" t="s">
        <v>7</v>
      </c>
      <c r="AN42">
        <v>25</v>
      </c>
      <c r="AO42" t="s">
        <v>7</v>
      </c>
      <c r="AP42">
        <v>33</v>
      </c>
      <c r="AQ42" t="s">
        <v>7</v>
      </c>
      <c r="AR42">
        <v>10.111219999999999</v>
      </c>
      <c r="AS42">
        <v>0.20447370000000001</v>
      </c>
      <c r="AT42">
        <v>-1</v>
      </c>
      <c r="AU42" t="s">
        <v>7</v>
      </c>
      <c r="AV42">
        <v>633545658334323</v>
      </c>
      <c r="AW42" t="s">
        <v>7</v>
      </c>
      <c r="AZ42" s="13">
        <f t="shared" si="8"/>
        <v>-6.5789473684207955E-2</v>
      </c>
      <c r="BA42" s="14">
        <f t="shared" si="9"/>
        <v>608</v>
      </c>
      <c r="BB42" s="14">
        <f t="shared" si="10"/>
        <v>11</v>
      </c>
      <c r="BC42" s="25"/>
      <c r="BD42" s="26"/>
      <c r="BE42" s="20" t="str">
        <f t="shared" si="11"/>
        <v>Z_GJ1_41</v>
      </c>
      <c r="BF42" s="27">
        <f t="shared" si="0"/>
        <v>9</v>
      </c>
      <c r="BG42" s="27">
        <f t="shared" si="1"/>
        <v>299</v>
      </c>
      <c r="BH42" s="27">
        <f t="shared" si="12"/>
        <v>-23</v>
      </c>
      <c r="BI42" s="27">
        <f t="shared" si="14"/>
        <v>0.82399999999999995</v>
      </c>
      <c r="BJ42" s="27">
        <f t="shared" si="14"/>
        <v>1.7000000000000001E-2</v>
      </c>
      <c r="BK42" s="27">
        <f t="shared" si="14"/>
        <v>9.8900000000000002E-2</v>
      </c>
      <c r="BL42" s="27">
        <f t="shared" si="3"/>
        <v>2E-3</v>
      </c>
      <c r="BM42" s="27">
        <f t="shared" si="15"/>
        <v>6.0600000000000001E-2</v>
      </c>
      <c r="BN42" s="27">
        <f t="shared" si="15"/>
        <v>1E-3</v>
      </c>
      <c r="BO42" s="27"/>
      <c r="BP42" s="27">
        <f t="shared" si="16"/>
        <v>608.4</v>
      </c>
      <c r="BQ42" s="27">
        <f t="shared" si="16"/>
        <v>9.6</v>
      </c>
      <c r="BR42" s="27">
        <f t="shared" si="16"/>
        <v>608</v>
      </c>
      <c r="BS42" s="27">
        <f t="shared" si="16"/>
        <v>11</v>
      </c>
      <c r="BT42" s="27">
        <f t="shared" si="17"/>
        <v>585</v>
      </c>
      <c r="BU42" s="27">
        <f t="shared" si="17"/>
        <v>36</v>
      </c>
      <c r="BV42" s="27"/>
      <c r="BW42" s="28">
        <f t="shared" si="13"/>
        <v>-6.5789473684207955E-2</v>
      </c>
    </row>
    <row r="43" spans="1:75" x14ac:dyDescent="0.25">
      <c r="A43" t="s">
        <v>169</v>
      </c>
      <c r="B43" t="s">
        <v>4231</v>
      </c>
      <c r="C43" s="8">
        <f t="shared" si="7"/>
        <v>404</v>
      </c>
      <c r="D43" t="s">
        <v>3293</v>
      </c>
      <c r="E43" s="1">
        <v>0.19088645833333331</v>
      </c>
      <c r="F43">
        <v>24.09</v>
      </c>
      <c r="G43" t="s">
        <v>4232</v>
      </c>
      <c r="H43" s="9">
        <v>0.81100000000000005</v>
      </c>
      <c r="I43" s="9">
        <v>1.6E-2</v>
      </c>
      <c r="J43" s="9">
        <v>9.7900000000000001E-2</v>
      </c>
      <c r="K43" s="9">
        <v>1.9E-3</v>
      </c>
      <c r="L43" s="9">
        <v>0.46023999999999998</v>
      </c>
      <c r="O43">
        <v>6.0019999999999997E-2</v>
      </c>
      <c r="P43">
        <v>9.5E-4</v>
      </c>
      <c r="Q43">
        <v>0.47513</v>
      </c>
      <c r="R43">
        <v>3.39E-2</v>
      </c>
      <c r="S43">
        <v>3.0000000000000001E-3</v>
      </c>
      <c r="T43" t="s">
        <v>5</v>
      </c>
      <c r="U43" t="s">
        <v>6</v>
      </c>
      <c r="V43" s="10">
        <v>601.1</v>
      </c>
      <c r="W43">
        <v>9.3000000000000007</v>
      </c>
      <c r="X43" s="10">
        <v>602</v>
      </c>
      <c r="Y43">
        <v>11</v>
      </c>
      <c r="Z43">
        <v>665</v>
      </c>
      <c r="AA43">
        <v>59</v>
      </c>
      <c r="AB43" s="10">
        <v>578</v>
      </c>
      <c r="AC43">
        <v>34</v>
      </c>
      <c r="AD43">
        <v>-51</v>
      </c>
      <c r="AE43" t="s">
        <v>7</v>
      </c>
      <c r="AF43">
        <v>-3</v>
      </c>
      <c r="AG43" t="s">
        <v>7</v>
      </c>
      <c r="AH43">
        <v>0</v>
      </c>
      <c r="AI43" t="s">
        <v>7</v>
      </c>
      <c r="AJ43">
        <v>301</v>
      </c>
      <c r="AK43" t="s">
        <v>7</v>
      </c>
      <c r="AL43">
        <v>9</v>
      </c>
      <c r="AM43" t="s">
        <v>7</v>
      </c>
      <c r="AN43">
        <v>27</v>
      </c>
      <c r="AO43" t="s">
        <v>7</v>
      </c>
      <c r="AP43">
        <v>33</v>
      </c>
      <c r="AQ43" t="s">
        <v>7</v>
      </c>
      <c r="AR43">
        <v>10.214499999999999</v>
      </c>
      <c r="AS43">
        <v>0.19823859999999999</v>
      </c>
      <c r="AT43">
        <v>-38</v>
      </c>
      <c r="AU43" t="s">
        <v>7</v>
      </c>
      <c r="AV43">
        <v>629768120511008</v>
      </c>
      <c r="AW43" t="s">
        <v>7</v>
      </c>
      <c r="AZ43" s="13">
        <f t="shared" si="8"/>
        <v>0.14950166112956964</v>
      </c>
      <c r="BA43" s="14">
        <f t="shared" si="9"/>
        <v>602</v>
      </c>
      <c r="BB43" s="14">
        <f t="shared" si="10"/>
        <v>11</v>
      </c>
      <c r="BC43" s="25"/>
      <c r="BD43" s="26"/>
      <c r="BE43" s="20" t="str">
        <f t="shared" si="11"/>
        <v>Z_GJ1_42</v>
      </c>
      <c r="BF43" s="27">
        <f t="shared" si="0"/>
        <v>9</v>
      </c>
      <c r="BG43" s="27">
        <f t="shared" si="1"/>
        <v>301</v>
      </c>
      <c r="BH43" s="27">
        <f t="shared" si="12"/>
        <v>-51</v>
      </c>
      <c r="BI43" s="27">
        <f t="shared" si="14"/>
        <v>0.81100000000000005</v>
      </c>
      <c r="BJ43" s="27">
        <f t="shared" si="14"/>
        <v>1.6E-2</v>
      </c>
      <c r="BK43" s="27">
        <f t="shared" si="14"/>
        <v>9.7900000000000001E-2</v>
      </c>
      <c r="BL43" s="27">
        <f t="shared" si="3"/>
        <v>1.9E-3</v>
      </c>
      <c r="BM43" s="27">
        <f t="shared" si="15"/>
        <v>6.0019999999999997E-2</v>
      </c>
      <c r="BN43" s="27">
        <f t="shared" si="15"/>
        <v>9.5E-4</v>
      </c>
      <c r="BO43" s="27"/>
      <c r="BP43" s="27">
        <f t="shared" si="16"/>
        <v>601.1</v>
      </c>
      <c r="BQ43" s="27">
        <f t="shared" si="16"/>
        <v>9.3000000000000007</v>
      </c>
      <c r="BR43" s="27">
        <f t="shared" si="16"/>
        <v>602</v>
      </c>
      <c r="BS43" s="27">
        <f t="shared" si="16"/>
        <v>11</v>
      </c>
      <c r="BT43" s="27">
        <f t="shared" si="17"/>
        <v>578</v>
      </c>
      <c r="BU43" s="27">
        <f t="shared" si="17"/>
        <v>34</v>
      </c>
      <c r="BV43" s="27"/>
      <c r="BW43" s="28">
        <f t="shared" si="13"/>
        <v>0.14950166112956964</v>
      </c>
    </row>
    <row r="44" spans="1:75" x14ac:dyDescent="0.25">
      <c r="A44" t="s">
        <v>173</v>
      </c>
      <c r="B44" t="s">
        <v>4233</v>
      </c>
      <c r="C44" s="8">
        <f t="shared" si="7"/>
        <v>423</v>
      </c>
      <c r="D44" t="s">
        <v>3293</v>
      </c>
      <c r="E44" s="1">
        <v>0.20924525462962962</v>
      </c>
      <c r="F44">
        <v>20.175999999999998</v>
      </c>
      <c r="G44" t="s">
        <v>4234</v>
      </c>
      <c r="H44" s="9">
        <v>0.80900000000000005</v>
      </c>
      <c r="I44" s="9">
        <v>1.7000000000000001E-2</v>
      </c>
      <c r="J44" s="9">
        <v>9.8799999999999999E-2</v>
      </c>
      <c r="K44" s="9">
        <v>1.9E-3</v>
      </c>
      <c r="L44" s="9">
        <v>0.44583</v>
      </c>
      <c r="O44">
        <v>5.9200000000000003E-2</v>
      </c>
      <c r="P44">
        <v>9.7999999999999997E-4</v>
      </c>
      <c r="Q44">
        <v>0.38406000000000001</v>
      </c>
      <c r="R44">
        <v>0.03</v>
      </c>
      <c r="S44">
        <v>2.8999999999999998E-3</v>
      </c>
      <c r="T44" t="s">
        <v>5</v>
      </c>
      <c r="U44" t="s">
        <v>6</v>
      </c>
      <c r="V44" s="10">
        <v>599.79999999999995</v>
      </c>
      <c r="W44">
        <v>9.6999999999999993</v>
      </c>
      <c r="X44" s="10">
        <v>607</v>
      </c>
      <c r="Y44">
        <v>11</v>
      </c>
      <c r="Z44">
        <v>597</v>
      </c>
      <c r="AA44">
        <v>57</v>
      </c>
      <c r="AB44" s="10">
        <v>545</v>
      </c>
      <c r="AC44">
        <v>37</v>
      </c>
      <c r="AD44">
        <v>-84</v>
      </c>
      <c r="AE44" t="s">
        <v>7</v>
      </c>
      <c r="AF44">
        <v>-5</v>
      </c>
      <c r="AG44" t="s">
        <v>7</v>
      </c>
      <c r="AH44">
        <v>0</v>
      </c>
      <c r="AI44" t="s">
        <v>7</v>
      </c>
      <c r="AJ44">
        <v>300</v>
      </c>
      <c r="AK44" t="s">
        <v>7</v>
      </c>
      <c r="AL44">
        <v>9</v>
      </c>
      <c r="AM44" t="s">
        <v>7</v>
      </c>
      <c r="AN44">
        <v>25</v>
      </c>
      <c r="AO44" t="s">
        <v>7</v>
      </c>
      <c r="AP44">
        <v>33</v>
      </c>
      <c r="AQ44" t="s">
        <v>7</v>
      </c>
      <c r="AR44">
        <v>10.121460000000001</v>
      </c>
      <c r="AS44">
        <v>0.19464339999999999</v>
      </c>
      <c r="AT44">
        <v>4</v>
      </c>
      <c r="AU44" t="s">
        <v>7</v>
      </c>
      <c r="AV44">
        <v>632200692204726</v>
      </c>
      <c r="AW44" t="s">
        <v>7</v>
      </c>
      <c r="AZ44" s="13">
        <f t="shared" si="8"/>
        <v>1.1861614497528872</v>
      </c>
      <c r="BA44" s="14">
        <f t="shared" si="9"/>
        <v>607</v>
      </c>
      <c r="BB44" s="14">
        <f t="shared" si="10"/>
        <v>11</v>
      </c>
      <c r="BC44" s="25"/>
      <c r="BD44" s="26"/>
      <c r="BE44" s="20" t="str">
        <f t="shared" si="11"/>
        <v>Z_GJ1_43</v>
      </c>
      <c r="BF44" s="27">
        <f t="shared" si="0"/>
        <v>9</v>
      </c>
      <c r="BG44" s="27">
        <f t="shared" si="1"/>
        <v>300</v>
      </c>
      <c r="BH44" s="27">
        <f t="shared" si="12"/>
        <v>-84</v>
      </c>
      <c r="BI44" s="27">
        <f t="shared" si="14"/>
        <v>0.80900000000000005</v>
      </c>
      <c r="BJ44" s="27">
        <f t="shared" si="14"/>
        <v>1.7000000000000001E-2</v>
      </c>
      <c r="BK44" s="27">
        <f t="shared" si="14"/>
        <v>9.8799999999999999E-2</v>
      </c>
      <c r="BL44" s="27">
        <f t="shared" si="3"/>
        <v>1.9E-3</v>
      </c>
      <c r="BM44" s="27">
        <f t="shared" si="15"/>
        <v>5.9200000000000003E-2</v>
      </c>
      <c r="BN44" s="27">
        <f t="shared" si="15"/>
        <v>9.7999999999999997E-4</v>
      </c>
      <c r="BO44" s="27"/>
      <c r="BP44" s="27">
        <f t="shared" si="16"/>
        <v>599.79999999999995</v>
      </c>
      <c r="BQ44" s="27">
        <f t="shared" si="16"/>
        <v>9.6999999999999993</v>
      </c>
      <c r="BR44" s="27">
        <f t="shared" si="16"/>
        <v>607</v>
      </c>
      <c r="BS44" s="27">
        <f t="shared" si="16"/>
        <v>11</v>
      </c>
      <c r="BT44" s="27">
        <f t="shared" si="17"/>
        <v>545</v>
      </c>
      <c r="BU44" s="27">
        <f t="shared" si="17"/>
        <v>37</v>
      </c>
      <c r="BV44" s="27"/>
      <c r="BW44" s="28">
        <f t="shared" si="13"/>
        <v>1.1861614497528872</v>
      </c>
    </row>
    <row r="45" spans="1:75" x14ac:dyDescent="0.25">
      <c r="A45" t="s">
        <v>177</v>
      </c>
      <c r="B45" t="s">
        <v>4235</v>
      </c>
      <c r="C45" s="8">
        <f t="shared" si="7"/>
        <v>424</v>
      </c>
      <c r="D45" t="s">
        <v>3293</v>
      </c>
      <c r="E45" s="1">
        <v>0.21022129629629629</v>
      </c>
      <c r="F45">
        <v>18.890999999999998</v>
      </c>
      <c r="G45" t="s">
        <v>4236</v>
      </c>
      <c r="H45" s="9">
        <v>0.83</v>
      </c>
      <c r="I45" s="9">
        <v>1.7000000000000001E-2</v>
      </c>
      <c r="J45" s="9">
        <v>0.1002</v>
      </c>
      <c r="K45" s="9">
        <v>1.9E-3</v>
      </c>
      <c r="L45" s="9">
        <v>0.33923999999999999</v>
      </c>
      <c r="O45">
        <v>0.06</v>
      </c>
      <c r="P45">
        <v>1E-3</v>
      </c>
      <c r="Q45">
        <v>0.50241999999999998</v>
      </c>
      <c r="R45">
        <v>2.93E-2</v>
      </c>
      <c r="S45">
        <v>2.8999999999999998E-3</v>
      </c>
      <c r="T45" t="s">
        <v>5</v>
      </c>
      <c r="U45" t="s">
        <v>6</v>
      </c>
      <c r="V45" s="10">
        <v>611.4</v>
      </c>
      <c r="W45">
        <v>9.6</v>
      </c>
      <c r="X45" s="10">
        <v>615</v>
      </c>
      <c r="Y45">
        <v>11</v>
      </c>
      <c r="Z45">
        <v>576</v>
      </c>
      <c r="AA45">
        <v>57</v>
      </c>
      <c r="AB45" s="10">
        <v>577</v>
      </c>
      <c r="AC45">
        <v>37</v>
      </c>
      <c r="AD45">
        <v>-115</v>
      </c>
      <c r="AE45" t="s">
        <v>7</v>
      </c>
      <c r="AF45">
        <v>-7</v>
      </c>
      <c r="AG45" t="s">
        <v>7</v>
      </c>
      <c r="AH45">
        <v>-1</v>
      </c>
      <c r="AI45" t="s">
        <v>7</v>
      </c>
      <c r="AJ45">
        <v>300</v>
      </c>
      <c r="AK45" t="s">
        <v>7</v>
      </c>
      <c r="AL45">
        <v>9</v>
      </c>
      <c r="AM45" t="s">
        <v>7</v>
      </c>
      <c r="AN45">
        <v>24</v>
      </c>
      <c r="AO45" t="s">
        <v>7</v>
      </c>
      <c r="AP45">
        <v>33</v>
      </c>
      <c r="AQ45" t="s">
        <v>7</v>
      </c>
      <c r="AR45">
        <v>9.9800400000000007</v>
      </c>
      <c r="AS45">
        <v>0.1892423</v>
      </c>
      <c r="AT45">
        <v>-15</v>
      </c>
      <c r="AU45" t="s">
        <v>7</v>
      </c>
      <c r="AV45">
        <v>642373649762128</v>
      </c>
      <c r="AW45" t="s">
        <v>7</v>
      </c>
      <c r="AZ45" s="13">
        <f t="shared" si="8"/>
        <v>0.58536585365853711</v>
      </c>
      <c r="BA45" s="14">
        <f t="shared" si="9"/>
        <v>615</v>
      </c>
      <c r="BB45" s="14">
        <f t="shared" si="10"/>
        <v>11</v>
      </c>
      <c r="BC45" s="25"/>
      <c r="BD45" s="26"/>
      <c r="BE45" s="20" t="str">
        <f t="shared" si="11"/>
        <v>Z_GJ1_44</v>
      </c>
      <c r="BF45" s="27">
        <f t="shared" si="0"/>
        <v>9</v>
      </c>
      <c r="BG45" s="27">
        <f t="shared" si="1"/>
        <v>300</v>
      </c>
      <c r="BH45" s="27">
        <f t="shared" si="12"/>
        <v>-115</v>
      </c>
      <c r="BI45" s="27">
        <f t="shared" si="14"/>
        <v>0.83</v>
      </c>
      <c r="BJ45" s="27">
        <f t="shared" si="14"/>
        <v>1.7000000000000001E-2</v>
      </c>
      <c r="BK45" s="27">
        <f t="shared" si="14"/>
        <v>0.1002</v>
      </c>
      <c r="BL45" s="27">
        <f t="shared" si="3"/>
        <v>1.9E-3</v>
      </c>
      <c r="BM45" s="27">
        <f t="shared" si="15"/>
        <v>0.06</v>
      </c>
      <c r="BN45" s="27">
        <f t="shared" si="15"/>
        <v>1E-3</v>
      </c>
      <c r="BO45" s="27"/>
      <c r="BP45" s="27">
        <f t="shared" si="16"/>
        <v>611.4</v>
      </c>
      <c r="BQ45" s="27">
        <f t="shared" si="16"/>
        <v>9.6</v>
      </c>
      <c r="BR45" s="27">
        <f t="shared" si="16"/>
        <v>615</v>
      </c>
      <c r="BS45" s="27">
        <f t="shared" si="16"/>
        <v>11</v>
      </c>
      <c r="BT45" s="27">
        <f t="shared" si="17"/>
        <v>577</v>
      </c>
      <c r="BU45" s="27">
        <f t="shared" si="17"/>
        <v>37</v>
      </c>
      <c r="BV45" s="27"/>
      <c r="BW45" s="28">
        <f t="shared" si="13"/>
        <v>0.58536585365853711</v>
      </c>
    </row>
    <row r="46" spans="1:75" x14ac:dyDescent="0.25">
      <c r="A46" t="s">
        <v>181</v>
      </c>
      <c r="B46" t="s">
        <v>4237</v>
      </c>
      <c r="C46" s="8">
        <f t="shared" si="7"/>
        <v>443</v>
      </c>
      <c r="D46" t="s">
        <v>3293</v>
      </c>
      <c r="E46" s="1">
        <v>0.22853912037037039</v>
      </c>
      <c r="F46">
        <v>25.904</v>
      </c>
      <c r="G46" t="s">
        <v>4238</v>
      </c>
      <c r="H46" s="9">
        <v>0.82899999999999996</v>
      </c>
      <c r="I46" s="9">
        <v>1.7000000000000001E-2</v>
      </c>
      <c r="J46" s="9">
        <v>9.9900000000000003E-2</v>
      </c>
      <c r="K46" s="9">
        <v>1.9E-3</v>
      </c>
      <c r="L46" s="9">
        <v>0.43991999999999998</v>
      </c>
      <c r="O46">
        <v>6.0010000000000001E-2</v>
      </c>
      <c r="P46">
        <v>9.3999999999999997E-4</v>
      </c>
      <c r="Q46">
        <v>0.46739000000000003</v>
      </c>
      <c r="R46">
        <v>3.09E-2</v>
      </c>
      <c r="S46">
        <v>2.7000000000000001E-3</v>
      </c>
      <c r="T46" t="s">
        <v>5</v>
      </c>
      <c r="U46" t="s">
        <v>6</v>
      </c>
      <c r="V46" s="10">
        <v>610.29999999999995</v>
      </c>
      <c r="W46">
        <v>9.4</v>
      </c>
      <c r="X46" s="10">
        <v>614</v>
      </c>
      <c r="Y46">
        <v>11</v>
      </c>
      <c r="Z46">
        <v>614</v>
      </c>
      <c r="AA46">
        <v>54</v>
      </c>
      <c r="AB46" s="10">
        <v>576</v>
      </c>
      <c r="AC46">
        <v>35</v>
      </c>
      <c r="AD46">
        <v>-140</v>
      </c>
      <c r="AE46" t="s">
        <v>7</v>
      </c>
      <c r="AF46">
        <v>-8</v>
      </c>
      <c r="AG46" t="s">
        <v>7</v>
      </c>
      <c r="AH46">
        <v>-1</v>
      </c>
      <c r="AI46" t="s">
        <v>7</v>
      </c>
      <c r="AJ46">
        <v>298</v>
      </c>
      <c r="AK46" t="s">
        <v>7</v>
      </c>
      <c r="AL46">
        <v>9</v>
      </c>
      <c r="AM46" t="s">
        <v>7</v>
      </c>
      <c r="AN46">
        <v>26</v>
      </c>
      <c r="AO46" t="s">
        <v>7</v>
      </c>
      <c r="AP46">
        <v>33</v>
      </c>
      <c r="AQ46" t="s">
        <v>7</v>
      </c>
      <c r="AR46">
        <v>10.010009999999999</v>
      </c>
      <c r="AS46">
        <v>0.19038060000000001</v>
      </c>
      <c r="AT46">
        <v>-13</v>
      </c>
      <c r="AU46" t="s">
        <v>7</v>
      </c>
      <c r="AV46">
        <v>638932866377630</v>
      </c>
      <c r="AW46" t="s">
        <v>7</v>
      </c>
      <c r="AZ46" s="13">
        <f t="shared" si="8"/>
        <v>0.6026058631921849</v>
      </c>
      <c r="BA46" s="14">
        <f t="shared" si="9"/>
        <v>614</v>
      </c>
      <c r="BB46" s="14">
        <f t="shared" si="10"/>
        <v>11</v>
      </c>
      <c r="BC46" s="25"/>
      <c r="BD46" s="26"/>
      <c r="BE46" s="20" t="str">
        <f t="shared" si="11"/>
        <v>Z_GJ1_45</v>
      </c>
      <c r="BF46" s="27">
        <f t="shared" si="0"/>
        <v>9</v>
      </c>
      <c r="BG46" s="27">
        <f t="shared" si="1"/>
        <v>298</v>
      </c>
      <c r="BH46" s="27">
        <f t="shared" si="12"/>
        <v>-140</v>
      </c>
      <c r="BI46" s="27">
        <f t="shared" si="14"/>
        <v>0.82899999999999996</v>
      </c>
      <c r="BJ46" s="27">
        <f t="shared" si="14"/>
        <v>1.7000000000000001E-2</v>
      </c>
      <c r="BK46" s="27">
        <f t="shared" si="14"/>
        <v>9.9900000000000003E-2</v>
      </c>
      <c r="BL46" s="27">
        <f t="shared" si="3"/>
        <v>1.9E-3</v>
      </c>
      <c r="BM46" s="27">
        <f t="shared" si="15"/>
        <v>6.0010000000000001E-2</v>
      </c>
      <c r="BN46" s="27">
        <f t="shared" si="15"/>
        <v>9.3999999999999997E-4</v>
      </c>
      <c r="BO46" s="27"/>
      <c r="BP46" s="27">
        <f t="shared" si="16"/>
        <v>610.29999999999995</v>
      </c>
      <c r="BQ46" s="27">
        <f t="shared" si="16"/>
        <v>9.4</v>
      </c>
      <c r="BR46" s="27">
        <f t="shared" si="16"/>
        <v>614</v>
      </c>
      <c r="BS46" s="27">
        <f t="shared" si="16"/>
        <v>11</v>
      </c>
      <c r="BT46" s="27">
        <f t="shared" si="17"/>
        <v>576</v>
      </c>
      <c r="BU46" s="27">
        <f t="shared" si="17"/>
        <v>35</v>
      </c>
      <c r="BV46" s="27"/>
      <c r="BW46" s="28">
        <f t="shared" si="13"/>
        <v>0.6026058631921849</v>
      </c>
    </row>
    <row r="47" spans="1:75" x14ac:dyDescent="0.25">
      <c r="A47" t="s">
        <v>185</v>
      </c>
      <c r="B47" t="s">
        <v>4239</v>
      </c>
      <c r="C47" s="8">
        <f t="shared" si="7"/>
        <v>444</v>
      </c>
      <c r="D47" t="s">
        <v>3293</v>
      </c>
      <c r="E47" s="1">
        <v>0.22950474537037036</v>
      </c>
      <c r="F47">
        <v>23.155999999999999</v>
      </c>
      <c r="G47" t="s">
        <v>4240</v>
      </c>
      <c r="H47" s="9">
        <v>0.82399999999999995</v>
      </c>
      <c r="I47" s="9">
        <v>1.7999999999999999E-2</v>
      </c>
      <c r="J47" s="9">
        <v>9.9699999999999997E-2</v>
      </c>
      <c r="K47" s="9">
        <v>2E-3</v>
      </c>
      <c r="L47" s="9">
        <v>0.48864000000000002</v>
      </c>
      <c r="O47">
        <v>5.9900000000000002E-2</v>
      </c>
      <c r="P47">
        <v>1E-3</v>
      </c>
      <c r="Q47">
        <v>0.49548999999999999</v>
      </c>
      <c r="R47">
        <v>3.0599999999999999E-2</v>
      </c>
      <c r="S47">
        <v>2.8E-3</v>
      </c>
      <c r="T47" t="s">
        <v>5</v>
      </c>
      <c r="U47" t="s">
        <v>6</v>
      </c>
      <c r="V47" s="10">
        <v>608.1</v>
      </c>
      <c r="W47">
        <v>9.8000000000000007</v>
      </c>
      <c r="X47" s="10">
        <v>612</v>
      </c>
      <c r="Y47">
        <v>12</v>
      </c>
      <c r="Z47">
        <v>604</v>
      </c>
      <c r="AA47">
        <v>55</v>
      </c>
      <c r="AB47" s="10">
        <v>562</v>
      </c>
      <c r="AC47">
        <v>38</v>
      </c>
      <c r="AD47">
        <v>-154</v>
      </c>
      <c r="AE47" t="s">
        <v>7</v>
      </c>
      <c r="AF47">
        <v>-9</v>
      </c>
      <c r="AG47" t="s">
        <v>7</v>
      </c>
      <c r="AH47">
        <v>-1</v>
      </c>
      <c r="AI47" t="s">
        <v>7</v>
      </c>
      <c r="AJ47">
        <v>305</v>
      </c>
      <c r="AK47" t="s">
        <v>7</v>
      </c>
      <c r="AL47">
        <v>9</v>
      </c>
      <c r="AM47" t="s">
        <v>7</v>
      </c>
      <c r="AN47">
        <v>25</v>
      </c>
      <c r="AO47" t="s">
        <v>7</v>
      </c>
      <c r="AP47">
        <v>33</v>
      </c>
      <c r="AQ47" t="s">
        <v>7</v>
      </c>
      <c r="AR47">
        <v>10.03009</v>
      </c>
      <c r="AS47">
        <v>0.20120540000000001</v>
      </c>
      <c r="AT47">
        <v>34</v>
      </c>
      <c r="AU47" t="s">
        <v>7</v>
      </c>
      <c r="AV47">
        <v>651630371636970</v>
      </c>
      <c r="AW47" t="s">
        <v>7</v>
      </c>
      <c r="AZ47" s="13">
        <f t="shared" si="8"/>
        <v>0.63725490196078205</v>
      </c>
      <c r="BA47" s="14">
        <f t="shared" si="9"/>
        <v>612</v>
      </c>
      <c r="BB47" s="14">
        <f t="shared" si="10"/>
        <v>12</v>
      </c>
      <c r="BC47" s="25"/>
      <c r="BD47" s="26"/>
      <c r="BE47" s="20" t="str">
        <f t="shared" si="11"/>
        <v>Z_GJ1_46</v>
      </c>
      <c r="BF47" s="27">
        <f t="shared" si="0"/>
        <v>9</v>
      </c>
      <c r="BG47" s="27">
        <f t="shared" si="1"/>
        <v>305</v>
      </c>
      <c r="BH47" s="27">
        <f t="shared" si="12"/>
        <v>-154</v>
      </c>
      <c r="BI47" s="27">
        <f t="shared" si="14"/>
        <v>0.82399999999999995</v>
      </c>
      <c r="BJ47" s="27">
        <f t="shared" si="14"/>
        <v>1.7999999999999999E-2</v>
      </c>
      <c r="BK47" s="27">
        <f t="shared" si="14"/>
        <v>9.9699999999999997E-2</v>
      </c>
      <c r="BL47" s="27">
        <f t="shared" si="3"/>
        <v>2E-3</v>
      </c>
      <c r="BM47" s="27">
        <f t="shared" si="15"/>
        <v>5.9900000000000002E-2</v>
      </c>
      <c r="BN47" s="27">
        <f t="shared" si="15"/>
        <v>1E-3</v>
      </c>
      <c r="BO47" s="27"/>
      <c r="BP47" s="27">
        <f t="shared" si="16"/>
        <v>608.1</v>
      </c>
      <c r="BQ47" s="27">
        <f t="shared" si="16"/>
        <v>9.8000000000000007</v>
      </c>
      <c r="BR47" s="27">
        <f t="shared" si="16"/>
        <v>612</v>
      </c>
      <c r="BS47" s="27">
        <f t="shared" si="16"/>
        <v>12</v>
      </c>
      <c r="BT47" s="27">
        <f t="shared" si="17"/>
        <v>562</v>
      </c>
      <c r="BU47" s="27">
        <f t="shared" si="17"/>
        <v>38</v>
      </c>
      <c r="BV47" s="27"/>
      <c r="BW47" s="28">
        <f t="shared" si="13"/>
        <v>0.63725490196078205</v>
      </c>
    </row>
    <row r="48" spans="1:75" x14ac:dyDescent="0.25">
      <c r="A48" t="s">
        <v>189</v>
      </c>
      <c r="B48" t="s">
        <v>4241</v>
      </c>
      <c r="C48" s="8">
        <f t="shared" si="7"/>
        <v>463</v>
      </c>
      <c r="D48" t="s">
        <v>3293</v>
      </c>
      <c r="E48" s="1">
        <v>0.24795462962962964</v>
      </c>
      <c r="F48">
        <v>17.401</v>
      </c>
      <c r="G48" t="s">
        <v>4242</v>
      </c>
      <c r="H48" s="9">
        <v>0.81499999999999995</v>
      </c>
      <c r="I48" s="9">
        <v>1.7000000000000001E-2</v>
      </c>
      <c r="J48" s="9">
        <v>9.7900000000000001E-2</v>
      </c>
      <c r="K48" s="9">
        <v>1.9E-3</v>
      </c>
      <c r="L48" s="9">
        <v>0.32279000000000002</v>
      </c>
      <c r="O48">
        <v>6.0299999999999999E-2</v>
      </c>
      <c r="P48">
        <v>1E-3</v>
      </c>
      <c r="Q48">
        <v>0.43630999999999998</v>
      </c>
      <c r="R48">
        <v>3.1300000000000001E-2</v>
      </c>
      <c r="S48">
        <v>3.2000000000000002E-3</v>
      </c>
      <c r="T48" t="s">
        <v>5</v>
      </c>
      <c r="U48" t="s">
        <v>6</v>
      </c>
      <c r="V48" s="10">
        <v>603.29999999999995</v>
      </c>
      <c r="W48">
        <v>9.6999999999999993</v>
      </c>
      <c r="X48" s="10">
        <v>602</v>
      </c>
      <c r="Y48">
        <v>11</v>
      </c>
      <c r="Z48">
        <v>614</v>
      </c>
      <c r="AA48">
        <v>63</v>
      </c>
      <c r="AB48" s="10">
        <v>587</v>
      </c>
      <c r="AC48">
        <v>37</v>
      </c>
      <c r="AD48">
        <v>-125</v>
      </c>
      <c r="AE48" t="s">
        <v>7</v>
      </c>
      <c r="AF48">
        <v>-8</v>
      </c>
      <c r="AG48" t="s">
        <v>7</v>
      </c>
      <c r="AH48">
        <v>-1</v>
      </c>
      <c r="AI48" t="s">
        <v>7</v>
      </c>
      <c r="AJ48">
        <v>301</v>
      </c>
      <c r="AK48" t="s">
        <v>7</v>
      </c>
      <c r="AL48">
        <v>9</v>
      </c>
      <c r="AM48" t="s">
        <v>7</v>
      </c>
      <c r="AN48">
        <v>25</v>
      </c>
      <c r="AO48" t="s">
        <v>7</v>
      </c>
      <c r="AP48">
        <v>33</v>
      </c>
      <c r="AQ48" t="s">
        <v>7</v>
      </c>
      <c r="AR48">
        <v>10.214499999999999</v>
      </c>
      <c r="AS48">
        <v>0.19823859999999999</v>
      </c>
      <c r="AT48">
        <v>23</v>
      </c>
      <c r="AU48" t="s">
        <v>7</v>
      </c>
      <c r="AV48">
        <v>629573846405958</v>
      </c>
      <c r="AW48" t="s">
        <v>7</v>
      </c>
      <c r="AZ48" s="13">
        <f t="shared" si="8"/>
        <v>-0.21594684385382035</v>
      </c>
      <c r="BA48" s="14">
        <f t="shared" si="9"/>
        <v>602</v>
      </c>
      <c r="BB48" s="14">
        <f t="shared" si="10"/>
        <v>11</v>
      </c>
      <c r="BC48" s="25"/>
      <c r="BD48" s="26"/>
      <c r="BE48" s="20" t="str">
        <f t="shared" si="11"/>
        <v>Z_GJ1_47</v>
      </c>
      <c r="BF48" s="27">
        <f t="shared" si="0"/>
        <v>9</v>
      </c>
      <c r="BG48" s="27">
        <f t="shared" si="1"/>
        <v>301</v>
      </c>
      <c r="BH48" s="27">
        <f t="shared" si="12"/>
        <v>-125</v>
      </c>
      <c r="BI48" s="27">
        <f t="shared" si="14"/>
        <v>0.81499999999999995</v>
      </c>
      <c r="BJ48" s="27">
        <f t="shared" si="14"/>
        <v>1.7000000000000001E-2</v>
      </c>
      <c r="BK48" s="27">
        <f t="shared" si="14"/>
        <v>9.7900000000000001E-2</v>
      </c>
      <c r="BL48" s="27">
        <f t="shared" si="3"/>
        <v>1.9E-3</v>
      </c>
      <c r="BM48" s="27">
        <f t="shared" si="15"/>
        <v>6.0299999999999999E-2</v>
      </c>
      <c r="BN48" s="27">
        <f t="shared" si="15"/>
        <v>1E-3</v>
      </c>
      <c r="BO48" s="27"/>
      <c r="BP48" s="27">
        <f t="shared" si="16"/>
        <v>603.29999999999995</v>
      </c>
      <c r="BQ48" s="27">
        <f t="shared" si="16"/>
        <v>9.6999999999999993</v>
      </c>
      <c r="BR48" s="27">
        <f t="shared" si="16"/>
        <v>602</v>
      </c>
      <c r="BS48" s="27">
        <f t="shared" si="16"/>
        <v>11</v>
      </c>
      <c r="BT48" s="27">
        <f t="shared" si="17"/>
        <v>587</v>
      </c>
      <c r="BU48" s="27">
        <f t="shared" si="17"/>
        <v>37</v>
      </c>
      <c r="BV48" s="27"/>
      <c r="BW48" s="28">
        <f t="shared" si="13"/>
        <v>-0.21594684385382035</v>
      </c>
    </row>
    <row r="49" spans="1:75" x14ac:dyDescent="0.25">
      <c r="A49" t="s">
        <v>193</v>
      </c>
      <c r="B49" t="s">
        <v>4243</v>
      </c>
      <c r="C49" s="8">
        <f t="shared" si="7"/>
        <v>464</v>
      </c>
      <c r="D49" t="s">
        <v>3293</v>
      </c>
      <c r="E49" s="1">
        <v>0.24889884259259257</v>
      </c>
      <c r="F49">
        <v>18.821999999999999</v>
      </c>
      <c r="G49" t="s">
        <v>4244</v>
      </c>
      <c r="H49" s="9">
        <v>0.82599999999999996</v>
      </c>
      <c r="I49" s="9">
        <v>1.7999999999999999E-2</v>
      </c>
      <c r="J49" s="9">
        <v>0.1004</v>
      </c>
      <c r="K49" s="9">
        <v>1.9E-3</v>
      </c>
      <c r="L49" s="9">
        <v>0.38815</v>
      </c>
      <c r="O49">
        <v>5.96E-2</v>
      </c>
      <c r="P49">
        <v>1E-3</v>
      </c>
      <c r="Q49">
        <v>0.35761999999999999</v>
      </c>
      <c r="R49">
        <v>3.1699999999999999E-2</v>
      </c>
      <c r="S49">
        <v>3.0999999999999999E-3</v>
      </c>
      <c r="T49" t="s">
        <v>5</v>
      </c>
      <c r="U49" t="s">
        <v>6</v>
      </c>
      <c r="V49" s="10">
        <v>610</v>
      </c>
      <c r="W49">
        <v>10</v>
      </c>
      <c r="X49" s="10">
        <v>616</v>
      </c>
      <c r="Y49">
        <v>11</v>
      </c>
      <c r="Z49">
        <v>626</v>
      </c>
      <c r="AA49">
        <v>62</v>
      </c>
      <c r="AB49" s="10">
        <v>566</v>
      </c>
      <c r="AC49">
        <v>37</v>
      </c>
      <c r="AD49">
        <v>-137</v>
      </c>
      <c r="AE49" t="s">
        <v>7</v>
      </c>
      <c r="AF49">
        <v>-8</v>
      </c>
      <c r="AG49" t="s">
        <v>7</v>
      </c>
      <c r="AH49">
        <v>0</v>
      </c>
      <c r="AI49" t="s">
        <v>7</v>
      </c>
      <c r="AJ49">
        <v>292</v>
      </c>
      <c r="AK49" t="s">
        <v>7</v>
      </c>
      <c r="AL49">
        <v>9</v>
      </c>
      <c r="AM49" t="s">
        <v>7</v>
      </c>
      <c r="AN49">
        <v>25</v>
      </c>
      <c r="AO49" t="s">
        <v>7</v>
      </c>
      <c r="AP49">
        <v>32</v>
      </c>
      <c r="AQ49" t="s">
        <v>7</v>
      </c>
      <c r="AR49">
        <v>9.9601590000000009</v>
      </c>
      <c r="AS49">
        <v>0.18848909999999999</v>
      </c>
      <c r="AT49">
        <v>-25</v>
      </c>
      <c r="AU49" t="s">
        <v>7</v>
      </c>
      <c r="AV49">
        <v>625745544924365</v>
      </c>
      <c r="AW49" t="s">
        <v>7</v>
      </c>
      <c r="AZ49" s="13">
        <f t="shared" si="8"/>
        <v>0.97402597402597157</v>
      </c>
      <c r="BA49" s="14">
        <f t="shared" si="9"/>
        <v>616</v>
      </c>
      <c r="BB49" s="14">
        <f t="shared" si="10"/>
        <v>11</v>
      </c>
      <c r="BC49" s="25"/>
      <c r="BD49" s="26"/>
      <c r="BE49" s="20" t="str">
        <f t="shared" si="11"/>
        <v>Z_GJ1_48</v>
      </c>
      <c r="BF49" s="27">
        <f t="shared" si="0"/>
        <v>9</v>
      </c>
      <c r="BG49" s="27">
        <f t="shared" si="1"/>
        <v>292</v>
      </c>
      <c r="BH49" s="27">
        <f t="shared" si="12"/>
        <v>-137</v>
      </c>
      <c r="BI49" s="27">
        <f t="shared" si="14"/>
        <v>0.82599999999999996</v>
      </c>
      <c r="BJ49" s="27">
        <f t="shared" si="14"/>
        <v>1.7999999999999999E-2</v>
      </c>
      <c r="BK49" s="27">
        <f t="shared" si="14"/>
        <v>0.1004</v>
      </c>
      <c r="BL49" s="27">
        <f t="shared" si="3"/>
        <v>1.9E-3</v>
      </c>
      <c r="BM49" s="27">
        <f t="shared" si="15"/>
        <v>5.96E-2</v>
      </c>
      <c r="BN49" s="27">
        <f t="shared" si="15"/>
        <v>1E-3</v>
      </c>
      <c r="BO49" s="27"/>
      <c r="BP49" s="27">
        <f t="shared" si="16"/>
        <v>610</v>
      </c>
      <c r="BQ49" s="27">
        <f t="shared" si="16"/>
        <v>10</v>
      </c>
      <c r="BR49" s="27">
        <f t="shared" si="16"/>
        <v>616</v>
      </c>
      <c r="BS49" s="27">
        <f t="shared" si="16"/>
        <v>11</v>
      </c>
      <c r="BT49" s="27">
        <f t="shared" si="17"/>
        <v>566</v>
      </c>
      <c r="BU49" s="27">
        <f t="shared" si="17"/>
        <v>37</v>
      </c>
      <c r="BV49" s="27"/>
      <c r="BW49" s="28">
        <f t="shared" si="13"/>
        <v>0.97402597402597157</v>
      </c>
    </row>
    <row r="50" spans="1:75" x14ac:dyDescent="0.25">
      <c r="A50" t="s">
        <v>197</v>
      </c>
      <c r="B50" t="s">
        <v>4245</v>
      </c>
      <c r="C50" s="8">
        <f t="shared" si="7"/>
        <v>473</v>
      </c>
      <c r="D50" t="s">
        <v>3293</v>
      </c>
      <c r="E50" s="1">
        <v>0.25764722222222219</v>
      </c>
      <c r="F50">
        <v>24.963000000000001</v>
      </c>
      <c r="G50" t="s">
        <v>4246</v>
      </c>
      <c r="H50" s="9">
        <v>0.81799999999999995</v>
      </c>
      <c r="I50" s="9">
        <v>1.7000000000000001E-2</v>
      </c>
      <c r="J50" s="9">
        <v>9.8000000000000004E-2</v>
      </c>
      <c r="K50" s="9">
        <v>1.9E-3</v>
      </c>
      <c r="L50" s="9">
        <v>0.46472999999999998</v>
      </c>
      <c r="O50">
        <v>6.0440000000000001E-2</v>
      </c>
      <c r="P50">
        <v>9.6000000000000002E-4</v>
      </c>
      <c r="Q50">
        <v>0.40261000000000002</v>
      </c>
      <c r="R50">
        <v>3.0599999999999999E-2</v>
      </c>
      <c r="S50">
        <v>2.8E-3</v>
      </c>
      <c r="T50" t="s">
        <v>5</v>
      </c>
      <c r="U50" t="s">
        <v>6</v>
      </c>
      <c r="V50" s="10">
        <v>604.70000000000005</v>
      </c>
      <c r="W50">
        <v>9.5</v>
      </c>
      <c r="X50" s="10">
        <v>602</v>
      </c>
      <c r="Y50">
        <v>11</v>
      </c>
      <c r="Z50">
        <v>605</v>
      </c>
      <c r="AA50">
        <v>54</v>
      </c>
      <c r="AB50" s="10">
        <v>591</v>
      </c>
      <c r="AC50">
        <v>35</v>
      </c>
      <c r="AD50">
        <v>-198</v>
      </c>
      <c r="AE50" t="s">
        <v>7</v>
      </c>
      <c r="AF50">
        <v>-12</v>
      </c>
      <c r="AG50" t="s">
        <v>7</v>
      </c>
      <c r="AH50">
        <v>-1</v>
      </c>
      <c r="AI50" t="s">
        <v>7</v>
      </c>
      <c r="AJ50">
        <v>306</v>
      </c>
      <c r="AK50" t="s">
        <v>7</v>
      </c>
      <c r="AL50">
        <v>9</v>
      </c>
      <c r="AM50" t="s">
        <v>7</v>
      </c>
      <c r="AN50">
        <v>27</v>
      </c>
      <c r="AO50" t="s">
        <v>7</v>
      </c>
      <c r="AP50">
        <v>34</v>
      </c>
      <c r="AQ50" t="s">
        <v>7</v>
      </c>
      <c r="AR50">
        <v>10.204079999999999</v>
      </c>
      <c r="AS50">
        <v>0.19783419999999999</v>
      </c>
      <c r="AT50">
        <v>4</v>
      </c>
      <c r="AU50" t="s">
        <v>7</v>
      </c>
      <c r="AV50">
        <v>638287560094506</v>
      </c>
      <c r="AW50" t="s">
        <v>7</v>
      </c>
      <c r="AZ50" s="13">
        <f t="shared" si="8"/>
        <v>-0.44850498338870892</v>
      </c>
      <c r="BA50" s="14">
        <f t="shared" si="9"/>
        <v>602</v>
      </c>
      <c r="BB50" s="14">
        <f t="shared" si="10"/>
        <v>11</v>
      </c>
      <c r="BC50" s="25"/>
      <c r="BD50" s="26"/>
      <c r="BE50" s="20" t="str">
        <f t="shared" si="11"/>
        <v>Z_GJ1_49</v>
      </c>
      <c r="BF50" s="27">
        <f t="shared" si="0"/>
        <v>9</v>
      </c>
      <c r="BG50" s="27">
        <f t="shared" si="1"/>
        <v>306</v>
      </c>
      <c r="BH50" s="27">
        <f t="shared" si="12"/>
        <v>-198</v>
      </c>
      <c r="BI50" s="27">
        <f t="shared" si="14"/>
        <v>0.81799999999999995</v>
      </c>
      <c r="BJ50" s="27">
        <f t="shared" si="14"/>
        <v>1.7000000000000001E-2</v>
      </c>
      <c r="BK50" s="27">
        <f t="shared" si="14"/>
        <v>9.8000000000000004E-2</v>
      </c>
      <c r="BL50" s="27">
        <f t="shared" si="3"/>
        <v>1.9E-3</v>
      </c>
      <c r="BM50" s="27">
        <f t="shared" si="15"/>
        <v>6.0440000000000001E-2</v>
      </c>
      <c r="BN50" s="27">
        <f t="shared" si="15"/>
        <v>9.6000000000000002E-4</v>
      </c>
      <c r="BO50" s="27"/>
      <c r="BP50" s="27">
        <f t="shared" si="16"/>
        <v>604.70000000000005</v>
      </c>
      <c r="BQ50" s="27">
        <f t="shared" si="16"/>
        <v>9.5</v>
      </c>
      <c r="BR50" s="27">
        <f t="shared" si="16"/>
        <v>602</v>
      </c>
      <c r="BS50" s="27">
        <f t="shared" si="16"/>
        <v>11</v>
      </c>
      <c r="BT50" s="27">
        <f t="shared" si="17"/>
        <v>591</v>
      </c>
      <c r="BU50" s="27">
        <f t="shared" si="17"/>
        <v>35</v>
      </c>
      <c r="BV50" s="27"/>
      <c r="BW50" s="28">
        <f t="shared" si="13"/>
        <v>-0.44850498338870892</v>
      </c>
    </row>
    <row r="51" spans="1:75" x14ac:dyDescent="0.25">
      <c r="A51" t="s">
        <v>201</v>
      </c>
      <c r="B51" t="s">
        <v>4247</v>
      </c>
      <c r="C51" s="8">
        <f t="shared" si="7"/>
        <v>474</v>
      </c>
      <c r="D51" t="s">
        <v>3293</v>
      </c>
      <c r="E51" s="1">
        <v>0.25859398148148149</v>
      </c>
      <c r="F51">
        <v>25.164999999999999</v>
      </c>
      <c r="G51" t="s">
        <v>4248</v>
      </c>
      <c r="H51" s="9">
        <v>0.80900000000000005</v>
      </c>
      <c r="I51" s="9">
        <v>1.7000000000000001E-2</v>
      </c>
      <c r="J51" s="9">
        <v>9.7199999999999995E-2</v>
      </c>
      <c r="K51" s="9">
        <v>1.9E-3</v>
      </c>
      <c r="L51" s="9">
        <v>0.37430999999999998</v>
      </c>
      <c r="O51">
        <v>6.0400000000000002E-2</v>
      </c>
      <c r="P51">
        <v>1E-3</v>
      </c>
      <c r="Q51">
        <v>0.46532000000000001</v>
      </c>
      <c r="R51">
        <v>2.9899999999999999E-2</v>
      </c>
      <c r="S51">
        <v>2.7000000000000001E-3</v>
      </c>
      <c r="T51" t="s">
        <v>5</v>
      </c>
      <c r="U51" t="s">
        <v>6</v>
      </c>
      <c r="V51" s="10">
        <v>600</v>
      </c>
      <c r="W51">
        <v>9.5</v>
      </c>
      <c r="X51" s="10">
        <v>598</v>
      </c>
      <c r="Y51">
        <v>11</v>
      </c>
      <c r="Z51">
        <v>588</v>
      </c>
      <c r="AA51">
        <v>52</v>
      </c>
      <c r="AB51" s="10">
        <v>583</v>
      </c>
      <c r="AC51">
        <v>36</v>
      </c>
      <c r="AD51">
        <v>-203</v>
      </c>
      <c r="AE51" t="s">
        <v>7</v>
      </c>
      <c r="AF51">
        <v>-12</v>
      </c>
      <c r="AG51" t="s">
        <v>7</v>
      </c>
      <c r="AH51">
        <v>-1</v>
      </c>
      <c r="AI51" t="s">
        <v>7</v>
      </c>
      <c r="AJ51">
        <v>299</v>
      </c>
      <c r="AK51" t="s">
        <v>7</v>
      </c>
      <c r="AL51">
        <v>9</v>
      </c>
      <c r="AM51" t="s">
        <v>7</v>
      </c>
      <c r="AN51">
        <v>26</v>
      </c>
      <c r="AO51" t="s">
        <v>7</v>
      </c>
      <c r="AP51">
        <v>34</v>
      </c>
      <c r="AQ51" t="s">
        <v>7</v>
      </c>
      <c r="AR51">
        <v>10.288069999999999</v>
      </c>
      <c r="AS51">
        <v>0.20110420000000001</v>
      </c>
      <c r="AT51">
        <v>2</v>
      </c>
      <c r="AU51" t="s">
        <v>7</v>
      </c>
      <c r="AV51">
        <v>624173378966334</v>
      </c>
      <c r="AW51" t="s">
        <v>7</v>
      </c>
      <c r="AZ51" s="13">
        <f t="shared" si="8"/>
        <v>-0.33444816053511683</v>
      </c>
      <c r="BA51" s="14">
        <f t="shared" si="9"/>
        <v>598</v>
      </c>
      <c r="BB51" s="14">
        <f t="shared" si="10"/>
        <v>11</v>
      </c>
      <c r="BC51" s="25"/>
      <c r="BD51" s="26"/>
      <c r="BE51" s="20" t="str">
        <f t="shared" si="11"/>
        <v>Z_GJ1_50</v>
      </c>
      <c r="BF51" s="27">
        <f t="shared" si="0"/>
        <v>9</v>
      </c>
      <c r="BG51" s="27">
        <f t="shared" si="1"/>
        <v>299</v>
      </c>
      <c r="BH51" s="27">
        <f t="shared" si="12"/>
        <v>-203</v>
      </c>
      <c r="BI51" s="27">
        <f t="shared" si="14"/>
        <v>0.80900000000000005</v>
      </c>
      <c r="BJ51" s="27">
        <f t="shared" si="14"/>
        <v>1.7000000000000001E-2</v>
      </c>
      <c r="BK51" s="27">
        <f t="shared" si="14"/>
        <v>9.7199999999999995E-2</v>
      </c>
      <c r="BL51" s="27">
        <f t="shared" si="3"/>
        <v>1.9E-3</v>
      </c>
      <c r="BM51" s="27">
        <f t="shared" si="15"/>
        <v>6.0400000000000002E-2</v>
      </c>
      <c r="BN51" s="27">
        <f t="shared" si="15"/>
        <v>1E-3</v>
      </c>
      <c r="BO51" s="27"/>
      <c r="BP51" s="27">
        <f t="shared" si="16"/>
        <v>600</v>
      </c>
      <c r="BQ51" s="27">
        <f t="shared" si="16"/>
        <v>9.5</v>
      </c>
      <c r="BR51" s="27">
        <f t="shared" si="16"/>
        <v>598</v>
      </c>
      <c r="BS51" s="27">
        <f t="shared" si="16"/>
        <v>11</v>
      </c>
      <c r="BT51" s="27">
        <f t="shared" si="17"/>
        <v>583</v>
      </c>
      <c r="BU51" s="27">
        <f t="shared" si="17"/>
        <v>36</v>
      </c>
      <c r="BV51" s="27"/>
      <c r="BW51" s="28">
        <f t="shared" si="13"/>
        <v>-0.33444816053511683</v>
      </c>
    </row>
    <row r="52" spans="1:75" x14ac:dyDescent="0.25">
      <c r="C52" s="8" t="e">
        <f t="shared" si="7"/>
        <v>#VALUE!</v>
      </c>
      <c r="H52" s="9"/>
      <c r="I52" s="9"/>
      <c r="J52" s="9"/>
      <c r="K52" s="9"/>
      <c r="L52" s="9"/>
      <c r="V52" s="10"/>
      <c r="X52" s="10"/>
      <c r="AB52" s="10"/>
      <c r="AZ52" s="13" t="e">
        <f t="shared" si="8"/>
        <v>#DIV/0!</v>
      </c>
      <c r="BA52" s="14">
        <f t="shared" si="9"/>
        <v>0</v>
      </c>
      <c r="BB52" s="14">
        <f t="shared" si="10"/>
        <v>0</v>
      </c>
      <c r="BC52" s="25"/>
      <c r="BD52" s="26"/>
      <c r="BE52" s="20">
        <f t="shared" si="11"/>
        <v>0</v>
      </c>
      <c r="BF52" s="27">
        <f t="shared" si="0"/>
        <v>0</v>
      </c>
      <c r="BG52" s="27">
        <f t="shared" si="1"/>
        <v>0</v>
      </c>
      <c r="BH52" s="27">
        <f t="shared" si="12"/>
        <v>0</v>
      </c>
      <c r="BI52" s="27">
        <f t="shared" si="14"/>
        <v>0</v>
      </c>
      <c r="BJ52" s="27">
        <f t="shared" si="14"/>
        <v>0</v>
      </c>
      <c r="BK52" s="27">
        <f t="shared" si="14"/>
        <v>0</v>
      </c>
      <c r="BL52" s="27">
        <f t="shared" si="3"/>
        <v>0</v>
      </c>
      <c r="BM52" s="27">
        <f t="shared" si="15"/>
        <v>0</v>
      </c>
      <c r="BN52" s="27">
        <f t="shared" si="15"/>
        <v>0</v>
      </c>
      <c r="BO52" s="27"/>
      <c r="BP52" s="27">
        <f t="shared" si="16"/>
        <v>0</v>
      </c>
      <c r="BQ52" s="27">
        <f t="shared" si="16"/>
        <v>0</v>
      </c>
      <c r="BR52" s="27">
        <f t="shared" si="16"/>
        <v>0</v>
      </c>
      <c r="BS52" s="27">
        <f t="shared" si="16"/>
        <v>0</v>
      </c>
      <c r="BT52" s="27">
        <f t="shared" si="17"/>
        <v>0</v>
      </c>
      <c r="BU52" s="27">
        <f t="shared" si="17"/>
        <v>0</v>
      </c>
      <c r="BV52" s="27"/>
      <c r="BW52" s="28" t="e">
        <f t="shared" si="13"/>
        <v>#DIV/0!</v>
      </c>
    </row>
    <row r="53" spans="1:75" x14ac:dyDescent="0.25">
      <c r="A53" t="s">
        <v>237</v>
      </c>
      <c r="B53" t="s">
        <v>4249</v>
      </c>
      <c r="C53" s="8">
        <f t="shared" si="7"/>
        <v>5</v>
      </c>
      <c r="D53" t="s">
        <v>4149</v>
      </c>
      <c r="E53" s="1">
        <v>0.80565729166666677</v>
      </c>
      <c r="F53">
        <v>23.888000000000002</v>
      </c>
      <c r="G53" t="s">
        <v>4250</v>
      </c>
      <c r="H53" s="9">
        <v>0.38040000000000002</v>
      </c>
      <c r="I53" s="9">
        <v>7.4000000000000003E-3</v>
      </c>
      <c r="J53" s="9">
        <v>5.151E-2</v>
      </c>
      <c r="K53" s="9">
        <v>9.6000000000000002E-4</v>
      </c>
      <c r="L53" s="9">
        <v>0.46442</v>
      </c>
      <c r="O53">
        <v>5.3600000000000002E-2</v>
      </c>
      <c r="P53">
        <v>7.7999999999999999E-4</v>
      </c>
      <c r="Q53">
        <v>0.45455000000000001</v>
      </c>
      <c r="R53">
        <v>1.5699999999999999E-2</v>
      </c>
      <c r="S53">
        <v>1E-3</v>
      </c>
      <c r="T53" t="s">
        <v>5</v>
      </c>
      <c r="U53" t="s">
        <v>6</v>
      </c>
      <c r="V53" s="10">
        <v>326.8</v>
      </c>
      <c r="W53">
        <v>5.4</v>
      </c>
      <c r="X53" s="10">
        <v>323.7</v>
      </c>
      <c r="Y53">
        <v>5.9</v>
      </c>
      <c r="Z53">
        <v>315</v>
      </c>
      <c r="AA53">
        <v>20</v>
      </c>
      <c r="AB53" s="10">
        <v>331</v>
      </c>
      <c r="AC53">
        <v>32</v>
      </c>
      <c r="AD53">
        <v>-606</v>
      </c>
      <c r="AE53" t="s">
        <v>7</v>
      </c>
      <c r="AF53">
        <v>-32</v>
      </c>
      <c r="AG53" t="s">
        <v>7</v>
      </c>
      <c r="AH53">
        <v>-20</v>
      </c>
      <c r="AI53" t="s">
        <v>7</v>
      </c>
      <c r="AJ53">
        <v>671</v>
      </c>
      <c r="AK53" t="s">
        <v>7</v>
      </c>
      <c r="AL53">
        <v>119</v>
      </c>
      <c r="AM53" t="s">
        <v>7</v>
      </c>
      <c r="AN53">
        <v>169</v>
      </c>
      <c r="AO53" t="s">
        <v>7</v>
      </c>
      <c r="AP53">
        <v>5</v>
      </c>
      <c r="AQ53" t="s">
        <v>7</v>
      </c>
      <c r="AR53">
        <v>19.413709999999998</v>
      </c>
      <c r="AS53">
        <v>0.36181629999999998</v>
      </c>
      <c r="AT53">
        <v>30</v>
      </c>
      <c r="AU53" t="s">
        <v>7</v>
      </c>
      <c r="AV53">
        <v>757669609328375</v>
      </c>
      <c r="AW53" t="s">
        <v>7</v>
      </c>
      <c r="AZ53" s="13">
        <f t="shared" si="8"/>
        <v>-0.95767686129133445</v>
      </c>
      <c r="BA53" s="14">
        <f t="shared" si="9"/>
        <v>323.7</v>
      </c>
      <c r="BB53" s="14">
        <f t="shared" si="10"/>
        <v>5.9</v>
      </c>
      <c r="BC53" s="25"/>
      <c r="BD53" s="26"/>
      <c r="BE53" s="20" t="str">
        <f t="shared" si="11"/>
        <v>Z_Plesovice_1</v>
      </c>
      <c r="BF53" s="27">
        <f t="shared" si="0"/>
        <v>119</v>
      </c>
      <c r="BG53" s="27">
        <f t="shared" si="1"/>
        <v>671</v>
      </c>
      <c r="BH53" s="27">
        <f t="shared" si="12"/>
        <v>-606</v>
      </c>
      <c r="BI53" s="27">
        <f t="shared" si="14"/>
        <v>0.38040000000000002</v>
      </c>
      <c r="BJ53" s="27">
        <f t="shared" si="14"/>
        <v>7.4000000000000003E-3</v>
      </c>
      <c r="BK53" s="27">
        <f t="shared" si="14"/>
        <v>5.151E-2</v>
      </c>
      <c r="BL53" s="27">
        <f t="shared" si="3"/>
        <v>9.6000000000000002E-4</v>
      </c>
      <c r="BM53" s="27">
        <f t="shared" si="15"/>
        <v>5.3600000000000002E-2</v>
      </c>
      <c r="BN53" s="27">
        <f t="shared" si="15"/>
        <v>7.7999999999999999E-4</v>
      </c>
      <c r="BO53" s="27"/>
      <c r="BP53" s="27">
        <f t="shared" si="16"/>
        <v>326.8</v>
      </c>
      <c r="BQ53" s="27">
        <f t="shared" si="16"/>
        <v>5.4</v>
      </c>
      <c r="BR53" s="27">
        <f t="shared" si="16"/>
        <v>323.7</v>
      </c>
      <c r="BS53" s="27">
        <f t="shared" si="16"/>
        <v>5.9</v>
      </c>
      <c r="BT53" s="27">
        <f t="shared" si="17"/>
        <v>331</v>
      </c>
      <c r="BU53" s="27">
        <f t="shared" si="17"/>
        <v>32</v>
      </c>
      <c r="BV53" s="27"/>
      <c r="BW53" s="28">
        <f t="shared" si="13"/>
        <v>-0.95767686129133445</v>
      </c>
    </row>
    <row r="54" spans="1:75" x14ac:dyDescent="0.25">
      <c r="A54" t="s">
        <v>241</v>
      </c>
      <c r="B54" t="s">
        <v>4251</v>
      </c>
      <c r="C54" s="8">
        <f t="shared" si="7"/>
        <v>6</v>
      </c>
      <c r="D54" t="s">
        <v>4149</v>
      </c>
      <c r="E54" s="1">
        <v>0.80657418981481488</v>
      </c>
      <c r="F54">
        <v>23.388999999999999</v>
      </c>
      <c r="G54" t="s">
        <v>4252</v>
      </c>
      <c r="H54" s="9">
        <v>0.373</v>
      </c>
      <c r="I54" s="9">
        <v>7.4000000000000003E-3</v>
      </c>
      <c r="J54" s="9">
        <v>5.0779999999999999E-2</v>
      </c>
      <c r="K54" s="9">
        <v>9.5E-4</v>
      </c>
      <c r="L54" s="9">
        <v>0.47095999999999999</v>
      </c>
      <c r="O54">
        <v>5.3249999999999999E-2</v>
      </c>
      <c r="P54">
        <v>8.0000000000000004E-4</v>
      </c>
      <c r="Q54">
        <v>0.42926999999999998</v>
      </c>
      <c r="R54">
        <v>1.5299999999999999E-2</v>
      </c>
      <c r="S54">
        <v>1E-3</v>
      </c>
      <c r="T54" t="s">
        <v>5</v>
      </c>
      <c r="U54" t="s">
        <v>6</v>
      </c>
      <c r="V54" s="10">
        <v>321.10000000000002</v>
      </c>
      <c r="W54">
        <v>5.5</v>
      </c>
      <c r="X54" s="10">
        <v>319.2</v>
      </c>
      <c r="Y54">
        <v>5.8</v>
      </c>
      <c r="Z54">
        <v>307</v>
      </c>
      <c r="AA54">
        <v>20</v>
      </c>
      <c r="AB54" s="10">
        <v>318</v>
      </c>
      <c r="AC54">
        <v>33</v>
      </c>
      <c r="AD54">
        <v>-622</v>
      </c>
      <c r="AE54" t="s">
        <v>7</v>
      </c>
      <c r="AF54">
        <v>-33</v>
      </c>
      <c r="AG54" t="s">
        <v>7</v>
      </c>
      <c r="AH54">
        <v>-20</v>
      </c>
      <c r="AI54" t="s">
        <v>7</v>
      </c>
      <c r="AJ54">
        <v>706</v>
      </c>
      <c r="AK54" t="s">
        <v>7</v>
      </c>
      <c r="AL54">
        <v>123</v>
      </c>
      <c r="AM54" t="s">
        <v>7</v>
      </c>
      <c r="AN54">
        <v>169</v>
      </c>
      <c r="AO54" t="s">
        <v>7</v>
      </c>
      <c r="AP54">
        <v>6</v>
      </c>
      <c r="AQ54" t="s">
        <v>7</v>
      </c>
      <c r="AR54">
        <v>19.692789999999999</v>
      </c>
      <c r="AS54">
        <v>0.36841580000000002</v>
      </c>
      <c r="AT54">
        <v>28</v>
      </c>
      <c r="AU54" t="s">
        <v>7</v>
      </c>
      <c r="AV54">
        <v>786178314657698</v>
      </c>
      <c r="AW54" t="s">
        <v>7</v>
      </c>
      <c r="AZ54" s="13">
        <f t="shared" si="8"/>
        <v>-0.59523809523811533</v>
      </c>
      <c r="BA54" s="14">
        <f t="shared" si="9"/>
        <v>319.2</v>
      </c>
      <c r="BB54" s="14">
        <f t="shared" si="10"/>
        <v>5.8</v>
      </c>
      <c r="BC54" s="25"/>
      <c r="BD54" s="26"/>
      <c r="BE54" s="20" t="str">
        <f t="shared" si="11"/>
        <v>Z_Plesovice_2</v>
      </c>
      <c r="BF54" s="27">
        <f t="shared" si="0"/>
        <v>123</v>
      </c>
      <c r="BG54" s="27">
        <f t="shared" si="1"/>
        <v>706</v>
      </c>
      <c r="BH54" s="27">
        <f t="shared" si="12"/>
        <v>-622</v>
      </c>
      <c r="BI54" s="27">
        <f t="shared" si="14"/>
        <v>0.373</v>
      </c>
      <c r="BJ54" s="27">
        <f t="shared" si="14"/>
        <v>7.4000000000000003E-3</v>
      </c>
      <c r="BK54" s="27">
        <f t="shared" si="14"/>
        <v>5.0779999999999999E-2</v>
      </c>
      <c r="BL54" s="27">
        <f t="shared" si="3"/>
        <v>9.5E-4</v>
      </c>
      <c r="BM54" s="27">
        <f t="shared" si="15"/>
        <v>5.3249999999999999E-2</v>
      </c>
      <c r="BN54" s="27">
        <f t="shared" si="15"/>
        <v>8.0000000000000004E-4</v>
      </c>
      <c r="BO54" s="27"/>
      <c r="BP54" s="27">
        <f t="shared" si="16"/>
        <v>321.10000000000002</v>
      </c>
      <c r="BQ54" s="27">
        <f t="shared" si="16"/>
        <v>5.5</v>
      </c>
      <c r="BR54" s="27">
        <f t="shared" si="16"/>
        <v>319.2</v>
      </c>
      <c r="BS54" s="27">
        <f t="shared" si="16"/>
        <v>5.8</v>
      </c>
      <c r="BT54" s="27">
        <f t="shared" si="17"/>
        <v>318</v>
      </c>
      <c r="BU54" s="27">
        <f t="shared" si="17"/>
        <v>33</v>
      </c>
      <c r="BV54" s="27"/>
      <c r="BW54" s="28">
        <f t="shared" si="13"/>
        <v>-0.59523809523811533</v>
      </c>
    </row>
    <row r="55" spans="1:75" x14ac:dyDescent="0.25">
      <c r="A55" t="s">
        <v>245</v>
      </c>
      <c r="B55" t="s">
        <v>4253</v>
      </c>
      <c r="C55" s="8">
        <f t="shared" si="7"/>
        <v>25</v>
      </c>
      <c r="D55" t="s">
        <v>4149</v>
      </c>
      <c r="E55" s="1">
        <v>0.82492905092592583</v>
      </c>
      <c r="F55">
        <v>17.527000000000001</v>
      </c>
      <c r="G55" t="s">
        <v>4254</v>
      </c>
      <c r="H55" s="9">
        <v>0.3785</v>
      </c>
      <c r="I55" s="9">
        <v>7.7000000000000002E-3</v>
      </c>
      <c r="J55" s="9">
        <v>5.16E-2</v>
      </c>
      <c r="K55" s="9">
        <v>9.7000000000000005E-4</v>
      </c>
      <c r="L55" s="9">
        <v>0.43209999999999998</v>
      </c>
      <c r="O55">
        <v>5.3319999999999999E-2</v>
      </c>
      <c r="P55">
        <v>8.1999999999999998E-4</v>
      </c>
      <c r="Q55">
        <v>0.40922999999999998</v>
      </c>
      <c r="R55">
        <v>1.5800000000000002E-2</v>
      </c>
      <c r="S55">
        <v>1.1000000000000001E-3</v>
      </c>
      <c r="T55" t="s">
        <v>5</v>
      </c>
      <c r="U55" t="s">
        <v>6</v>
      </c>
      <c r="V55" s="10">
        <v>325.5</v>
      </c>
      <c r="W55">
        <v>5.6</v>
      </c>
      <c r="X55" s="10">
        <v>324.2</v>
      </c>
      <c r="Y55">
        <v>6</v>
      </c>
      <c r="Z55">
        <v>317</v>
      </c>
      <c r="AA55">
        <v>21</v>
      </c>
      <c r="AB55" s="10">
        <v>324</v>
      </c>
      <c r="AC55">
        <v>34</v>
      </c>
      <c r="AD55">
        <v>-786</v>
      </c>
      <c r="AE55" t="s">
        <v>7</v>
      </c>
      <c r="AF55">
        <v>-43</v>
      </c>
      <c r="AG55" t="s">
        <v>7</v>
      </c>
      <c r="AH55">
        <v>-25</v>
      </c>
      <c r="AI55" t="s">
        <v>7</v>
      </c>
      <c r="AJ55">
        <v>674</v>
      </c>
      <c r="AK55" t="s">
        <v>7</v>
      </c>
      <c r="AL55">
        <v>121</v>
      </c>
      <c r="AM55" t="s">
        <v>7</v>
      </c>
      <c r="AN55">
        <v>175</v>
      </c>
      <c r="AO55" t="s">
        <v>7</v>
      </c>
      <c r="AP55">
        <v>5</v>
      </c>
      <c r="AQ55" t="s">
        <v>7</v>
      </c>
      <c r="AR55">
        <v>19.379840000000002</v>
      </c>
      <c r="AS55">
        <v>0.364311</v>
      </c>
      <c r="AT55">
        <v>14</v>
      </c>
      <c r="AU55" t="s">
        <v>7</v>
      </c>
      <c r="AV55">
        <v>762329638897126</v>
      </c>
      <c r="AW55" t="s">
        <v>7</v>
      </c>
      <c r="AZ55" s="13">
        <f t="shared" si="8"/>
        <v>-0.40098704503392923</v>
      </c>
      <c r="BA55" s="14">
        <f t="shared" si="9"/>
        <v>324.2</v>
      </c>
      <c r="BB55" s="14">
        <f t="shared" si="10"/>
        <v>6</v>
      </c>
      <c r="BC55" s="25"/>
      <c r="BD55" s="26"/>
      <c r="BE55" s="20" t="str">
        <f t="shared" si="11"/>
        <v>Z_Plesovice_3</v>
      </c>
      <c r="BF55" s="27">
        <f t="shared" si="0"/>
        <v>121</v>
      </c>
      <c r="BG55" s="27">
        <f t="shared" si="1"/>
        <v>674</v>
      </c>
      <c r="BH55" s="27">
        <f t="shared" si="12"/>
        <v>-786</v>
      </c>
      <c r="BI55" s="27">
        <f t="shared" si="14"/>
        <v>0.3785</v>
      </c>
      <c r="BJ55" s="27">
        <f t="shared" si="14"/>
        <v>7.7000000000000002E-3</v>
      </c>
      <c r="BK55" s="27">
        <f t="shared" si="14"/>
        <v>5.16E-2</v>
      </c>
      <c r="BL55" s="27">
        <f t="shared" si="3"/>
        <v>9.7000000000000005E-4</v>
      </c>
      <c r="BM55" s="27">
        <f t="shared" si="15"/>
        <v>5.3319999999999999E-2</v>
      </c>
      <c r="BN55" s="27">
        <f t="shared" si="15"/>
        <v>8.1999999999999998E-4</v>
      </c>
      <c r="BO55" s="27"/>
      <c r="BP55" s="27">
        <f t="shared" si="16"/>
        <v>325.5</v>
      </c>
      <c r="BQ55" s="27">
        <f t="shared" si="16"/>
        <v>5.6</v>
      </c>
      <c r="BR55" s="27">
        <f t="shared" si="16"/>
        <v>324.2</v>
      </c>
      <c r="BS55" s="27">
        <f t="shared" si="16"/>
        <v>6</v>
      </c>
      <c r="BT55" s="27">
        <f t="shared" si="17"/>
        <v>324</v>
      </c>
      <c r="BU55" s="27">
        <f t="shared" si="17"/>
        <v>34</v>
      </c>
      <c r="BV55" s="27"/>
      <c r="BW55" s="28">
        <f t="shared" si="13"/>
        <v>-0.40098704503392923</v>
      </c>
    </row>
    <row r="56" spans="1:75" x14ac:dyDescent="0.25">
      <c r="A56" t="s">
        <v>249</v>
      </c>
      <c r="B56" t="s">
        <v>4255</v>
      </c>
      <c r="C56" s="8">
        <f t="shared" si="7"/>
        <v>26</v>
      </c>
      <c r="D56" t="s">
        <v>4149</v>
      </c>
      <c r="E56" s="1">
        <v>0.82584699074074075</v>
      </c>
      <c r="F56">
        <v>20.888999999999999</v>
      </c>
      <c r="G56" t="s">
        <v>4256</v>
      </c>
      <c r="H56" s="9">
        <v>0.37540000000000001</v>
      </c>
      <c r="I56" s="9">
        <v>7.6E-3</v>
      </c>
      <c r="J56" s="9">
        <v>5.1650000000000001E-2</v>
      </c>
      <c r="K56" s="9">
        <v>9.7999999999999997E-4</v>
      </c>
      <c r="L56" s="9">
        <v>0.48352000000000001</v>
      </c>
      <c r="O56">
        <v>5.2760000000000001E-2</v>
      </c>
      <c r="P56">
        <v>8.0000000000000004E-4</v>
      </c>
      <c r="Q56">
        <v>0.40361000000000002</v>
      </c>
      <c r="R56">
        <v>1.61E-2</v>
      </c>
      <c r="S56">
        <v>1.1000000000000001E-3</v>
      </c>
      <c r="T56" t="s">
        <v>5</v>
      </c>
      <c r="U56" t="s">
        <v>6</v>
      </c>
      <c r="V56" s="10">
        <v>322.89999999999998</v>
      </c>
      <c r="W56">
        <v>5.6</v>
      </c>
      <c r="X56" s="10">
        <v>324.5</v>
      </c>
      <c r="Y56">
        <v>6</v>
      </c>
      <c r="Z56">
        <v>324</v>
      </c>
      <c r="AA56">
        <v>21</v>
      </c>
      <c r="AB56" s="10">
        <v>294</v>
      </c>
      <c r="AC56">
        <v>33</v>
      </c>
      <c r="AD56">
        <v>-821</v>
      </c>
      <c r="AE56" t="s">
        <v>7</v>
      </c>
      <c r="AF56">
        <v>-44</v>
      </c>
      <c r="AG56" t="s">
        <v>7</v>
      </c>
      <c r="AH56">
        <v>-26</v>
      </c>
      <c r="AI56" t="s">
        <v>7</v>
      </c>
      <c r="AJ56">
        <v>685</v>
      </c>
      <c r="AK56" t="s">
        <v>7</v>
      </c>
      <c r="AL56">
        <v>119</v>
      </c>
      <c r="AM56" t="s">
        <v>7</v>
      </c>
      <c r="AN56">
        <v>177</v>
      </c>
      <c r="AO56" t="s">
        <v>7</v>
      </c>
      <c r="AP56">
        <v>5</v>
      </c>
      <c r="AQ56" t="s">
        <v>7</v>
      </c>
      <c r="AR56">
        <v>19.361080000000001</v>
      </c>
      <c r="AS56">
        <v>0.36735459999999998</v>
      </c>
      <c r="AT56">
        <v>51</v>
      </c>
      <c r="AU56" t="s">
        <v>7</v>
      </c>
      <c r="AV56">
        <v>776076811966019</v>
      </c>
      <c r="AW56" t="s">
        <v>7</v>
      </c>
      <c r="AZ56" s="13">
        <f t="shared" si="8"/>
        <v>0.49306625577812957</v>
      </c>
      <c r="BA56" s="14">
        <f t="shared" si="9"/>
        <v>324.5</v>
      </c>
      <c r="BB56" s="14">
        <f t="shared" si="10"/>
        <v>6</v>
      </c>
      <c r="BC56" s="25"/>
      <c r="BD56" s="26"/>
      <c r="BE56" s="20" t="str">
        <f t="shared" si="11"/>
        <v>Z_Plesovice_4</v>
      </c>
      <c r="BF56" s="27">
        <f t="shared" si="0"/>
        <v>119</v>
      </c>
      <c r="BG56" s="27">
        <f t="shared" si="1"/>
        <v>685</v>
      </c>
      <c r="BH56" s="27">
        <f t="shared" si="12"/>
        <v>-821</v>
      </c>
      <c r="BI56" s="27">
        <f t="shared" si="14"/>
        <v>0.37540000000000001</v>
      </c>
      <c r="BJ56" s="27">
        <f t="shared" si="14"/>
        <v>7.6E-3</v>
      </c>
      <c r="BK56" s="27">
        <f t="shared" si="14"/>
        <v>5.1650000000000001E-2</v>
      </c>
      <c r="BL56" s="27">
        <f t="shared" si="3"/>
        <v>9.7999999999999997E-4</v>
      </c>
      <c r="BM56" s="27">
        <f t="shared" si="15"/>
        <v>5.2760000000000001E-2</v>
      </c>
      <c r="BN56" s="27">
        <f t="shared" si="15"/>
        <v>8.0000000000000004E-4</v>
      </c>
      <c r="BO56" s="27"/>
      <c r="BP56" s="27">
        <f t="shared" si="16"/>
        <v>322.89999999999998</v>
      </c>
      <c r="BQ56" s="27">
        <f t="shared" si="16"/>
        <v>5.6</v>
      </c>
      <c r="BR56" s="27">
        <f t="shared" si="16"/>
        <v>324.5</v>
      </c>
      <c r="BS56" s="27">
        <f t="shared" si="16"/>
        <v>6</v>
      </c>
      <c r="BT56" s="27">
        <f t="shared" si="17"/>
        <v>294</v>
      </c>
      <c r="BU56" s="27">
        <f t="shared" si="17"/>
        <v>33</v>
      </c>
      <c r="BV56" s="27"/>
      <c r="BW56" s="28">
        <f t="shared" si="13"/>
        <v>0.49306625577812957</v>
      </c>
    </row>
    <row r="57" spans="1:75" x14ac:dyDescent="0.25">
      <c r="A57" t="s">
        <v>253</v>
      </c>
      <c r="B57" t="s">
        <v>4257</v>
      </c>
      <c r="C57" s="8">
        <f t="shared" si="7"/>
        <v>45</v>
      </c>
      <c r="D57" t="s">
        <v>4149</v>
      </c>
      <c r="E57" s="1">
        <v>0.84414189814814822</v>
      </c>
      <c r="F57">
        <v>21.07</v>
      </c>
      <c r="G57" t="s">
        <v>4258</v>
      </c>
      <c r="H57" s="9">
        <v>0.38159999999999999</v>
      </c>
      <c r="I57" s="9">
        <v>7.7000000000000002E-3</v>
      </c>
      <c r="J57" s="9">
        <v>5.194E-2</v>
      </c>
      <c r="K57" s="9">
        <v>9.7999999999999997E-4</v>
      </c>
      <c r="L57" s="9">
        <v>0.51119999999999999</v>
      </c>
      <c r="O57">
        <v>5.3260000000000002E-2</v>
      </c>
      <c r="P57">
        <v>7.9000000000000001E-4</v>
      </c>
      <c r="Q57">
        <v>0.38596999999999998</v>
      </c>
      <c r="R57">
        <v>1.6E-2</v>
      </c>
      <c r="S57">
        <v>1.1000000000000001E-3</v>
      </c>
      <c r="T57" t="s">
        <v>5</v>
      </c>
      <c r="U57" t="s">
        <v>6</v>
      </c>
      <c r="V57" s="10">
        <v>327.5</v>
      </c>
      <c r="W57">
        <v>5.6</v>
      </c>
      <c r="X57" s="10">
        <v>326.3</v>
      </c>
      <c r="Y57">
        <v>6</v>
      </c>
      <c r="Z57">
        <v>320</v>
      </c>
      <c r="AA57">
        <v>21</v>
      </c>
      <c r="AB57" s="10">
        <v>320</v>
      </c>
      <c r="AC57">
        <v>33</v>
      </c>
      <c r="AD57">
        <v>-687</v>
      </c>
      <c r="AE57" t="s">
        <v>7</v>
      </c>
      <c r="AF57">
        <v>-37</v>
      </c>
      <c r="AG57" t="s">
        <v>7</v>
      </c>
      <c r="AH57">
        <v>-21</v>
      </c>
      <c r="AI57" t="s">
        <v>7</v>
      </c>
      <c r="AJ57">
        <v>670</v>
      </c>
      <c r="AK57" t="s">
        <v>7</v>
      </c>
      <c r="AL57">
        <v>122</v>
      </c>
      <c r="AM57" t="s">
        <v>7</v>
      </c>
      <c r="AN57">
        <v>178</v>
      </c>
      <c r="AO57" t="s">
        <v>7</v>
      </c>
      <c r="AP57">
        <v>5</v>
      </c>
      <c r="AQ57" t="s">
        <v>7</v>
      </c>
      <c r="AR57">
        <v>19.252980000000001</v>
      </c>
      <c r="AS57">
        <v>0.36326389999999997</v>
      </c>
      <c r="AT57">
        <v>20</v>
      </c>
      <c r="AU57" t="s">
        <v>7</v>
      </c>
      <c r="AV57">
        <v>763098173921277</v>
      </c>
      <c r="AW57" t="s">
        <v>7</v>
      </c>
      <c r="AZ57" s="13">
        <f t="shared" si="8"/>
        <v>-0.3677597303095359</v>
      </c>
      <c r="BA57" s="14">
        <f t="shared" si="9"/>
        <v>326.3</v>
      </c>
      <c r="BB57" s="14">
        <f t="shared" si="10"/>
        <v>6</v>
      </c>
      <c r="BC57" s="25"/>
      <c r="BD57" s="26"/>
      <c r="BE57" s="20" t="str">
        <f t="shared" si="11"/>
        <v>Z_Plesovice_5</v>
      </c>
      <c r="BF57" s="27">
        <f t="shared" si="0"/>
        <v>122</v>
      </c>
      <c r="BG57" s="27">
        <f t="shared" si="1"/>
        <v>670</v>
      </c>
      <c r="BH57" s="27">
        <f t="shared" si="12"/>
        <v>-687</v>
      </c>
      <c r="BI57" s="27">
        <f t="shared" si="14"/>
        <v>0.38159999999999999</v>
      </c>
      <c r="BJ57" s="27">
        <f t="shared" si="14"/>
        <v>7.7000000000000002E-3</v>
      </c>
      <c r="BK57" s="27">
        <f t="shared" si="14"/>
        <v>5.194E-2</v>
      </c>
      <c r="BL57" s="27">
        <f t="shared" si="3"/>
        <v>9.7999999999999997E-4</v>
      </c>
      <c r="BM57" s="27">
        <f t="shared" si="15"/>
        <v>5.3260000000000002E-2</v>
      </c>
      <c r="BN57" s="27">
        <f t="shared" si="15"/>
        <v>7.9000000000000001E-4</v>
      </c>
      <c r="BO57" s="27"/>
      <c r="BP57" s="27">
        <f t="shared" si="16"/>
        <v>327.5</v>
      </c>
      <c r="BQ57" s="27">
        <f t="shared" si="16"/>
        <v>5.6</v>
      </c>
      <c r="BR57" s="27">
        <f t="shared" si="16"/>
        <v>326.3</v>
      </c>
      <c r="BS57" s="27">
        <f t="shared" si="16"/>
        <v>6</v>
      </c>
      <c r="BT57" s="27">
        <f t="shared" si="17"/>
        <v>320</v>
      </c>
      <c r="BU57" s="27">
        <f t="shared" si="17"/>
        <v>33</v>
      </c>
      <c r="BV57" s="27"/>
      <c r="BW57" s="28">
        <f t="shared" si="13"/>
        <v>-0.3677597303095359</v>
      </c>
    </row>
    <row r="58" spans="1:75" x14ac:dyDescent="0.25">
      <c r="A58" t="s">
        <v>257</v>
      </c>
      <c r="B58" t="s">
        <v>4259</v>
      </c>
      <c r="C58" s="8">
        <f t="shared" si="7"/>
        <v>46</v>
      </c>
      <c r="D58" t="s">
        <v>4149</v>
      </c>
      <c r="E58" s="1">
        <v>0.84510393518518523</v>
      </c>
      <c r="F58">
        <v>24.773</v>
      </c>
      <c r="G58" t="s">
        <v>4260</v>
      </c>
      <c r="H58" s="9">
        <v>0.38340000000000002</v>
      </c>
      <c r="I58" s="9">
        <v>7.6E-3</v>
      </c>
      <c r="J58" s="9">
        <v>5.219E-2</v>
      </c>
      <c r="K58" s="9">
        <v>9.6000000000000002E-4</v>
      </c>
      <c r="L58" s="9">
        <v>0.44899</v>
      </c>
      <c r="O58">
        <v>5.33E-2</v>
      </c>
      <c r="P58">
        <v>7.7999999999999999E-4</v>
      </c>
      <c r="Q58">
        <v>0.38997999999999999</v>
      </c>
      <c r="R58">
        <v>1.6199999999999999E-2</v>
      </c>
      <c r="S58">
        <v>1.1000000000000001E-3</v>
      </c>
      <c r="T58" t="s">
        <v>5</v>
      </c>
      <c r="U58" t="s">
        <v>6</v>
      </c>
      <c r="V58" s="10">
        <v>328.9</v>
      </c>
      <c r="W58">
        <v>5.5</v>
      </c>
      <c r="X58" s="10">
        <v>327.8</v>
      </c>
      <c r="Y58">
        <v>5.9</v>
      </c>
      <c r="Z58">
        <v>324</v>
      </c>
      <c r="AA58">
        <v>21</v>
      </c>
      <c r="AB58" s="10">
        <v>319</v>
      </c>
      <c r="AC58">
        <v>33</v>
      </c>
      <c r="AD58">
        <v>-768</v>
      </c>
      <c r="AE58" t="s">
        <v>7</v>
      </c>
      <c r="AF58">
        <v>-41</v>
      </c>
      <c r="AG58" t="s">
        <v>7</v>
      </c>
      <c r="AH58">
        <v>-25</v>
      </c>
      <c r="AI58" t="s">
        <v>7</v>
      </c>
      <c r="AJ58">
        <v>631</v>
      </c>
      <c r="AK58" t="s">
        <v>7</v>
      </c>
      <c r="AL58">
        <v>117</v>
      </c>
      <c r="AM58" t="s">
        <v>7</v>
      </c>
      <c r="AN58">
        <v>173</v>
      </c>
      <c r="AO58" t="s">
        <v>7</v>
      </c>
      <c r="AP58">
        <v>5</v>
      </c>
      <c r="AQ58" t="s">
        <v>7</v>
      </c>
      <c r="AR58">
        <v>19.16076</v>
      </c>
      <c r="AS58">
        <v>0.35244930000000002</v>
      </c>
      <c r="AT58">
        <v>23</v>
      </c>
      <c r="AU58" t="s">
        <v>7</v>
      </c>
      <c r="AV58">
        <v>724683124382310</v>
      </c>
      <c r="AW58" t="s">
        <v>7</v>
      </c>
      <c r="AZ58" s="13">
        <f t="shared" si="8"/>
        <v>-0.33557046979864058</v>
      </c>
      <c r="BA58" s="14">
        <f t="shared" si="9"/>
        <v>327.8</v>
      </c>
      <c r="BB58" s="14">
        <f t="shared" si="10"/>
        <v>5.9</v>
      </c>
      <c r="BC58" s="25"/>
      <c r="BD58" s="26"/>
      <c r="BE58" s="20" t="str">
        <f t="shared" si="11"/>
        <v>Z_Plesovice_6</v>
      </c>
      <c r="BF58" s="27">
        <f t="shared" si="0"/>
        <v>117</v>
      </c>
      <c r="BG58" s="27">
        <f t="shared" si="1"/>
        <v>631</v>
      </c>
      <c r="BH58" s="27">
        <f t="shared" si="12"/>
        <v>-768</v>
      </c>
      <c r="BI58" s="27">
        <f t="shared" si="14"/>
        <v>0.38340000000000002</v>
      </c>
      <c r="BJ58" s="27">
        <f t="shared" si="14"/>
        <v>7.6E-3</v>
      </c>
      <c r="BK58" s="27">
        <f t="shared" si="14"/>
        <v>5.219E-2</v>
      </c>
      <c r="BL58" s="27">
        <f t="shared" si="3"/>
        <v>9.6000000000000002E-4</v>
      </c>
      <c r="BM58" s="27">
        <f t="shared" si="15"/>
        <v>5.33E-2</v>
      </c>
      <c r="BN58" s="27">
        <f t="shared" si="15"/>
        <v>7.7999999999999999E-4</v>
      </c>
      <c r="BO58" s="27"/>
      <c r="BP58" s="27">
        <f t="shared" si="16"/>
        <v>328.9</v>
      </c>
      <c r="BQ58" s="27">
        <f t="shared" si="16"/>
        <v>5.5</v>
      </c>
      <c r="BR58" s="27">
        <f t="shared" si="16"/>
        <v>327.8</v>
      </c>
      <c r="BS58" s="27">
        <f t="shared" si="16"/>
        <v>5.9</v>
      </c>
      <c r="BT58" s="27">
        <f t="shared" si="17"/>
        <v>319</v>
      </c>
      <c r="BU58" s="27">
        <f t="shared" si="17"/>
        <v>33</v>
      </c>
      <c r="BV58" s="27"/>
      <c r="BW58" s="28">
        <f t="shared" si="13"/>
        <v>-0.33557046979864058</v>
      </c>
    </row>
    <row r="59" spans="1:75" x14ac:dyDescent="0.25">
      <c r="A59" t="s">
        <v>261</v>
      </c>
      <c r="B59" t="s">
        <v>4261</v>
      </c>
      <c r="C59" s="8">
        <f t="shared" si="7"/>
        <v>65</v>
      </c>
      <c r="D59" t="s">
        <v>4149</v>
      </c>
      <c r="E59" s="1">
        <v>0.86345902777777772</v>
      </c>
      <c r="F59">
        <v>21.821999999999999</v>
      </c>
      <c r="G59" t="s">
        <v>4262</v>
      </c>
      <c r="H59" s="9">
        <v>0.3775</v>
      </c>
      <c r="I59" s="9">
        <v>7.6E-3</v>
      </c>
      <c r="J59" s="9">
        <v>5.1429999999999997E-2</v>
      </c>
      <c r="K59" s="9">
        <v>9.7000000000000005E-4</v>
      </c>
      <c r="L59" s="9">
        <v>0.49684</v>
      </c>
      <c r="O59">
        <v>5.3109999999999997E-2</v>
      </c>
      <c r="P59">
        <v>8.0000000000000004E-4</v>
      </c>
      <c r="Q59">
        <v>0.38046999999999997</v>
      </c>
      <c r="R59">
        <v>1.5900000000000001E-2</v>
      </c>
      <c r="S59">
        <v>1.1000000000000001E-3</v>
      </c>
      <c r="T59" t="s">
        <v>5</v>
      </c>
      <c r="U59" t="s">
        <v>6</v>
      </c>
      <c r="V59" s="10">
        <v>324.39999999999998</v>
      </c>
      <c r="W59">
        <v>5.6</v>
      </c>
      <c r="X59" s="10">
        <v>323.10000000000002</v>
      </c>
      <c r="Y59">
        <v>5.9</v>
      </c>
      <c r="Z59">
        <v>318</v>
      </c>
      <c r="AA59">
        <v>21</v>
      </c>
      <c r="AB59" s="10">
        <v>314</v>
      </c>
      <c r="AC59">
        <v>33</v>
      </c>
      <c r="AD59">
        <v>-787</v>
      </c>
      <c r="AE59" t="s">
        <v>7</v>
      </c>
      <c r="AF59">
        <v>-43</v>
      </c>
      <c r="AG59" t="s">
        <v>7</v>
      </c>
      <c r="AH59">
        <v>-24</v>
      </c>
      <c r="AI59" t="s">
        <v>7</v>
      </c>
      <c r="AJ59">
        <v>612</v>
      </c>
      <c r="AK59" t="s">
        <v>7</v>
      </c>
      <c r="AL59">
        <v>112</v>
      </c>
      <c r="AM59" t="s">
        <v>7</v>
      </c>
      <c r="AN59">
        <v>166</v>
      </c>
      <c r="AO59" t="s">
        <v>7</v>
      </c>
      <c r="AP59">
        <v>5</v>
      </c>
      <c r="AQ59" t="s">
        <v>7</v>
      </c>
      <c r="AR59">
        <v>19.443899999999999</v>
      </c>
      <c r="AS59">
        <v>0.36672349999999998</v>
      </c>
      <c r="AT59">
        <v>12</v>
      </c>
      <c r="AU59" t="s">
        <v>7</v>
      </c>
      <c r="AV59">
        <v>691189801670192</v>
      </c>
      <c r="AW59" t="s">
        <v>7</v>
      </c>
      <c r="AZ59" s="13">
        <f t="shared" si="8"/>
        <v>-0.40235221293716261</v>
      </c>
      <c r="BA59" s="14">
        <f t="shared" si="9"/>
        <v>323.10000000000002</v>
      </c>
      <c r="BB59" s="14">
        <f t="shared" si="10"/>
        <v>5.9</v>
      </c>
      <c r="BC59" s="25"/>
      <c r="BD59" s="26"/>
      <c r="BE59" s="20" t="str">
        <f t="shared" si="11"/>
        <v>Z_Plesovice_7</v>
      </c>
      <c r="BF59" s="27">
        <f t="shared" si="0"/>
        <v>112</v>
      </c>
      <c r="BG59" s="27">
        <f t="shared" si="1"/>
        <v>612</v>
      </c>
      <c r="BH59" s="27">
        <f t="shared" si="12"/>
        <v>-787</v>
      </c>
      <c r="BI59" s="27">
        <f t="shared" si="14"/>
        <v>0.3775</v>
      </c>
      <c r="BJ59" s="27">
        <f t="shared" si="14"/>
        <v>7.6E-3</v>
      </c>
      <c r="BK59" s="27">
        <f t="shared" si="14"/>
        <v>5.1429999999999997E-2</v>
      </c>
      <c r="BL59" s="27">
        <f t="shared" si="3"/>
        <v>9.7000000000000005E-4</v>
      </c>
      <c r="BM59" s="27">
        <f t="shared" si="15"/>
        <v>5.3109999999999997E-2</v>
      </c>
      <c r="BN59" s="27">
        <f t="shared" si="15"/>
        <v>8.0000000000000004E-4</v>
      </c>
      <c r="BO59" s="27"/>
      <c r="BP59" s="27">
        <f t="shared" si="16"/>
        <v>324.39999999999998</v>
      </c>
      <c r="BQ59" s="27">
        <f t="shared" si="16"/>
        <v>5.6</v>
      </c>
      <c r="BR59" s="27">
        <f t="shared" si="16"/>
        <v>323.10000000000002</v>
      </c>
      <c r="BS59" s="27">
        <f t="shared" si="16"/>
        <v>5.9</v>
      </c>
      <c r="BT59" s="27">
        <f t="shared" si="17"/>
        <v>314</v>
      </c>
      <c r="BU59" s="27">
        <f t="shared" si="17"/>
        <v>33</v>
      </c>
      <c r="BV59" s="27"/>
      <c r="BW59" s="28">
        <f t="shared" si="13"/>
        <v>-0.40235221293716261</v>
      </c>
    </row>
    <row r="60" spans="1:75" x14ac:dyDescent="0.25">
      <c r="A60" t="s">
        <v>265</v>
      </c>
      <c r="B60" t="s">
        <v>4263</v>
      </c>
      <c r="C60" s="8">
        <f t="shared" si="7"/>
        <v>66</v>
      </c>
      <c r="D60" t="s">
        <v>4149</v>
      </c>
      <c r="E60" s="1">
        <v>0.86441099537037036</v>
      </c>
      <c r="F60">
        <v>21.571000000000002</v>
      </c>
      <c r="G60" t="s">
        <v>4264</v>
      </c>
      <c r="H60" s="9">
        <v>0.37419999999999998</v>
      </c>
      <c r="I60" s="9">
        <v>7.7000000000000002E-3</v>
      </c>
      <c r="J60" s="9">
        <v>5.1130000000000002E-2</v>
      </c>
      <c r="K60" s="9">
        <v>9.6000000000000002E-4</v>
      </c>
      <c r="L60" s="9">
        <v>0.49729000000000001</v>
      </c>
      <c r="O60">
        <v>5.2830000000000002E-2</v>
      </c>
      <c r="P60">
        <v>8.0000000000000004E-4</v>
      </c>
      <c r="Q60">
        <v>0.35045999999999999</v>
      </c>
      <c r="R60">
        <v>1.66E-2</v>
      </c>
      <c r="S60">
        <v>1.1000000000000001E-3</v>
      </c>
      <c r="T60" t="s">
        <v>5</v>
      </c>
      <c r="U60" t="s">
        <v>6</v>
      </c>
      <c r="V60" s="10">
        <v>321.89999999999998</v>
      </c>
      <c r="W60">
        <v>5.7</v>
      </c>
      <c r="X60" s="10">
        <v>321.39999999999998</v>
      </c>
      <c r="Y60">
        <v>5.9</v>
      </c>
      <c r="Z60">
        <v>332</v>
      </c>
      <c r="AA60">
        <v>22</v>
      </c>
      <c r="AB60" s="10">
        <v>300</v>
      </c>
      <c r="AC60">
        <v>33</v>
      </c>
      <c r="AD60">
        <v>-780</v>
      </c>
      <c r="AE60" t="s">
        <v>7</v>
      </c>
      <c r="AF60">
        <v>-42</v>
      </c>
      <c r="AG60" t="s">
        <v>7</v>
      </c>
      <c r="AH60">
        <v>-24</v>
      </c>
      <c r="AI60" t="s">
        <v>7</v>
      </c>
      <c r="AJ60">
        <v>635</v>
      </c>
      <c r="AK60" t="s">
        <v>7</v>
      </c>
      <c r="AL60">
        <v>115</v>
      </c>
      <c r="AM60" t="s">
        <v>7</v>
      </c>
      <c r="AN60">
        <v>176</v>
      </c>
      <c r="AO60" t="s">
        <v>7</v>
      </c>
      <c r="AP60">
        <v>5</v>
      </c>
      <c r="AQ60" t="s">
        <v>7</v>
      </c>
      <c r="AR60">
        <v>19.55799</v>
      </c>
      <c r="AS60">
        <v>0.3672144</v>
      </c>
      <c r="AT60">
        <v>26</v>
      </c>
      <c r="AU60" t="s">
        <v>7</v>
      </c>
      <c r="AV60">
        <v>713454165525807</v>
      </c>
      <c r="AW60" t="s">
        <v>7</v>
      </c>
      <c r="AZ60" s="13">
        <f t="shared" si="8"/>
        <v>-0.15556938394523101</v>
      </c>
      <c r="BA60" s="14">
        <f t="shared" si="9"/>
        <v>321.39999999999998</v>
      </c>
      <c r="BB60" s="14">
        <f t="shared" si="10"/>
        <v>5.9</v>
      </c>
      <c r="BC60" s="25"/>
      <c r="BD60" s="26"/>
      <c r="BE60" s="20" t="str">
        <f t="shared" si="11"/>
        <v>Z_Plesovice_8</v>
      </c>
      <c r="BF60" s="27">
        <f t="shared" si="0"/>
        <v>115</v>
      </c>
      <c r="BG60" s="27">
        <f t="shared" si="1"/>
        <v>635</v>
      </c>
      <c r="BH60" s="27">
        <f t="shared" si="12"/>
        <v>-780</v>
      </c>
      <c r="BI60" s="27">
        <f t="shared" si="14"/>
        <v>0.37419999999999998</v>
      </c>
      <c r="BJ60" s="27">
        <f t="shared" si="14"/>
        <v>7.7000000000000002E-3</v>
      </c>
      <c r="BK60" s="27">
        <f t="shared" si="14"/>
        <v>5.1130000000000002E-2</v>
      </c>
      <c r="BL60" s="27">
        <f t="shared" si="3"/>
        <v>9.6000000000000002E-4</v>
      </c>
      <c r="BM60" s="27">
        <f t="shared" si="15"/>
        <v>5.2830000000000002E-2</v>
      </c>
      <c r="BN60" s="27">
        <f t="shared" si="15"/>
        <v>8.0000000000000004E-4</v>
      </c>
      <c r="BO60" s="27"/>
      <c r="BP60" s="27">
        <f t="shared" si="16"/>
        <v>321.89999999999998</v>
      </c>
      <c r="BQ60" s="27">
        <f t="shared" si="16"/>
        <v>5.7</v>
      </c>
      <c r="BR60" s="27">
        <f t="shared" si="16"/>
        <v>321.39999999999998</v>
      </c>
      <c r="BS60" s="27">
        <f t="shared" si="16"/>
        <v>5.9</v>
      </c>
      <c r="BT60" s="27">
        <f t="shared" si="17"/>
        <v>300</v>
      </c>
      <c r="BU60" s="27">
        <f t="shared" si="17"/>
        <v>33</v>
      </c>
      <c r="BV60" s="27"/>
      <c r="BW60" s="28">
        <f t="shared" si="13"/>
        <v>-0.15556938394523101</v>
      </c>
    </row>
    <row r="61" spans="1:75" x14ac:dyDescent="0.25">
      <c r="A61" t="s">
        <v>269</v>
      </c>
      <c r="B61" t="s">
        <v>4265</v>
      </c>
      <c r="C61" s="8">
        <f t="shared" si="7"/>
        <v>85</v>
      </c>
      <c r="D61" t="s">
        <v>4149</v>
      </c>
      <c r="E61" s="1">
        <v>0.8827039351851852</v>
      </c>
      <c r="F61">
        <v>25.064</v>
      </c>
      <c r="G61" t="s">
        <v>4266</v>
      </c>
      <c r="H61" s="9">
        <v>0.38059999999999999</v>
      </c>
      <c r="I61" s="9">
        <v>7.6E-3</v>
      </c>
      <c r="J61" s="9">
        <v>5.1889999999999999E-2</v>
      </c>
      <c r="K61" s="9">
        <v>9.6000000000000002E-4</v>
      </c>
      <c r="L61" s="9">
        <v>0.46040999999999999</v>
      </c>
      <c r="O61">
        <v>5.3159999999999999E-2</v>
      </c>
      <c r="P61">
        <v>7.9000000000000001E-4</v>
      </c>
      <c r="Q61">
        <v>0.41291</v>
      </c>
      <c r="R61">
        <v>1.5800000000000002E-2</v>
      </c>
      <c r="S61">
        <v>1E-3</v>
      </c>
      <c r="T61" t="s">
        <v>5</v>
      </c>
      <c r="U61" t="s">
        <v>6</v>
      </c>
      <c r="V61" s="10">
        <v>327</v>
      </c>
      <c r="W61">
        <v>5.6</v>
      </c>
      <c r="X61" s="10">
        <v>326</v>
      </c>
      <c r="Y61">
        <v>5.9</v>
      </c>
      <c r="Z61">
        <v>316</v>
      </c>
      <c r="AA61">
        <v>21</v>
      </c>
      <c r="AB61" s="10">
        <v>311</v>
      </c>
      <c r="AC61">
        <v>33</v>
      </c>
      <c r="AD61">
        <v>-588</v>
      </c>
      <c r="AE61" t="s">
        <v>7</v>
      </c>
      <c r="AF61">
        <v>-32</v>
      </c>
      <c r="AG61" t="s">
        <v>7</v>
      </c>
      <c r="AH61">
        <v>-18</v>
      </c>
      <c r="AI61" t="s">
        <v>7</v>
      </c>
      <c r="AJ61">
        <v>628</v>
      </c>
      <c r="AK61" t="s">
        <v>7</v>
      </c>
      <c r="AL61">
        <v>114</v>
      </c>
      <c r="AM61" t="s">
        <v>7</v>
      </c>
      <c r="AN61">
        <v>166</v>
      </c>
      <c r="AO61" t="s">
        <v>7</v>
      </c>
      <c r="AP61">
        <v>5</v>
      </c>
      <c r="AQ61" t="s">
        <v>7</v>
      </c>
      <c r="AR61">
        <v>19.271540000000002</v>
      </c>
      <c r="AS61">
        <v>0.35653639999999998</v>
      </c>
      <c r="AT61">
        <v>39</v>
      </c>
      <c r="AU61" t="s">
        <v>7</v>
      </c>
      <c r="AV61">
        <v>714830302401555</v>
      </c>
      <c r="AW61" t="s">
        <v>7</v>
      </c>
      <c r="AZ61" s="13">
        <f t="shared" si="8"/>
        <v>-0.30674846625766694</v>
      </c>
      <c r="BA61" s="14">
        <f t="shared" si="9"/>
        <v>326</v>
      </c>
      <c r="BB61" s="14">
        <f t="shared" si="10"/>
        <v>5.9</v>
      </c>
      <c r="BC61" s="25"/>
      <c r="BD61" s="26"/>
      <c r="BE61" s="20" t="str">
        <f t="shared" si="11"/>
        <v>Z_Plesovice_9</v>
      </c>
      <c r="BF61" s="27">
        <f t="shared" si="0"/>
        <v>114</v>
      </c>
      <c r="BG61" s="27">
        <f t="shared" si="1"/>
        <v>628</v>
      </c>
      <c r="BH61" s="27">
        <f t="shared" si="12"/>
        <v>-588</v>
      </c>
      <c r="BI61" s="27">
        <f t="shared" si="14"/>
        <v>0.38059999999999999</v>
      </c>
      <c r="BJ61" s="27">
        <f t="shared" si="14"/>
        <v>7.6E-3</v>
      </c>
      <c r="BK61" s="27">
        <f t="shared" si="14"/>
        <v>5.1889999999999999E-2</v>
      </c>
      <c r="BL61" s="27">
        <f t="shared" si="3"/>
        <v>9.6000000000000002E-4</v>
      </c>
      <c r="BM61" s="27">
        <f t="shared" si="15"/>
        <v>5.3159999999999999E-2</v>
      </c>
      <c r="BN61" s="27">
        <f t="shared" si="15"/>
        <v>7.9000000000000001E-4</v>
      </c>
      <c r="BO61" s="27"/>
      <c r="BP61" s="27">
        <f t="shared" si="16"/>
        <v>327</v>
      </c>
      <c r="BQ61" s="27">
        <f t="shared" si="16"/>
        <v>5.6</v>
      </c>
      <c r="BR61" s="27">
        <f t="shared" si="16"/>
        <v>326</v>
      </c>
      <c r="BS61" s="27">
        <f t="shared" si="16"/>
        <v>5.9</v>
      </c>
      <c r="BT61" s="27">
        <f t="shared" si="17"/>
        <v>311</v>
      </c>
      <c r="BU61" s="27">
        <f t="shared" si="17"/>
        <v>33</v>
      </c>
      <c r="BV61" s="27"/>
      <c r="BW61" s="28">
        <f t="shared" si="13"/>
        <v>-0.30674846625766694</v>
      </c>
    </row>
    <row r="62" spans="1:75" x14ac:dyDescent="0.25">
      <c r="A62" t="s">
        <v>273</v>
      </c>
      <c r="B62" t="s">
        <v>4267</v>
      </c>
      <c r="C62" s="8">
        <f t="shared" si="7"/>
        <v>86</v>
      </c>
      <c r="D62" t="s">
        <v>4149</v>
      </c>
      <c r="E62" s="1">
        <v>0.8836587962962964</v>
      </c>
      <c r="F62">
        <v>24.56</v>
      </c>
      <c r="G62" t="s">
        <v>4268</v>
      </c>
      <c r="H62" s="9">
        <v>0.37919999999999998</v>
      </c>
      <c r="I62" s="9">
        <v>7.6E-3</v>
      </c>
      <c r="J62" s="9">
        <v>5.1610000000000003E-2</v>
      </c>
      <c r="K62" s="9">
        <v>9.5E-4</v>
      </c>
      <c r="L62" s="9">
        <v>0.41277000000000003</v>
      </c>
      <c r="O62">
        <v>5.3159999999999999E-2</v>
      </c>
      <c r="P62">
        <v>7.9000000000000001E-4</v>
      </c>
      <c r="Q62">
        <v>0.39462000000000003</v>
      </c>
      <c r="R62">
        <v>1.5599999999999999E-2</v>
      </c>
      <c r="S62">
        <v>1E-3</v>
      </c>
      <c r="T62" t="s">
        <v>5</v>
      </c>
      <c r="U62" t="s">
        <v>6</v>
      </c>
      <c r="V62" s="10">
        <v>325.8</v>
      </c>
      <c r="W62">
        <v>5.6</v>
      </c>
      <c r="X62" s="10">
        <v>324.3</v>
      </c>
      <c r="Y62">
        <v>5.8</v>
      </c>
      <c r="Z62">
        <v>314</v>
      </c>
      <c r="AA62">
        <v>21</v>
      </c>
      <c r="AB62" s="10">
        <v>313</v>
      </c>
      <c r="AC62">
        <v>33</v>
      </c>
      <c r="AD62">
        <v>-776</v>
      </c>
      <c r="AE62" t="s">
        <v>7</v>
      </c>
      <c r="AF62">
        <v>-42</v>
      </c>
      <c r="AG62" t="s">
        <v>7</v>
      </c>
      <c r="AH62">
        <v>-24</v>
      </c>
      <c r="AI62" t="s">
        <v>7</v>
      </c>
      <c r="AJ62">
        <v>640</v>
      </c>
      <c r="AK62" t="s">
        <v>7</v>
      </c>
      <c r="AL62">
        <v>116</v>
      </c>
      <c r="AM62" t="s">
        <v>7</v>
      </c>
      <c r="AN62">
        <v>167</v>
      </c>
      <c r="AO62" t="s">
        <v>7</v>
      </c>
      <c r="AP62">
        <v>5</v>
      </c>
      <c r="AQ62" t="s">
        <v>7</v>
      </c>
      <c r="AR62">
        <v>19.376090000000001</v>
      </c>
      <c r="AS62">
        <v>0.35666120000000001</v>
      </c>
      <c r="AT62">
        <v>36</v>
      </c>
      <c r="AU62" t="s">
        <v>7</v>
      </c>
      <c r="AV62">
        <v>723845635486273</v>
      </c>
      <c r="AW62" t="s">
        <v>7</v>
      </c>
      <c r="AZ62" s="13">
        <f t="shared" si="8"/>
        <v>-0.46253469010175685</v>
      </c>
      <c r="BA62" s="14">
        <f t="shared" si="9"/>
        <v>324.3</v>
      </c>
      <c r="BB62" s="14">
        <f t="shared" si="10"/>
        <v>5.8</v>
      </c>
      <c r="BC62" s="25"/>
      <c r="BD62" s="26"/>
      <c r="BE62" s="20" t="str">
        <f t="shared" si="11"/>
        <v>Z_Plesovice_10</v>
      </c>
      <c r="BF62" s="27">
        <f t="shared" si="0"/>
        <v>116</v>
      </c>
      <c r="BG62" s="27">
        <f t="shared" si="1"/>
        <v>640</v>
      </c>
      <c r="BH62" s="27">
        <f t="shared" si="12"/>
        <v>-776</v>
      </c>
      <c r="BI62" s="27">
        <f t="shared" si="14"/>
        <v>0.37919999999999998</v>
      </c>
      <c r="BJ62" s="27">
        <f t="shared" si="14"/>
        <v>7.6E-3</v>
      </c>
      <c r="BK62" s="27">
        <f t="shared" si="14"/>
        <v>5.1610000000000003E-2</v>
      </c>
      <c r="BL62" s="27">
        <f t="shared" si="3"/>
        <v>9.5E-4</v>
      </c>
      <c r="BM62" s="27">
        <f t="shared" si="15"/>
        <v>5.3159999999999999E-2</v>
      </c>
      <c r="BN62" s="27">
        <f t="shared" si="15"/>
        <v>7.9000000000000001E-4</v>
      </c>
      <c r="BO62" s="27"/>
      <c r="BP62" s="27">
        <f t="shared" si="16"/>
        <v>325.8</v>
      </c>
      <c r="BQ62" s="27">
        <f t="shared" si="16"/>
        <v>5.6</v>
      </c>
      <c r="BR62" s="27">
        <f t="shared" si="16"/>
        <v>324.3</v>
      </c>
      <c r="BS62" s="27">
        <f t="shared" si="16"/>
        <v>5.8</v>
      </c>
      <c r="BT62" s="27">
        <f t="shared" si="17"/>
        <v>313</v>
      </c>
      <c r="BU62" s="27">
        <f t="shared" si="17"/>
        <v>33</v>
      </c>
      <c r="BV62" s="27"/>
      <c r="BW62" s="28">
        <f t="shared" si="13"/>
        <v>-0.46253469010175685</v>
      </c>
    </row>
    <row r="63" spans="1:75" x14ac:dyDescent="0.25">
      <c r="A63" t="s">
        <v>277</v>
      </c>
      <c r="B63" t="s">
        <v>4269</v>
      </c>
      <c r="C63" s="8">
        <f t="shared" si="7"/>
        <v>105</v>
      </c>
      <c r="D63" t="s">
        <v>4149</v>
      </c>
      <c r="E63" s="1">
        <v>0.90197013888888888</v>
      </c>
      <c r="F63">
        <v>24.459</v>
      </c>
      <c r="G63" t="s">
        <v>4270</v>
      </c>
      <c r="H63" s="9">
        <v>0.376</v>
      </c>
      <c r="I63" s="9">
        <v>7.4000000000000003E-3</v>
      </c>
      <c r="J63" s="9">
        <v>5.1150000000000001E-2</v>
      </c>
      <c r="K63" s="9">
        <v>9.5E-4</v>
      </c>
      <c r="L63" s="9">
        <v>0.44412000000000001</v>
      </c>
      <c r="O63">
        <v>5.3330000000000002E-2</v>
      </c>
      <c r="P63">
        <v>7.9000000000000001E-4</v>
      </c>
      <c r="Q63">
        <v>0.40455999999999998</v>
      </c>
      <c r="R63">
        <v>1.6199999999999999E-2</v>
      </c>
      <c r="S63">
        <v>1.1000000000000001E-3</v>
      </c>
      <c r="T63" t="s">
        <v>5</v>
      </c>
      <c r="U63" t="s">
        <v>6</v>
      </c>
      <c r="V63" s="10">
        <v>323.7</v>
      </c>
      <c r="W63">
        <v>5.5</v>
      </c>
      <c r="X63" s="10">
        <v>321.5</v>
      </c>
      <c r="Y63">
        <v>5.8</v>
      </c>
      <c r="Z63">
        <v>325</v>
      </c>
      <c r="AA63">
        <v>21</v>
      </c>
      <c r="AB63" s="10">
        <v>321</v>
      </c>
      <c r="AC63">
        <v>33</v>
      </c>
      <c r="AD63">
        <v>-885</v>
      </c>
      <c r="AE63" t="s">
        <v>7</v>
      </c>
      <c r="AF63">
        <v>-48</v>
      </c>
      <c r="AG63" t="s">
        <v>7</v>
      </c>
      <c r="AH63">
        <v>-28</v>
      </c>
      <c r="AI63" t="s">
        <v>7</v>
      </c>
      <c r="AJ63">
        <v>597</v>
      </c>
      <c r="AK63" t="s">
        <v>7</v>
      </c>
      <c r="AL63">
        <v>105</v>
      </c>
      <c r="AM63" t="s">
        <v>7</v>
      </c>
      <c r="AN63">
        <v>160</v>
      </c>
      <c r="AO63" t="s">
        <v>7</v>
      </c>
      <c r="AP63">
        <v>6</v>
      </c>
      <c r="AQ63" t="s">
        <v>7</v>
      </c>
      <c r="AR63">
        <v>19.550339999999998</v>
      </c>
      <c r="AS63">
        <v>0.36310510000000001</v>
      </c>
      <c r="AT63">
        <v>66</v>
      </c>
      <c r="AU63" t="s">
        <v>7</v>
      </c>
      <c r="AV63">
        <v>669683427815739</v>
      </c>
      <c r="AW63" t="s">
        <v>7</v>
      </c>
      <c r="AZ63" s="13">
        <f t="shared" si="8"/>
        <v>-0.68429237947122967</v>
      </c>
      <c r="BA63" s="14">
        <f t="shared" si="9"/>
        <v>321.5</v>
      </c>
      <c r="BB63" s="14">
        <f t="shared" si="10"/>
        <v>5.8</v>
      </c>
      <c r="BC63" s="25"/>
      <c r="BD63" s="26"/>
      <c r="BE63" s="20" t="str">
        <f t="shared" si="11"/>
        <v>Z_Plesovice_11</v>
      </c>
      <c r="BF63" s="27">
        <f t="shared" si="0"/>
        <v>105</v>
      </c>
      <c r="BG63" s="27">
        <f t="shared" si="1"/>
        <v>597</v>
      </c>
      <c r="BH63" s="27">
        <f t="shared" si="12"/>
        <v>-885</v>
      </c>
      <c r="BI63" s="27">
        <f t="shared" si="14"/>
        <v>0.376</v>
      </c>
      <c r="BJ63" s="27">
        <f t="shared" si="14"/>
        <v>7.4000000000000003E-3</v>
      </c>
      <c r="BK63" s="27">
        <f t="shared" si="14"/>
        <v>5.1150000000000001E-2</v>
      </c>
      <c r="BL63" s="27">
        <f t="shared" si="3"/>
        <v>9.5E-4</v>
      </c>
      <c r="BM63" s="27">
        <f t="shared" si="15"/>
        <v>5.3330000000000002E-2</v>
      </c>
      <c r="BN63" s="27">
        <f t="shared" si="15"/>
        <v>7.9000000000000001E-4</v>
      </c>
      <c r="BO63" s="27"/>
      <c r="BP63" s="27">
        <f t="shared" si="16"/>
        <v>323.7</v>
      </c>
      <c r="BQ63" s="27">
        <f t="shared" si="16"/>
        <v>5.5</v>
      </c>
      <c r="BR63" s="27">
        <f t="shared" si="16"/>
        <v>321.5</v>
      </c>
      <c r="BS63" s="27">
        <f t="shared" si="16"/>
        <v>5.8</v>
      </c>
      <c r="BT63" s="27">
        <f t="shared" si="17"/>
        <v>321</v>
      </c>
      <c r="BU63" s="27">
        <f t="shared" si="17"/>
        <v>33</v>
      </c>
      <c r="BV63" s="27"/>
      <c r="BW63" s="28">
        <f t="shared" si="13"/>
        <v>-0.68429237947122967</v>
      </c>
    </row>
    <row r="64" spans="1:75" x14ac:dyDescent="0.25">
      <c r="A64" t="s">
        <v>281</v>
      </c>
      <c r="B64" t="s">
        <v>4271</v>
      </c>
      <c r="C64" s="8">
        <f t="shared" si="7"/>
        <v>106</v>
      </c>
      <c r="D64" t="s">
        <v>4149</v>
      </c>
      <c r="E64" s="1">
        <v>0.90297939814814809</v>
      </c>
      <c r="F64">
        <v>20.259</v>
      </c>
      <c r="G64" t="s">
        <v>4272</v>
      </c>
      <c r="H64" s="9">
        <v>0.37509999999999999</v>
      </c>
      <c r="I64" s="9">
        <v>7.4999999999999997E-3</v>
      </c>
      <c r="J64" s="9">
        <v>5.0979999999999998E-2</v>
      </c>
      <c r="K64" s="9">
        <v>9.5E-4</v>
      </c>
      <c r="L64" s="9">
        <v>0.39933000000000002</v>
      </c>
      <c r="O64">
        <v>5.3319999999999999E-2</v>
      </c>
      <c r="P64">
        <v>8.1999999999999998E-4</v>
      </c>
      <c r="Q64">
        <v>0.42307</v>
      </c>
      <c r="R64">
        <v>1.6400000000000001E-2</v>
      </c>
      <c r="S64">
        <v>1.1000000000000001E-3</v>
      </c>
      <c r="T64" t="s">
        <v>5</v>
      </c>
      <c r="U64" t="s">
        <v>6</v>
      </c>
      <c r="V64" s="10">
        <v>322.8</v>
      </c>
      <c r="W64">
        <v>5.5</v>
      </c>
      <c r="X64" s="10">
        <v>320.39999999999998</v>
      </c>
      <c r="Y64">
        <v>5.8</v>
      </c>
      <c r="Z64">
        <v>328</v>
      </c>
      <c r="AA64">
        <v>22</v>
      </c>
      <c r="AB64" s="10">
        <v>318</v>
      </c>
      <c r="AC64">
        <v>34</v>
      </c>
      <c r="AD64">
        <v>-835</v>
      </c>
      <c r="AE64" t="s">
        <v>7</v>
      </c>
      <c r="AF64">
        <v>-46</v>
      </c>
      <c r="AG64" t="s">
        <v>7</v>
      </c>
      <c r="AH64">
        <v>-26</v>
      </c>
      <c r="AI64" t="s">
        <v>7</v>
      </c>
      <c r="AJ64">
        <v>597</v>
      </c>
      <c r="AK64" t="s">
        <v>7</v>
      </c>
      <c r="AL64">
        <v>110</v>
      </c>
      <c r="AM64" t="s">
        <v>7</v>
      </c>
      <c r="AN64">
        <v>170</v>
      </c>
      <c r="AO64" t="s">
        <v>7</v>
      </c>
      <c r="AP64">
        <v>5</v>
      </c>
      <c r="AQ64" t="s">
        <v>7</v>
      </c>
      <c r="AR64">
        <v>19.615539999999999</v>
      </c>
      <c r="AS64">
        <v>0.36553079999999999</v>
      </c>
      <c r="AT64">
        <v>41</v>
      </c>
      <c r="AU64" t="s">
        <v>7</v>
      </c>
      <c r="AV64">
        <v>668433441347825</v>
      </c>
      <c r="AW64" t="s">
        <v>7</v>
      </c>
      <c r="AZ64" s="13">
        <f t="shared" si="8"/>
        <v>-0.74906367041198685</v>
      </c>
      <c r="BA64" s="14">
        <f t="shared" si="9"/>
        <v>320.39999999999998</v>
      </c>
      <c r="BB64" s="14">
        <f t="shared" si="10"/>
        <v>5.8</v>
      </c>
      <c r="BC64" s="25"/>
      <c r="BD64" s="26"/>
      <c r="BE64" s="20" t="str">
        <f t="shared" si="11"/>
        <v>Z_Plesovice_12</v>
      </c>
      <c r="BF64" s="27">
        <f t="shared" si="0"/>
        <v>110</v>
      </c>
      <c r="BG64" s="27">
        <f t="shared" si="1"/>
        <v>597</v>
      </c>
      <c r="BH64" s="27">
        <f t="shared" si="12"/>
        <v>-835</v>
      </c>
      <c r="BI64" s="27">
        <f t="shared" si="14"/>
        <v>0.37509999999999999</v>
      </c>
      <c r="BJ64" s="27">
        <f t="shared" si="14"/>
        <v>7.4999999999999997E-3</v>
      </c>
      <c r="BK64" s="27">
        <f t="shared" si="14"/>
        <v>5.0979999999999998E-2</v>
      </c>
      <c r="BL64" s="27">
        <f t="shared" si="3"/>
        <v>9.5E-4</v>
      </c>
      <c r="BM64" s="27">
        <f t="shared" si="15"/>
        <v>5.3319999999999999E-2</v>
      </c>
      <c r="BN64" s="27">
        <f t="shared" si="15"/>
        <v>8.1999999999999998E-4</v>
      </c>
      <c r="BO64" s="27"/>
      <c r="BP64" s="27">
        <f t="shared" si="16"/>
        <v>322.8</v>
      </c>
      <c r="BQ64" s="27">
        <f t="shared" si="16"/>
        <v>5.5</v>
      </c>
      <c r="BR64" s="27">
        <f t="shared" si="16"/>
        <v>320.39999999999998</v>
      </c>
      <c r="BS64" s="27">
        <f t="shared" si="16"/>
        <v>5.8</v>
      </c>
      <c r="BT64" s="27">
        <f t="shared" si="17"/>
        <v>318</v>
      </c>
      <c r="BU64" s="27">
        <f t="shared" si="17"/>
        <v>34</v>
      </c>
      <c r="BV64" s="27"/>
      <c r="BW64" s="28">
        <f t="shared" si="13"/>
        <v>-0.74906367041198685</v>
      </c>
    </row>
    <row r="65" spans="1:75" x14ac:dyDescent="0.25">
      <c r="A65" t="s">
        <v>285</v>
      </c>
      <c r="B65" t="s">
        <v>4273</v>
      </c>
      <c r="C65" s="8">
        <f t="shared" si="7"/>
        <v>125</v>
      </c>
      <c r="D65" t="s">
        <v>4149</v>
      </c>
      <c r="E65" s="1">
        <v>0.92127719907407402</v>
      </c>
      <c r="F65">
        <v>20.58</v>
      </c>
      <c r="G65" t="s">
        <v>4274</v>
      </c>
      <c r="H65" s="9">
        <v>0.3957</v>
      </c>
      <c r="I65" s="9">
        <v>7.9000000000000008E-3</v>
      </c>
      <c r="J65" s="9">
        <v>5.4019999999999999E-2</v>
      </c>
      <c r="K65" s="9">
        <v>9.7999999999999997E-4</v>
      </c>
      <c r="L65" s="9">
        <v>0.32141999999999998</v>
      </c>
      <c r="O65">
        <v>5.3030000000000001E-2</v>
      </c>
      <c r="P65">
        <v>8.1999999999999998E-4</v>
      </c>
      <c r="Q65">
        <v>0.42244999999999999</v>
      </c>
      <c r="R65">
        <v>1.6E-2</v>
      </c>
      <c r="S65">
        <v>1.1000000000000001E-3</v>
      </c>
      <c r="T65" t="s">
        <v>5</v>
      </c>
      <c r="U65" t="s">
        <v>6</v>
      </c>
      <c r="V65" s="10">
        <v>338.2</v>
      </c>
      <c r="W65">
        <v>5.8</v>
      </c>
      <c r="X65" s="10">
        <v>339</v>
      </c>
      <c r="Y65">
        <v>6</v>
      </c>
      <c r="Z65">
        <v>320</v>
      </c>
      <c r="AA65">
        <v>21</v>
      </c>
      <c r="AB65" s="10">
        <v>310</v>
      </c>
      <c r="AC65">
        <v>34</v>
      </c>
      <c r="AD65">
        <v>-2427</v>
      </c>
      <c r="AE65" t="s">
        <v>7</v>
      </c>
      <c r="AF65">
        <v>-131</v>
      </c>
      <c r="AG65" t="s">
        <v>7</v>
      </c>
      <c r="AH65">
        <v>-70</v>
      </c>
      <c r="AI65" t="s">
        <v>7</v>
      </c>
      <c r="AJ65">
        <v>536</v>
      </c>
      <c r="AK65" t="s">
        <v>7</v>
      </c>
      <c r="AL65">
        <v>93</v>
      </c>
      <c r="AM65" t="s">
        <v>7</v>
      </c>
      <c r="AN65">
        <v>141</v>
      </c>
      <c r="AO65" t="s">
        <v>7</v>
      </c>
      <c r="AP65">
        <v>6</v>
      </c>
      <c r="AQ65" t="s">
        <v>7</v>
      </c>
      <c r="AR65">
        <v>18.511659999999999</v>
      </c>
      <c r="AS65">
        <v>0.33582800000000002</v>
      </c>
      <c r="AT65">
        <v>79</v>
      </c>
      <c r="AU65" t="s">
        <v>7</v>
      </c>
      <c r="AV65">
        <v>637604133903622</v>
      </c>
      <c r="AW65" t="s">
        <v>7</v>
      </c>
      <c r="AZ65" s="13">
        <f t="shared" si="8"/>
        <v>0.23598820058997605</v>
      </c>
      <c r="BA65" s="14">
        <f t="shared" si="9"/>
        <v>339</v>
      </c>
      <c r="BB65" s="14">
        <f t="shared" si="10"/>
        <v>6</v>
      </c>
      <c r="BC65" s="25"/>
      <c r="BD65" s="26"/>
      <c r="BE65" s="20" t="str">
        <f t="shared" si="11"/>
        <v>Z_Plesovice_13</v>
      </c>
      <c r="BF65" s="27">
        <f t="shared" si="0"/>
        <v>93</v>
      </c>
      <c r="BG65" s="27">
        <f t="shared" si="1"/>
        <v>536</v>
      </c>
      <c r="BH65" s="27">
        <f t="shared" si="12"/>
        <v>-2427</v>
      </c>
      <c r="BI65" s="27">
        <f t="shared" si="14"/>
        <v>0.3957</v>
      </c>
      <c r="BJ65" s="27">
        <f t="shared" si="14"/>
        <v>7.9000000000000008E-3</v>
      </c>
      <c r="BK65" s="27">
        <f t="shared" si="14"/>
        <v>5.4019999999999999E-2</v>
      </c>
      <c r="BL65" s="27">
        <f t="shared" si="3"/>
        <v>9.7999999999999997E-4</v>
      </c>
      <c r="BM65" s="27">
        <f t="shared" si="15"/>
        <v>5.3030000000000001E-2</v>
      </c>
      <c r="BN65" s="27">
        <f t="shared" si="15"/>
        <v>8.1999999999999998E-4</v>
      </c>
      <c r="BO65" s="27"/>
      <c r="BP65" s="27">
        <f t="shared" si="16"/>
        <v>338.2</v>
      </c>
      <c r="BQ65" s="27">
        <f t="shared" si="16"/>
        <v>5.8</v>
      </c>
      <c r="BR65" s="27">
        <f t="shared" si="16"/>
        <v>339</v>
      </c>
      <c r="BS65" s="27">
        <f t="shared" si="16"/>
        <v>6</v>
      </c>
      <c r="BT65" s="27">
        <f t="shared" si="17"/>
        <v>310</v>
      </c>
      <c r="BU65" s="27">
        <f t="shared" si="17"/>
        <v>34</v>
      </c>
      <c r="BV65" s="27"/>
      <c r="BW65" s="28">
        <f t="shared" si="13"/>
        <v>0.23598820058997605</v>
      </c>
    </row>
    <row r="66" spans="1:75" x14ac:dyDescent="0.25">
      <c r="A66" t="s">
        <v>289</v>
      </c>
      <c r="B66" t="s">
        <v>4275</v>
      </c>
      <c r="C66" s="8">
        <f t="shared" si="7"/>
        <v>126</v>
      </c>
      <c r="D66" t="s">
        <v>4149</v>
      </c>
      <c r="E66" s="1">
        <v>0.92219710648148145</v>
      </c>
      <c r="F66">
        <v>23.54</v>
      </c>
      <c r="G66" t="s">
        <v>4276</v>
      </c>
      <c r="H66" s="9">
        <v>0.373</v>
      </c>
      <c r="I66" s="9">
        <v>7.4999999999999997E-3</v>
      </c>
      <c r="J66" s="9">
        <v>5.0970000000000001E-2</v>
      </c>
      <c r="K66" s="9">
        <v>9.6000000000000002E-4</v>
      </c>
      <c r="L66" s="9">
        <v>0.45299</v>
      </c>
      <c r="O66">
        <v>5.3249999999999999E-2</v>
      </c>
      <c r="P66">
        <v>8.1999999999999998E-4</v>
      </c>
      <c r="Q66">
        <v>0.40627999999999997</v>
      </c>
      <c r="R66">
        <v>1.61E-2</v>
      </c>
      <c r="S66">
        <v>1.1000000000000001E-3</v>
      </c>
      <c r="T66" t="s">
        <v>5</v>
      </c>
      <c r="U66" t="s">
        <v>6</v>
      </c>
      <c r="V66" s="10">
        <v>321.39999999999998</v>
      </c>
      <c r="W66">
        <v>5.6</v>
      </c>
      <c r="X66" s="10">
        <v>320.39999999999998</v>
      </c>
      <c r="Y66">
        <v>5.9</v>
      </c>
      <c r="Z66">
        <v>322</v>
      </c>
      <c r="AA66">
        <v>21</v>
      </c>
      <c r="AB66" s="10">
        <v>316</v>
      </c>
      <c r="AC66">
        <v>34</v>
      </c>
      <c r="AD66">
        <v>-2166</v>
      </c>
      <c r="AE66" t="s">
        <v>7</v>
      </c>
      <c r="AF66">
        <v>-117</v>
      </c>
      <c r="AG66" t="s">
        <v>7</v>
      </c>
      <c r="AH66">
        <v>-66</v>
      </c>
      <c r="AI66" t="s">
        <v>7</v>
      </c>
      <c r="AJ66">
        <v>638</v>
      </c>
      <c r="AK66" t="s">
        <v>7</v>
      </c>
      <c r="AL66">
        <v>109</v>
      </c>
      <c r="AM66" t="s">
        <v>7</v>
      </c>
      <c r="AN66">
        <v>164</v>
      </c>
      <c r="AO66" t="s">
        <v>7</v>
      </c>
      <c r="AP66">
        <v>6</v>
      </c>
      <c r="AQ66" t="s">
        <v>7</v>
      </c>
      <c r="AR66">
        <v>19.61938</v>
      </c>
      <c r="AS66">
        <v>0.3695234</v>
      </c>
      <c r="AT66">
        <v>35</v>
      </c>
      <c r="AU66" t="s">
        <v>7</v>
      </c>
      <c r="AV66">
        <v>710647474148381</v>
      </c>
      <c r="AW66" t="s">
        <v>7</v>
      </c>
      <c r="AZ66" s="13">
        <f t="shared" si="8"/>
        <v>-0.31210986267165008</v>
      </c>
      <c r="BA66" s="14">
        <f t="shared" si="9"/>
        <v>320.39999999999998</v>
      </c>
      <c r="BB66" s="14">
        <f t="shared" si="10"/>
        <v>5.9</v>
      </c>
      <c r="BC66" s="25"/>
      <c r="BD66" s="26"/>
      <c r="BE66" s="20" t="str">
        <f t="shared" si="11"/>
        <v>Z_Plesovice_14</v>
      </c>
      <c r="BF66" s="27">
        <f t="shared" ref="BF66:BF129" si="18">AL66</f>
        <v>109</v>
      </c>
      <c r="BG66" s="27">
        <f t="shared" ref="BG66:BG129" si="19">AJ66</f>
        <v>638</v>
      </c>
      <c r="BH66" s="27">
        <f t="shared" si="12"/>
        <v>-2166</v>
      </c>
      <c r="BI66" s="27">
        <f t="shared" si="14"/>
        <v>0.373</v>
      </c>
      <c r="BJ66" s="27">
        <f t="shared" si="14"/>
        <v>7.4999999999999997E-3</v>
      </c>
      <c r="BK66" s="27">
        <f t="shared" si="14"/>
        <v>5.0970000000000001E-2</v>
      </c>
      <c r="BL66" s="27">
        <f t="shared" si="14"/>
        <v>9.6000000000000002E-4</v>
      </c>
      <c r="BM66" s="27">
        <f t="shared" si="15"/>
        <v>5.3249999999999999E-2</v>
      </c>
      <c r="BN66" s="27">
        <f t="shared" si="15"/>
        <v>8.1999999999999998E-4</v>
      </c>
      <c r="BO66" s="27"/>
      <c r="BP66" s="27">
        <f t="shared" si="16"/>
        <v>321.39999999999998</v>
      </c>
      <c r="BQ66" s="27">
        <f t="shared" si="16"/>
        <v>5.6</v>
      </c>
      <c r="BR66" s="27">
        <f t="shared" si="16"/>
        <v>320.39999999999998</v>
      </c>
      <c r="BS66" s="27">
        <f t="shared" si="16"/>
        <v>5.9</v>
      </c>
      <c r="BT66" s="27">
        <f t="shared" si="17"/>
        <v>316</v>
      </c>
      <c r="BU66" s="27">
        <f t="shared" si="17"/>
        <v>34</v>
      </c>
      <c r="BV66" s="27"/>
      <c r="BW66" s="28">
        <f t="shared" si="13"/>
        <v>-0.31210986267165008</v>
      </c>
    </row>
    <row r="67" spans="1:75" x14ac:dyDescent="0.25">
      <c r="A67" t="s">
        <v>293</v>
      </c>
      <c r="B67" t="s">
        <v>4277</v>
      </c>
      <c r="C67" s="8">
        <f t="shared" ref="C67:C130" si="20">LEFT(B67,5)-19037+1</f>
        <v>145</v>
      </c>
      <c r="D67" t="s">
        <v>4149</v>
      </c>
      <c r="E67" s="1">
        <v>0.94058252314814805</v>
      </c>
      <c r="F67">
        <v>15.553000000000001</v>
      </c>
      <c r="G67" t="s">
        <v>4278</v>
      </c>
      <c r="H67" s="9">
        <v>0.38090000000000002</v>
      </c>
      <c r="I67" s="9">
        <v>8.3000000000000001E-3</v>
      </c>
      <c r="J67" s="9">
        <v>5.2200000000000003E-2</v>
      </c>
      <c r="K67" s="9">
        <v>1E-3</v>
      </c>
      <c r="L67" s="9">
        <v>0.48662</v>
      </c>
      <c r="O67">
        <v>5.2859999999999997E-2</v>
      </c>
      <c r="P67">
        <v>8.7000000000000001E-4</v>
      </c>
      <c r="Q67">
        <v>0.33391999999999999</v>
      </c>
      <c r="R67">
        <v>1.55E-2</v>
      </c>
      <c r="S67">
        <v>1.1000000000000001E-3</v>
      </c>
      <c r="T67" t="s">
        <v>5</v>
      </c>
      <c r="U67" t="s">
        <v>6</v>
      </c>
      <c r="V67" s="10">
        <v>326.8</v>
      </c>
      <c r="W67">
        <v>6.1</v>
      </c>
      <c r="X67" s="10">
        <v>327.60000000000002</v>
      </c>
      <c r="Y67">
        <v>6.2</v>
      </c>
      <c r="Z67">
        <v>311</v>
      </c>
      <c r="AA67">
        <v>21</v>
      </c>
      <c r="AB67" s="10">
        <v>305</v>
      </c>
      <c r="AC67">
        <v>37</v>
      </c>
      <c r="AD67">
        <v>-7604</v>
      </c>
      <c r="AE67" t="s">
        <v>7</v>
      </c>
      <c r="AF67">
        <v>-407</v>
      </c>
      <c r="AG67" t="s">
        <v>7</v>
      </c>
      <c r="AH67">
        <v>-226</v>
      </c>
      <c r="AI67" t="s">
        <v>7</v>
      </c>
      <c r="AJ67">
        <v>631</v>
      </c>
      <c r="AK67" t="s">
        <v>7</v>
      </c>
      <c r="AL67">
        <v>108</v>
      </c>
      <c r="AM67" t="s">
        <v>7</v>
      </c>
      <c r="AN67">
        <v>164</v>
      </c>
      <c r="AO67" t="s">
        <v>7</v>
      </c>
      <c r="AP67">
        <v>6</v>
      </c>
      <c r="AQ67" t="s">
        <v>7</v>
      </c>
      <c r="AR67">
        <v>19.15709</v>
      </c>
      <c r="AS67">
        <v>0.36699399999999999</v>
      </c>
      <c r="AT67">
        <v>30</v>
      </c>
      <c r="AU67" t="s">
        <v>7</v>
      </c>
      <c r="AV67">
        <v>720615857380934</v>
      </c>
      <c r="AW67" t="s">
        <v>7</v>
      </c>
      <c r="AZ67" s="13">
        <f t="shared" ref="AZ67:AZ130" si="21">IF(X67&lt;1000,(1-(V67/X67))*100,(1-(V67/AB67))*100)</f>
        <v>0.24420024420024333</v>
      </c>
      <c r="BA67" s="14">
        <f t="shared" ref="BA67:BA130" si="22">IF(X67&lt;1000,X67,AB67)</f>
        <v>327.60000000000002</v>
      </c>
      <c r="BB67" s="14">
        <f t="shared" ref="BB67:BB130" si="23">IF(X67&lt;1000,Y67,AC67)</f>
        <v>6.2</v>
      </c>
      <c r="BC67" s="25"/>
      <c r="BD67" s="26"/>
      <c r="BE67" s="20" t="str">
        <f t="shared" ref="BE67:BE130" si="24">A67</f>
        <v>Z_Plesovice_15</v>
      </c>
      <c r="BF67" s="27">
        <f t="shared" si="18"/>
        <v>108</v>
      </c>
      <c r="BG67" s="27">
        <f t="shared" si="19"/>
        <v>631</v>
      </c>
      <c r="BH67" s="27">
        <f t="shared" ref="BH67:BH130" si="25">AD67</f>
        <v>-7604</v>
      </c>
      <c r="BI67" s="27">
        <f t="shared" si="14"/>
        <v>0.38090000000000002</v>
      </c>
      <c r="BJ67" s="27">
        <f t="shared" si="14"/>
        <v>8.3000000000000001E-3</v>
      </c>
      <c r="BK67" s="27">
        <f t="shared" si="14"/>
        <v>5.2200000000000003E-2</v>
      </c>
      <c r="BL67" s="27">
        <f t="shared" si="14"/>
        <v>1E-3</v>
      </c>
      <c r="BM67" s="27">
        <f t="shared" si="15"/>
        <v>5.2859999999999997E-2</v>
      </c>
      <c r="BN67" s="27">
        <f t="shared" si="15"/>
        <v>8.7000000000000001E-4</v>
      </c>
      <c r="BO67" s="27"/>
      <c r="BP67" s="27">
        <f t="shared" si="16"/>
        <v>326.8</v>
      </c>
      <c r="BQ67" s="27">
        <f t="shared" si="16"/>
        <v>6.1</v>
      </c>
      <c r="BR67" s="27">
        <f t="shared" si="16"/>
        <v>327.60000000000002</v>
      </c>
      <c r="BS67" s="27">
        <f t="shared" si="16"/>
        <v>6.2</v>
      </c>
      <c r="BT67" s="27">
        <f t="shared" si="17"/>
        <v>305</v>
      </c>
      <c r="BU67" s="27">
        <f t="shared" si="17"/>
        <v>37</v>
      </c>
      <c r="BV67" s="27"/>
      <c r="BW67" s="28">
        <f t="shared" ref="BW67:BW130" si="26">AZ67</f>
        <v>0.24420024420024333</v>
      </c>
    </row>
    <row r="68" spans="1:75" x14ac:dyDescent="0.25">
      <c r="A68" t="s">
        <v>297</v>
      </c>
      <c r="B68" t="s">
        <v>4279</v>
      </c>
      <c r="C68" s="8">
        <f t="shared" si="20"/>
        <v>146</v>
      </c>
      <c r="D68" t="s">
        <v>4149</v>
      </c>
      <c r="E68" s="1">
        <v>0.94152326388888896</v>
      </c>
      <c r="F68">
        <v>18.954000000000001</v>
      </c>
      <c r="G68" t="s">
        <v>4280</v>
      </c>
      <c r="H68" s="9">
        <v>0.37959999999999999</v>
      </c>
      <c r="I68" s="9">
        <v>8.0000000000000002E-3</v>
      </c>
      <c r="J68" s="9">
        <v>5.1209999999999999E-2</v>
      </c>
      <c r="K68" s="9">
        <v>9.7999999999999997E-4</v>
      </c>
      <c r="L68" s="9">
        <v>0.47760000000000002</v>
      </c>
      <c r="O68">
        <v>5.3699999999999998E-2</v>
      </c>
      <c r="P68">
        <v>8.7000000000000001E-4</v>
      </c>
      <c r="Q68">
        <v>0.35149999999999998</v>
      </c>
      <c r="R68">
        <v>1.52E-2</v>
      </c>
      <c r="S68">
        <v>1E-3</v>
      </c>
      <c r="T68" t="s">
        <v>5</v>
      </c>
      <c r="U68" t="s">
        <v>6</v>
      </c>
      <c r="V68" s="10">
        <v>326.3</v>
      </c>
      <c r="W68">
        <v>6</v>
      </c>
      <c r="X68" s="10">
        <v>321.8</v>
      </c>
      <c r="Y68">
        <v>6</v>
      </c>
      <c r="Z68">
        <v>305</v>
      </c>
      <c r="AA68">
        <v>21</v>
      </c>
      <c r="AB68" s="10">
        <v>333</v>
      </c>
      <c r="AC68">
        <v>36</v>
      </c>
      <c r="AD68">
        <v>-9138</v>
      </c>
      <c r="AE68" t="s">
        <v>7</v>
      </c>
      <c r="AF68">
        <v>-489</v>
      </c>
      <c r="AG68" t="s">
        <v>7</v>
      </c>
      <c r="AH68">
        <v>-254</v>
      </c>
      <c r="AI68" t="s">
        <v>7</v>
      </c>
      <c r="AJ68">
        <v>589</v>
      </c>
      <c r="AK68" t="s">
        <v>7</v>
      </c>
      <c r="AL68">
        <v>102</v>
      </c>
      <c r="AM68" t="s">
        <v>7</v>
      </c>
      <c r="AN68">
        <v>150</v>
      </c>
      <c r="AO68" t="s">
        <v>7</v>
      </c>
      <c r="AP68">
        <v>6</v>
      </c>
      <c r="AQ68" t="s">
        <v>7</v>
      </c>
      <c r="AR68">
        <v>19.527439999999999</v>
      </c>
      <c r="AS68">
        <v>0.37369429999999998</v>
      </c>
      <c r="AT68">
        <v>61</v>
      </c>
      <c r="AU68" t="s">
        <v>7</v>
      </c>
      <c r="AV68">
        <v>662154522758739</v>
      </c>
      <c r="AW68" t="s">
        <v>7</v>
      </c>
      <c r="AZ68" s="13">
        <f t="shared" si="21"/>
        <v>-1.3983840894965738</v>
      </c>
      <c r="BA68" s="14">
        <f t="shared" si="22"/>
        <v>321.8</v>
      </c>
      <c r="BB68" s="14">
        <f t="shared" si="23"/>
        <v>6</v>
      </c>
      <c r="BC68" s="25"/>
      <c r="BD68" s="26"/>
      <c r="BE68" s="20" t="str">
        <f t="shared" si="24"/>
        <v>Z_Plesovice_16</v>
      </c>
      <c r="BF68" s="27">
        <f t="shared" si="18"/>
        <v>102</v>
      </c>
      <c r="BG68" s="27">
        <f t="shared" si="19"/>
        <v>589</v>
      </c>
      <c r="BH68" s="27">
        <f t="shared" si="25"/>
        <v>-9138</v>
      </c>
      <c r="BI68" s="27">
        <f t="shared" si="14"/>
        <v>0.37959999999999999</v>
      </c>
      <c r="BJ68" s="27">
        <f t="shared" si="14"/>
        <v>8.0000000000000002E-3</v>
      </c>
      <c r="BK68" s="27">
        <f t="shared" si="14"/>
        <v>5.1209999999999999E-2</v>
      </c>
      <c r="BL68" s="27">
        <f t="shared" si="14"/>
        <v>9.7999999999999997E-4</v>
      </c>
      <c r="BM68" s="27">
        <f t="shared" si="15"/>
        <v>5.3699999999999998E-2</v>
      </c>
      <c r="BN68" s="27">
        <f t="shared" si="15"/>
        <v>8.7000000000000001E-4</v>
      </c>
      <c r="BO68" s="27"/>
      <c r="BP68" s="27">
        <f t="shared" si="16"/>
        <v>326.3</v>
      </c>
      <c r="BQ68" s="27">
        <f t="shared" si="16"/>
        <v>6</v>
      </c>
      <c r="BR68" s="27">
        <f t="shared" si="16"/>
        <v>321.8</v>
      </c>
      <c r="BS68" s="27">
        <f t="shared" si="16"/>
        <v>6</v>
      </c>
      <c r="BT68" s="27">
        <f t="shared" si="17"/>
        <v>333</v>
      </c>
      <c r="BU68" s="27">
        <f t="shared" si="17"/>
        <v>36</v>
      </c>
      <c r="BV68" s="27"/>
      <c r="BW68" s="28">
        <f t="shared" si="26"/>
        <v>-1.3983840894965738</v>
      </c>
    </row>
    <row r="69" spans="1:75" x14ac:dyDescent="0.25">
      <c r="A69" t="s">
        <v>301</v>
      </c>
      <c r="B69" t="s">
        <v>4281</v>
      </c>
      <c r="C69" s="8">
        <f t="shared" si="20"/>
        <v>165</v>
      </c>
      <c r="D69" t="s">
        <v>4149</v>
      </c>
      <c r="E69" s="1">
        <v>0.95983738425925924</v>
      </c>
      <c r="F69">
        <v>24.728000000000002</v>
      </c>
      <c r="G69" t="s">
        <v>4282</v>
      </c>
      <c r="H69" s="9">
        <v>0.37659999999999999</v>
      </c>
      <c r="I69" s="9">
        <v>7.4999999999999997E-3</v>
      </c>
      <c r="J69" s="9">
        <v>5.1229999999999998E-2</v>
      </c>
      <c r="K69" s="9">
        <v>9.5E-4</v>
      </c>
      <c r="L69" s="9">
        <v>0.46017000000000002</v>
      </c>
      <c r="O69">
        <v>5.3249999999999999E-2</v>
      </c>
      <c r="P69">
        <v>7.9000000000000001E-4</v>
      </c>
      <c r="Q69">
        <v>0.36826999999999999</v>
      </c>
      <c r="R69">
        <v>1.55E-2</v>
      </c>
      <c r="S69">
        <v>1E-3</v>
      </c>
      <c r="T69" t="s">
        <v>5</v>
      </c>
      <c r="U69" t="s">
        <v>6</v>
      </c>
      <c r="V69" s="10">
        <v>324</v>
      </c>
      <c r="W69">
        <v>5.5</v>
      </c>
      <c r="X69" s="10">
        <v>322</v>
      </c>
      <c r="Y69">
        <v>5.8</v>
      </c>
      <c r="Z69">
        <v>310</v>
      </c>
      <c r="AA69">
        <v>21</v>
      </c>
      <c r="AB69" s="10">
        <v>318</v>
      </c>
      <c r="AC69">
        <v>33</v>
      </c>
      <c r="AD69">
        <v>2816</v>
      </c>
      <c r="AE69" t="s">
        <v>7</v>
      </c>
      <c r="AF69">
        <v>152</v>
      </c>
      <c r="AG69" t="s">
        <v>7</v>
      </c>
      <c r="AH69">
        <v>81</v>
      </c>
      <c r="AI69" t="s">
        <v>7</v>
      </c>
      <c r="AJ69">
        <v>610</v>
      </c>
      <c r="AK69" t="s">
        <v>7</v>
      </c>
      <c r="AL69">
        <v>105</v>
      </c>
      <c r="AM69" t="s">
        <v>7</v>
      </c>
      <c r="AN69">
        <v>151</v>
      </c>
      <c r="AO69" t="s">
        <v>7</v>
      </c>
      <c r="AP69">
        <v>6</v>
      </c>
      <c r="AQ69" t="s">
        <v>7</v>
      </c>
      <c r="AR69">
        <v>19.51981</v>
      </c>
      <c r="AS69">
        <v>0.36197190000000001</v>
      </c>
      <c r="AT69">
        <v>84</v>
      </c>
      <c r="AU69" t="s">
        <v>7</v>
      </c>
      <c r="AV69">
        <v>680775501569814</v>
      </c>
      <c r="AW69" t="s">
        <v>7</v>
      </c>
      <c r="AZ69" s="13">
        <f t="shared" si="21"/>
        <v>-0.62111801242235032</v>
      </c>
      <c r="BA69" s="14">
        <f t="shared" si="22"/>
        <v>322</v>
      </c>
      <c r="BB69" s="14">
        <f t="shared" si="23"/>
        <v>5.8</v>
      </c>
      <c r="BC69" s="25"/>
      <c r="BD69" s="26"/>
      <c r="BE69" s="20" t="str">
        <f t="shared" si="24"/>
        <v>Z_Plesovice_17</v>
      </c>
      <c r="BF69" s="27">
        <f t="shared" si="18"/>
        <v>105</v>
      </c>
      <c r="BG69" s="27">
        <f t="shared" si="19"/>
        <v>610</v>
      </c>
      <c r="BH69" s="27">
        <f t="shared" si="25"/>
        <v>2816</v>
      </c>
      <c r="BI69" s="27">
        <f t="shared" si="14"/>
        <v>0.37659999999999999</v>
      </c>
      <c r="BJ69" s="27">
        <f t="shared" si="14"/>
        <v>7.4999999999999997E-3</v>
      </c>
      <c r="BK69" s="27">
        <f t="shared" si="14"/>
        <v>5.1229999999999998E-2</v>
      </c>
      <c r="BL69" s="27">
        <f t="shared" si="14"/>
        <v>9.5E-4</v>
      </c>
      <c r="BM69" s="27">
        <f t="shared" si="15"/>
        <v>5.3249999999999999E-2</v>
      </c>
      <c r="BN69" s="27">
        <f t="shared" si="15"/>
        <v>7.9000000000000001E-4</v>
      </c>
      <c r="BO69" s="27"/>
      <c r="BP69" s="27">
        <f t="shared" si="16"/>
        <v>324</v>
      </c>
      <c r="BQ69" s="27">
        <f t="shared" si="16"/>
        <v>5.5</v>
      </c>
      <c r="BR69" s="27">
        <f t="shared" si="16"/>
        <v>322</v>
      </c>
      <c r="BS69" s="27">
        <f t="shared" si="16"/>
        <v>5.8</v>
      </c>
      <c r="BT69" s="27">
        <f t="shared" si="17"/>
        <v>318</v>
      </c>
      <c r="BU69" s="27">
        <f t="shared" si="17"/>
        <v>33</v>
      </c>
      <c r="BV69" s="27"/>
      <c r="BW69" s="28">
        <f t="shared" si="26"/>
        <v>-0.62111801242235032</v>
      </c>
    </row>
    <row r="70" spans="1:75" x14ac:dyDescent="0.25">
      <c r="A70" t="s">
        <v>305</v>
      </c>
      <c r="B70" t="s">
        <v>4283</v>
      </c>
      <c r="C70" s="8">
        <f t="shared" si="20"/>
        <v>166</v>
      </c>
      <c r="D70" t="s">
        <v>4149</v>
      </c>
      <c r="E70" s="1">
        <v>0.96078807870370364</v>
      </c>
      <c r="F70">
        <v>24.594000000000001</v>
      </c>
      <c r="G70" t="s">
        <v>4284</v>
      </c>
      <c r="H70" s="9">
        <v>0.37909999999999999</v>
      </c>
      <c r="I70" s="9">
        <v>7.6E-3</v>
      </c>
      <c r="J70" s="9">
        <v>5.144E-2</v>
      </c>
      <c r="K70" s="9">
        <v>9.7000000000000005E-4</v>
      </c>
      <c r="L70" s="9">
        <v>0.51607000000000003</v>
      </c>
      <c r="O70">
        <v>5.3440000000000001E-2</v>
      </c>
      <c r="P70">
        <v>7.9000000000000001E-4</v>
      </c>
      <c r="Q70">
        <v>0.38041000000000003</v>
      </c>
      <c r="R70">
        <v>1.5699999999999999E-2</v>
      </c>
      <c r="S70">
        <v>1E-3</v>
      </c>
      <c r="T70" t="s">
        <v>5</v>
      </c>
      <c r="U70" t="s">
        <v>6</v>
      </c>
      <c r="V70" s="10">
        <v>325.7</v>
      </c>
      <c r="W70">
        <v>5.6</v>
      </c>
      <c r="X70" s="10">
        <v>323.2</v>
      </c>
      <c r="Y70">
        <v>5.9</v>
      </c>
      <c r="Z70">
        <v>314</v>
      </c>
      <c r="AA70">
        <v>21</v>
      </c>
      <c r="AB70" s="10">
        <v>326</v>
      </c>
      <c r="AC70">
        <v>33</v>
      </c>
      <c r="AD70">
        <v>2489</v>
      </c>
      <c r="AE70" t="s">
        <v>7</v>
      </c>
      <c r="AF70">
        <v>135</v>
      </c>
      <c r="AG70" t="s">
        <v>7</v>
      </c>
      <c r="AH70">
        <v>75</v>
      </c>
      <c r="AI70" t="s">
        <v>7</v>
      </c>
      <c r="AJ70">
        <v>593</v>
      </c>
      <c r="AK70" t="s">
        <v>7</v>
      </c>
      <c r="AL70">
        <v>102</v>
      </c>
      <c r="AM70" t="s">
        <v>7</v>
      </c>
      <c r="AN70">
        <v>151</v>
      </c>
      <c r="AO70" t="s">
        <v>7</v>
      </c>
      <c r="AP70">
        <v>6</v>
      </c>
      <c r="AQ70" t="s">
        <v>7</v>
      </c>
      <c r="AR70">
        <v>19.44012</v>
      </c>
      <c r="AS70">
        <v>0.36658089999999999</v>
      </c>
      <c r="AT70">
        <v>8</v>
      </c>
      <c r="AU70" t="s">
        <v>7</v>
      </c>
      <c r="AV70">
        <v>666775462149158</v>
      </c>
      <c r="AW70" t="s">
        <v>7</v>
      </c>
      <c r="AZ70" s="13">
        <f t="shared" si="21"/>
        <v>-0.77351485148515753</v>
      </c>
      <c r="BA70" s="14">
        <f t="shared" si="22"/>
        <v>323.2</v>
      </c>
      <c r="BB70" s="14">
        <f t="shared" si="23"/>
        <v>5.9</v>
      </c>
      <c r="BC70" s="25"/>
      <c r="BD70" s="26"/>
      <c r="BE70" s="20" t="str">
        <f t="shared" si="24"/>
        <v>Z_Plesovice_18</v>
      </c>
      <c r="BF70" s="27">
        <f t="shared" si="18"/>
        <v>102</v>
      </c>
      <c r="BG70" s="27">
        <f t="shared" si="19"/>
        <v>593</v>
      </c>
      <c r="BH70" s="27">
        <f t="shared" si="25"/>
        <v>2489</v>
      </c>
      <c r="BI70" s="27">
        <f t="shared" si="14"/>
        <v>0.37909999999999999</v>
      </c>
      <c r="BJ70" s="27">
        <f t="shared" si="14"/>
        <v>7.6E-3</v>
      </c>
      <c r="BK70" s="27">
        <f t="shared" si="14"/>
        <v>5.144E-2</v>
      </c>
      <c r="BL70" s="27">
        <f t="shared" si="14"/>
        <v>9.7000000000000005E-4</v>
      </c>
      <c r="BM70" s="27">
        <f t="shared" si="15"/>
        <v>5.3440000000000001E-2</v>
      </c>
      <c r="BN70" s="27">
        <f t="shared" si="15"/>
        <v>7.9000000000000001E-4</v>
      </c>
      <c r="BO70" s="27"/>
      <c r="BP70" s="27">
        <f t="shared" si="16"/>
        <v>325.7</v>
      </c>
      <c r="BQ70" s="27">
        <f t="shared" si="16"/>
        <v>5.6</v>
      </c>
      <c r="BR70" s="27">
        <f t="shared" si="16"/>
        <v>323.2</v>
      </c>
      <c r="BS70" s="27">
        <f t="shared" si="16"/>
        <v>5.9</v>
      </c>
      <c r="BT70" s="27">
        <f t="shared" si="17"/>
        <v>326</v>
      </c>
      <c r="BU70" s="27">
        <f t="shared" si="17"/>
        <v>33</v>
      </c>
      <c r="BV70" s="27"/>
      <c r="BW70" s="28">
        <f t="shared" si="26"/>
        <v>-0.77351485148515753</v>
      </c>
    </row>
    <row r="71" spans="1:75" x14ac:dyDescent="0.25">
      <c r="A71" t="s">
        <v>309</v>
      </c>
      <c r="B71" t="s">
        <v>4285</v>
      </c>
      <c r="C71" s="8">
        <f t="shared" si="20"/>
        <v>185</v>
      </c>
      <c r="D71" t="s">
        <v>4149</v>
      </c>
      <c r="E71" s="1">
        <v>0.97911620370370367</v>
      </c>
      <c r="F71">
        <v>26.038</v>
      </c>
      <c r="G71" t="s">
        <v>4286</v>
      </c>
      <c r="H71" s="9">
        <v>0.38069999999999998</v>
      </c>
      <c r="I71" s="9">
        <v>7.6E-3</v>
      </c>
      <c r="J71" s="9">
        <v>5.203E-2</v>
      </c>
      <c r="K71" s="9">
        <v>9.5E-4</v>
      </c>
      <c r="L71" s="9">
        <v>0.41294999999999998</v>
      </c>
      <c r="O71">
        <v>5.323E-2</v>
      </c>
      <c r="P71">
        <v>8.0000000000000004E-4</v>
      </c>
      <c r="Q71">
        <v>0.36193999999999998</v>
      </c>
      <c r="R71">
        <v>1.5900000000000001E-2</v>
      </c>
      <c r="S71">
        <v>1.1000000000000001E-3</v>
      </c>
      <c r="T71" t="s">
        <v>5</v>
      </c>
      <c r="U71" t="s">
        <v>6</v>
      </c>
      <c r="V71" s="10">
        <v>327</v>
      </c>
      <c r="W71">
        <v>5.6</v>
      </c>
      <c r="X71" s="10">
        <v>326.89999999999998</v>
      </c>
      <c r="Y71">
        <v>5.8</v>
      </c>
      <c r="Z71">
        <v>318</v>
      </c>
      <c r="AA71">
        <v>21</v>
      </c>
      <c r="AB71" s="10">
        <v>314</v>
      </c>
      <c r="AC71">
        <v>33</v>
      </c>
      <c r="AD71">
        <v>1233</v>
      </c>
      <c r="AE71" t="s">
        <v>7</v>
      </c>
      <c r="AF71">
        <v>67</v>
      </c>
      <c r="AG71" t="s">
        <v>7</v>
      </c>
      <c r="AH71">
        <v>33</v>
      </c>
      <c r="AI71" t="s">
        <v>7</v>
      </c>
      <c r="AJ71">
        <v>563</v>
      </c>
      <c r="AK71" t="s">
        <v>7</v>
      </c>
      <c r="AL71">
        <v>94</v>
      </c>
      <c r="AM71" t="s">
        <v>7</v>
      </c>
      <c r="AN71">
        <v>140</v>
      </c>
      <c r="AO71" t="s">
        <v>7</v>
      </c>
      <c r="AP71">
        <v>6</v>
      </c>
      <c r="AQ71" t="s">
        <v>7</v>
      </c>
      <c r="AR71">
        <v>19.21968</v>
      </c>
      <c r="AS71">
        <v>0.35092630000000002</v>
      </c>
      <c r="AT71">
        <v>19</v>
      </c>
      <c r="AU71" t="s">
        <v>7</v>
      </c>
      <c r="AV71">
        <v>641060527729456</v>
      </c>
      <c r="AW71" t="s">
        <v>7</v>
      </c>
      <c r="AZ71" s="13">
        <f t="shared" si="21"/>
        <v>-3.0590394616103467E-2</v>
      </c>
      <c r="BA71" s="14">
        <f t="shared" si="22"/>
        <v>326.89999999999998</v>
      </c>
      <c r="BB71" s="14">
        <f t="shared" si="23"/>
        <v>5.8</v>
      </c>
      <c r="BC71" s="25"/>
      <c r="BD71" s="26"/>
      <c r="BE71" s="20" t="str">
        <f t="shared" si="24"/>
        <v>Z_Plesovice_19</v>
      </c>
      <c r="BF71" s="27">
        <f t="shared" si="18"/>
        <v>94</v>
      </c>
      <c r="BG71" s="27">
        <f t="shared" si="19"/>
        <v>563</v>
      </c>
      <c r="BH71" s="27">
        <f t="shared" si="25"/>
        <v>1233</v>
      </c>
      <c r="BI71" s="27">
        <f t="shared" si="14"/>
        <v>0.38069999999999998</v>
      </c>
      <c r="BJ71" s="27">
        <f t="shared" si="14"/>
        <v>7.6E-3</v>
      </c>
      <c r="BK71" s="27">
        <f t="shared" si="14"/>
        <v>5.203E-2</v>
      </c>
      <c r="BL71" s="27">
        <f t="shared" si="14"/>
        <v>9.5E-4</v>
      </c>
      <c r="BM71" s="27">
        <f t="shared" si="15"/>
        <v>5.323E-2</v>
      </c>
      <c r="BN71" s="27">
        <f t="shared" si="15"/>
        <v>8.0000000000000004E-4</v>
      </c>
      <c r="BO71" s="27"/>
      <c r="BP71" s="27">
        <f t="shared" si="16"/>
        <v>327</v>
      </c>
      <c r="BQ71" s="27">
        <f t="shared" si="16"/>
        <v>5.6</v>
      </c>
      <c r="BR71" s="27">
        <f t="shared" si="16"/>
        <v>326.89999999999998</v>
      </c>
      <c r="BS71" s="27">
        <f t="shared" si="16"/>
        <v>5.8</v>
      </c>
      <c r="BT71" s="27">
        <f t="shared" si="17"/>
        <v>314</v>
      </c>
      <c r="BU71" s="27">
        <f t="shared" si="17"/>
        <v>33</v>
      </c>
      <c r="BV71" s="27"/>
      <c r="BW71" s="28">
        <f t="shared" si="26"/>
        <v>-3.0590394616103467E-2</v>
      </c>
    </row>
    <row r="72" spans="1:75" x14ac:dyDescent="0.25">
      <c r="A72" t="s">
        <v>313</v>
      </c>
      <c r="B72" t="s">
        <v>4287</v>
      </c>
      <c r="C72" s="8">
        <f t="shared" si="20"/>
        <v>186</v>
      </c>
      <c r="D72" t="s">
        <v>4149</v>
      </c>
      <c r="E72" s="1">
        <v>0.98007766203703695</v>
      </c>
      <c r="F72">
        <v>25.971</v>
      </c>
      <c r="G72" t="s">
        <v>4288</v>
      </c>
      <c r="H72" s="9">
        <v>0.38</v>
      </c>
      <c r="I72" s="9">
        <v>7.4999999999999997E-3</v>
      </c>
      <c r="J72" s="9">
        <v>5.2060000000000002E-2</v>
      </c>
      <c r="K72" s="9">
        <v>9.6000000000000002E-4</v>
      </c>
      <c r="L72" s="9">
        <v>0.46765000000000001</v>
      </c>
      <c r="O72">
        <v>5.2850000000000001E-2</v>
      </c>
      <c r="P72">
        <v>7.6999999999999996E-4</v>
      </c>
      <c r="Q72">
        <v>0.36105999999999999</v>
      </c>
      <c r="R72">
        <v>1.5900000000000001E-2</v>
      </c>
      <c r="S72">
        <v>1.1000000000000001E-3</v>
      </c>
      <c r="T72" t="s">
        <v>5</v>
      </c>
      <c r="U72" t="s">
        <v>6</v>
      </c>
      <c r="V72" s="10">
        <v>326.3</v>
      </c>
      <c r="W72">
        <v>5.5</v>
      </c>
      <c r="X72" s="10">
        <v>327.10000000000002</v>
      </c>
      <c r="Y72">
        <v>5.9</v>
      </c>
      <c r="Z72">
        <v>318</v>
      </c>
      <c r="AA72">
        <v>21</v>
      </c>
      <c r="AB72" s="10">
        <v>302</v>
      </c>
      <c r="AC72">
        <v>33</v>
      </c>
      <c r="AD72">
        <v>1237</v>
      </c>
      <c r="AE72" t="s">
        <v>7</v>
      </c>
      <c r="AF72">
        <v>67</v>
      </c>
      <c r="AG72" t="s">
        <v>7</v>
      </c>
      <c r="AH72">
        <v>35</v>
      </c>
      <c r="AI72" t="s">
        <v>7</v>
      </c>
      <c r="AJ72">
        <v>594</v>
      </c>
      <c r="AK72" t="s">
        <v>7</v>
      </c>
      <c r="AL72">
        <v>103</v>
      </c>
      <c r="AM72" t="s">
        <v>7</v>
      </c>
      <c r="AN72">
        <v>153</v>
      </c>
      <c r="AO72" t="s">
        <v>7</v>
      </c>
      <c r="AP72">
        <v>6</v>
      </c>
      <c r="AQ72" t="s">
        <v>7</v>
      </c>
      <c r="AR72">
        <v>19.20861</v>
      </c>
      <c r="AS72">
        <v>0.35421170000000002</v>
      </c>
      <c r="AT72">
        <v>56</v>
      </c>
      <c r="AU72" t="s">
        <v>7</v>
      </c>
      <c r="AV72">
        <v>677116541563542</v>
      </c>
      <c r="AW72" t="s">
        <v>7</v>
      </c>
      <c r="AZ72" s="13">
        <f t="shared" si="21"/>
        <v>0.24457352491593642</v>
      </c>
      <c r="BA72" s="14">
        <f t="shared" si="22"/>
        <v>327.10000000000002</v>
      </c>
      <c r="BB72" s="14">
        <f t="shared" si="23"/>
        <v>5.9</v>
      </c>
      <c r="BC72" s="25"/>
      <c r="BD72" s="26"/>
      <c r="BE72" s="20" t="str">
        <f t="shared" si="24"/>
        <v>Z_Plesovice_20</v>
      </c>
      <c r="BF72" s="27">
        <f t="shared" si="18"/>
        <v>103</v>
      </c>
      <c r="BG72" s="27">
        <f t="shared" si="19"/>
        <v>594</v>
      </c>
      <c r="BH72" s="27">
        <f t="shared" si="25"/>
        <v>1237</v>
      </c>
      <c r="BI72" s="27">
        <f t="shared" si="14"/>
        <v>0.38</v>
      </c>
      <c r="BJ72" s="27">
        <f t="shared" si="14"/>
        <v>7.4999999999999997E-3</v>
      </c>
      <c r="BK72" s="27">
        <f t="shared" si="14"/>
        <v>5.2060000000000002E-2</v>
      </c>
      <c r="BL72" s="27">
        <f t="shared" si="14"/>
        <v>9.6000000000000002E-4</v>
      </c>
      <c r="BM72" s="27">
        <f t="shared" si="15"/>
        <v>5.2850000000000001E-2</v>
      </c>
      <c r="BN72" s="27">
        <f t="shared" si="15"/>
        <v>7.6999999999999996E-4</v>
      </c>
      <c r="BO72" s="27"/>
      <c r="BP72" s="27">
        <f t="shared" si="16"/>
        <v>326.3</v>
      </c>
      <c r="BQ72" s="27">
        <f t="shared" si="16"/>
        <v>5.5</v>
      </c>
      <c r="BR72" s="27">
        <f t="shared" si="16"/>
        <v>327.10000000000002</v>
      </c>
      <c r="BS72" s="27">
        <f t="shared" si="16"/>
        <v>5.9</v>
      </c>
      <c r="BT72" s="27">
        <f t="shared" si="17"/>
        <v>302</v>
      </c>
      <c r="BU72" s="27">
        <f t="shared" si="17"/>
        <v>33</v>
      </c>
      <c r="BV72" s="27"/>
      <c r="BW72" s="28">
        <f t="shared" si="26"/>
        <v>0.24457352491593642</v>
      </c>
    </row>
    <row r="73" spans="1:75" x14ac:dyDescent="0.25">
      <c r="A73" t="s">
        <v>317</v>
      </c>
      <c r="B73" t="s">
        <v>4289</v>
      </c>
      <c r="C73" s="8">
        <f t="shared" si="20"/>
        <v>205</v>
      </c>
      <c r="D73" t="s">
        <v>4149</v>
      </c>
      <c r="E73" s="1">
        <v>0.99840439814814808</v>
      </c>
      <c r="F73">
        <v>21.372</v>
      </c>
      <c r="G73" t="s">
        <v>4290</v>
      </c>
      <c r="H73" s="9">
        <v>0.37409999999999999</v>
      </c>
      <c r="I73" s="9">
        <v>7.6E-3</v>
      </c>
      <c r="J73" s="9">
        <v>5.1299999999999998E-2</v>
      </c>
      <c r="K73" s="9">
        <v>9.6000000000000002E-4</v>
      </c>
      <c r="L73" s="9">
        <v>0.44530999999999998</v>
      </c>
      <c r="O73">
        <v>5.2729999999999999E-2</v>
      </c>
      <c r="P73">
        <v>8.0000000000000004E-4</v>
      </c>
      <c r="Q73">
        <v>0.37175000000000002</v>
      </c>
      <c r="R73">
        <v>1.61E-2</v>
      </c>
      <c r="S73">
        <v>1.1000000000000001E-3</v>
      </c>
      <c r="T73" t="s">
        <v>5</v>
      </c>
      <c r="U73" t="s">
        <v>6</v>
      </c>
      <c r="V73" s="10">
        <v>321.89999999999998</v>
      </c>
      <c r="W73">
        <v>5.6</v>
      </c>
      <c r="X73" s="10">
        <v>322.39999999999998</v>
      </c>
      <c r="Y73">
        <v>5.9</v>
      </c>
      <c r="Z73">
        <v>322</v>
      </c>
      <c r="AA73">
        <v>21</v>
      </c>
      <c r="AB73" s="10">
        <v>298</v>
      </c>
      <c r="AC73">
        <v>34</v>
      </c>
      <c r="AD73">
        <v>731</v>
      </c>
      <c r="AE73" t="s">
        <v>7</v>
      </c>
      <c r="AF73">
        <v>39</v>
      </c>
      <c r="AG73" t="s">
        <v>7</v>
      </c>
      <c r="AH73">
        <v>22</v>
      </c>
      <c r="AI73" t="s">
        <v>7</v>
      </c>
      <c r="AJ73">
        <v>590</v>
      </c>
      <c r="AK73" t="s">
        <v>7</v>
      </c>
      <c r="AL73">
        <v>102</v>
      </c>
      <c r="AM73" t="s">
        <v>7</v>
      </c>
      <c r="AN73">
        <v>159</v>
      </c>
      <c r="AO73" t="s">
        <v>7</v>
      </c>
      <c r="AP73">
        <v>6</v>
      </c>
      <c r="AQ73" t="s">
        <v>7</v>
      </c>
      <c r="AR73">
        <v>19.493179999999999</v>
      </c>
      <c r="AS73">
        <v>0.36478460000000001</v>
      </c>
      <c r="AT73">
        <v>48</v>
      </c>
      <c r="AU73" t="s">
        <v>7</v>
      </c>
      <c r="AV73">
        <v>663681794267278</v>
      </c>
      <c r="AW73" t="s">
        <v>7</v>
      </c>
      <c r="AZ73" s="13">
        <f t="shared" si="21"/>
        <v>0.15508684863523303</v>
      </c>
      <c r="BA73" s="14">
        <f t="shared" si="22"/>
        <v>322.39999999999998</v>
      </c>
      <c r="BB73" s="14">
        <f t="shared" si="23"/>
        <v>5.9</v>
      </c>
      <c r="BC73" s="25"/>
      <c r="BD73" s="26"/>
      <c r="BE73" s="20" t="str">
        <f t="shared" si="24"/>
        <v>Z_Plesovice_21</v>
      </c>
      <c r="BF73" s="27">
        <f t="shared" si="18"/>
        <v>102</v>
      </c>
      <c r="BG73" s="27">
        <f t="shared" si="19"/>
        <v>590</v>
      </c>
      <c r="BH73" s="27">
        <f t="shared" si="25"/>
        <v>731</v>
      </c>
      <c r="BI73" s="27">
        <f t="shared" si="14"/>
        <v>0.37409999999999999</v>
      </c>
      <c r="BJ73" s="27">
        <f t="shared" si="14"/>
        <v>7.6E-3</v>
      </c>
      <c r="BK73" s="27">
        <f t="shared" si="14"/>
        <v>5.1299999999999998E-2</v>
      </c>
      <c r="BL73" s="27">
        <f t="shared" si="14"/>
        <v>9.6000000000000002E-4</v>
      </c>
      <c r="BM73" s="27">
        <f t="shared" si="15"/>
        <v>5.2729999999999999E-2</v>
      </c>
      <c r="BN73" s="27">
        <f t="shared" si="15"/>
        <v>8.0000000000000004E-4</v>
      </c>
      <c r="BO73" s="27"/>
      <c r="BP73" s="27">
        <f t="shared" si="16"/>
        <v>321.89999999999998</v>
      </c>
      <c r="BQ73" s="27">
        <f t="shared" si="16"/>
        <v>5.6</v>
      </c>
      <c r="BR73" s="27">
        <f t="shared" si="16"/>
        <v>322.39999999999998</v>
      </c>
      <c r="BS73" s="27">
        <f t="shared" si="16"/>
        <v>5.9</v>
      </c>
      <c r="BT73" s="27">
        <f t="shared" si="17"/>
        <v>298</v>
      </c>
      <c r="BU73" s="27">
        <f t="shared" si="17"/>
        <v>34</v>
      </c>
      <c r="BV73" s="27"/>
      <c r="BW73" s="28">
        <f t="shared" si="26"/>
        <v>0.15508684863523303</v>
      </c>
    </row>
    <row r="74" spans="1:75" x14ac:dyDescent="0.25">
      <c r="A74" t="s">
        <v>321</v>
      </c>
      <c r="B74" t="s">
        <v>4291</v>
      </c>
      <c r="C74" s="8">
        <f t="shared" si="20"/>
        <v>206</v>
      </c>
      <c r="D74" t="s">
        <v>4149</v>
      </c>
      <c r="E74" s="1">
        <v>0.99935312499999995</v>
      </c>
      <c r="F74">
        <v>23.8</v>
      </c>
      <c r="G74" t="s">
        <v>4292</v>
      </c>
      <c r="H74" s="9">
        <v>0.36880000000000002</v>
      </c>
      <c r="I74" s="9">
        <v>7.4000000000000003E-3</v>
      </c>
      <c r="J74" s="9">
        <v>5.0680000000000003E-2</v>
      </c>
      <c r="K74" s="9">
        <v>9.3999999999999997E-4</v>
      </c>
      <c r="L74" s="9">
        <v>0.45504</v>
      </c>
      <c r="O74">
        <v>5.271E-2</v>
      </c>
      <c r="P74">
        <v>7.9000000000000001E-4</v>
      </c>
      <c r="Q74">
        <v>0.39639999999999997</v>
      </c>
      <c r="R74">
        <v>1.5800000000000002E-2</v>
      </c>
      <c r="S74">
        <v>1.1000000000000001E-3</v>
      </c>
      <c r="T74" t="s">
        <v>5</v>
      </c>
      <c r="U74" t="s">
        <v>6</v>
      </c>
      <c r="V74" s="10">
        <v>318.3</v>
      </c>
      <c r="W74">
        <v>5.5</v>
      </c>
      <c r="X74" s="10">
        <v>318.60000000000002</v>
      </c>
      <c r="Y74">
        <v>5.8</v>
      </c>
      <c r="Z74">
        <v>317</v>
      </c>
      <c r="AA74">
        <v>21</v>
      </c>
      <c r="AB74" s="10">
        <v>293</v>
      </c>
      <c r="AC74">
        <v>33</v>
      </c>
      <c r="AD74">
        <v>732</v>
      </c>
      <c r="AE74" t="s">
        <v>7</v>
      </c>
      <c r="AF74">
        <v>39</v>
      </c>
      <c r="AG74" t="s">
        <v>7</v>
      </c>
      <c r="AH74">
        <v>22</v>
      </c>
      <c r="AI74" t="s">
        <v>7</v>
      </c>
      <c r="AJ74">
        <v>619</v>
      </c>
      <c r="AK74" t="s">
        <v>7</v>
      </c>
      <c r="AL74">
        <v>108</v>
      </c>
      <c r="AM74" t="s">
        <v>7</v>
      </c>
      <c r="AN74">
        <v>165</v>
      </c>
      <c r="AO74" t="s">
        <v>7</v>
      </c>
      <c r="AP74">
        <v>6</v>
      </c>
      <c r="AQ74" t="s">
        <v>7</v>
      </c>
      <c r="AR74">
        <v>19.731649999999998</v>
      </c>
      <c r="AS74">
        <v>0.36597770000000002</v>
      </c>
      <c r="AT74">
        <v>49</v>
      </c>
      <c r="AU74" t="s">
        <v>7</v>
      </c>
      <c r="AV74">
        <v>687672094437416</v>
      </c>
      <c r="AW74" t="s">
        <v>7</v>
      </c>
      <c r="AZ74" s="13">
        <f t="shared" si="21"/>
        <v>9.4161958568739212E-2</v>
      </c>
      <c r="BA74" s="14">
        <f t="shared" si="22"/>
        <v>318.60000000000002</v>
      </c>
      <c r="BB74" s="14">
        <f t="shared" si="23"/>
        <v>5.8</v>
      </c>
      <c r="BC74" s="25"/>
      <c r="BD74" s="26"/>
      <c r="BE74" s="20" t="str">
        <f t="shared" si="24"/>
        <v>Z_Plesovice_22</v>
      </c>
      <c r="BF74" s="27">
        <f t="shared" si="18"/>
        <v>108</v>
      </c>
      <c r="BG74" s="27">
        <f t="shared" si="19"/>
        <v>619</v>
      </c>
      <c r="BH74" s="27">
        <f t="shared" si="25"/>
        <v>732</v>
      </c>
      <c r="BI74" s="27">
        <f t="shared" si="14"/>
        <v>0.36880000000000002</v>
      </c>
      <c r="BJ74" s="27">
        <f t="shared" si="14"/>
        <v>7.4000000000000003E-3</v>
      </c>
      <c r="BK74" s="27">
        <f t="shared" si="14"/>
        <v>5.0680000000000003E-2</v>
      </c>
      <c r="BL74" s="27">
        <f t="shared" si="14"/>
        <v>9.3999999999999997E-4</v>
      </c>
      <c r="BM74" s="27">
        <f t="shared" si="15"/>
        <v>5.271E-2</v>
      </c>
      <c r="BN74" s="27">
        <f t="shared" si="15"/>
        <v>7.9000000000000001E-4</v>
      </c>
      <c r="BO74" s="27"/>
      <c r="BP74" s="27">
        <f t="shared" si="16"/>
        <v>318.3</v>
      </c>
      <c r="BQ74" s="27">
        <f t="shared" si="16"/>
        <v>5.5</v>
      </c>
      <c r="BR74" s="27">
        <f t="shared" si="16"/>
        <v>318.60000000000002</v>
      </c>
      <c r="BS74" s="27">
        <f t="shared" si="16"/>
        <v>5.8</v>
      </c>
      <c r="BT74" s="27">
        <f t="shared" si="17"/>
        <v>293</v>
      </c>
      <c r="BU74" s="27">
        <f t="shared" si="17"/>
        <v>33</v>
      </c>
      <c r="BV74" s="27"/>
      <c r="BW74" s="28">
        <f t="shared" si="26"/>
        <v>9.4161958568739212E-2</v>
      </c>
    </row>
    <row r="75" spans="1:75" x14ac:dyDescent="0.25">
      <c r="A75" t="s">
        <v>325</v>
      </c>
      <c r="B75" t="s">
        <v>4293</v>
      </c>
      <c r="C75" s="8">
        <f t="shared" si="20"/>
        <v>225</v>
      </c>
      <c r="D75" t="s">
        <v>3293</v>
      </c>
      <c r="E75" s="1">
        <v>1.7726620370370368E-2</v>
      </c>
      <c r="F75">
        <v>25.097999999999999</v>
      </c>
      <c r="G75" t="s">
        <v>4294</v>
      </c>
      <c r="H75" s="9">
        <v>0.379</v>
      </c>
      <c r="I75" s="9">
        <v>7.6E-3</v>
      </c>
      <c r="J75" s="9">
        <v>5.1720000000000002E-2</v>
      </c>
      <c r="K75" s="9">
        <v>9.6000000000000002E-4</v>
      </c>
      <c r="L75" s="9">
        <v>0.49425999999999998</v>
      </c>
      <c r="O75">
        <v>5.3159999999999999E-2</v>
      </c>
      <c r="P75">
        <v>7.9000000000000001E-4</v>
      </c>
      <c r="Q75">
        <v>0.34722999999999998</v>
      </c>
      <c r="R75">
        <v>1.6199999999999999E-2</v>
      </c>
      <c r="S75">
        <v>1.1000000000000001E-3</v>
      </c>
      <c r="T75" t="s">
        <v>5</v>
      </c>
      <c r="U75" t="s">
        <v>6</v>
      </c>
      <c r="V75" s="10">
        <v>325.8</v>
      </c>
      <c r="W75">
        <v>5.6</v>
      </c>
      <c r="X75" s="10">
        <v>325</v>
      </c>
      <c r="Y75">
        <v>5.9</v>
      </c>
      <c r="Z75">
        <v>325</v>
      </c>
      <c r="AA75">
        <v>21</v>
      </c>
      <c r="AB75" s="10">
        <v>313</v>
      </c>
      <c r="AC75">
        <v>33</v>
      </c>
      <c r="AD75">
        <v>341</v>
      </c>
      <c r="AE75" t="s">
        <v>7</v>
      </c>
      <c r="AF75">
        <v>18</v>
      </c>
      <c r="AG75" t="s">
        <v>7</v>
      </c>
      <c r="AH75">
        <v>11</v>
      </c>
      <c r="AI75" t="s">
        <v>7</v>
      </c>
      <c r="AJ75">
        <v>635</v>
      </c>
      <c r="AK75" t="s">
        <v>7</v>
      </c>
      <c r="AL75">
        <v>114</v>
      </c>
      <c r="AM75" t="s">
        <v>7</v>
      </c>
      <c r="AN75">
        <v>171</v>
      </c>
      <c r="AO75" t="s">
        <v>7</v>
      </c>
      <c r="AP75">
        <v>5</v>
      </c>
      <c r="AQ75" t="s">
        <v>7</v>
      </c>
      <c r="AR75">
        <v>19.334879999999998</v>
      </c>
      <c r="AS75">
        <v>0.35888409999999998</v>
      </c>
      <c r="AT75">
        <v>27</v>
      </c>
      <c r="AU75" t="s">
        <v>7</v>
      </c>
      <c r="AV75">
        <v>719602473591914</v>
      </c>
      <c r="AW75" t="s">
        <v>7</v>
      </c>
      <c r="AZ75" s="13">
        <f t="shared" si="21"/>
        <v>-0.2461538461538515</v>
      </c>
      <c r="BA75" s="14">
        <f t="shared" si="22"/>
        <v>325</v>
      </c>
      <c r="BB75" s="14">
        <f t="shared" si="23"/>
        <v>5.9</v>
      </c>
      <c r="BC75" s="25"/>
      <c r="BD75" s="26"/>
      <c r="BE75" s="20" t="str">
        <f t="shared" si="24"/>
        <v>Z_Plesovice_23</v>
      </c>
      <c r="BF75" s="27">
        <f t="shared" si="18"/>
        <v>114</v>
      </c>
      <c r="BG75" s="27">
        <f t="shared" si="19"/>
        <v>635</v>
      </c>
      <c r="BH75" s="27">
        <f t="shared" si="25"/>
        <v>341</v>
      </c>
      <c r="BI75" s="27">
        <f t="shared" si="14"/>
        <v>0.379</v>
      </c>
      <c r="BJ75" s="27">
        <f t="shared" si="14"/>
        <v>7.6E-3</v>
      </c>
      <c r="BK75" s="27">
        <f t="shared" si="14"/>
        <v>5.1720000000000002E-2</v>
      </c>
      <c r="BL75" s="27">
        <f t="shared" si="14"/>
        <v>9.6000000000000002E-4</v>
      </c>
      <c r="BM75" s="27">
        <f t="shared" si="15"/>
        <v>5.3159999999999999E-2</v>
      </c>
      <c r="BN75" s="27">
        <f t="shared" si="15"/>
        <v>7.9000000000000001E-4</v>
      </c>
      <c r="BO75" s="27"/>
      <c r="BP75" s="27">
        <f t="shared" si="16"/>
        <v>325.8</v>
      </c>
      <c r="BQ75" s="27">
        <f t="shared" si="16"/>
        <v>5.6</v>
      </c>
      <c r="BR75" s="27">
        <f t="shared" si="16"/>
        <v>325</v>
      </c>
      <c r="BS75" s="27">
        <f t="shared" si="16"/>
        <v>5.9</v>
      </c>
      <c r="BT75" s="27">
        <f t="shared" si="17"/>
        <v>313</v>
      </c>
      <c r="BU75" s="27">
        <f t="shared" si="17"/>
        <v>33</v>
      </c>
      <c r="BV75" s="27"/>
      <c r="BW75" s="28">
        <f t="shared" si="26"/>
        <v>-0.2461538461538515</v>
      </c>
    </row>
    <row r="76" spans="1:75" x14ac:dyDescent="0.25">
      <c r="A76" t="s">
        <v>329</v>
      </c>
      <c r="B76" t="s">
        <v>4295</v>
      </c>
      <c r="C76" s="8">
        <f t="shared" si="20"/>
        <v>226</v>
      </c>
      <c r="D76" t="s">
        <v>3293</v>
      </c>
      <c r="E76" s="1">
        <v>1.8681828703703704E-2</v>
      </c>
      <c r="F76">
        <v>25.568000000000001</v>
      </c>
      <c r="G76" t="s">
        <v>4296</v>
      </c>
      <c r="H76" s="9">
        <v>0.38119999999999998</v>
      </c>
      <c r="I76" s="9">
        <v>7.6E-3</v>
      </c>
      <c r="J76" s="9">
        <v>5.1580000000000001E-2</v>
      </c>
      <c r="K76" s="9">
        <v>9.6000000000000002E-4</v>
      </c>
      <c r="L76" s="9">
        <v>0.41044000000000003</v>
      </c>
      <c r="O76">
        <v>5.3440000000000001E-2</v>
      </c>
      <c r="P76">
        <v>8.0000000000000004E-4</v>
      </c>
      <c r="Q76">
        <v>0.41921999999999998</v>
      </c>
      <c r="R76">
        <v>1.61E-2</v>
      </c>
      <c r="S76">
        <v>1.1000000000000001E-3</v>
      </c>
      <c r="T76" t="s">
        <v>5</v>
      </c>
      <c r="U76" t="s">
        <v>6</v>
      </c>
      <c r="V76" s="10">
        <v>327.10000000000002</v>
      </c>
      <c r="W76">
        <v>5.6</v>
      </c>
      <c r="X76" s="10">
        <v>324.10000000000002</v>
      </c>
      <c r="Y76">
        <v>5.9</v>
      </c>
      <c r="Z76">
        <v>322</v>
      </c>
      <c r="AA76">
        <v>21</v>
      </c>
      <c r="AB76" s="10">
        <v>325</v>
      </c>
      <c r="AC76">
        <v>33</v>
      </c>
      <c r="AD76">
        <v>414</v>
      </c>
      <c r="AE76" t="s">
        <v>7</v>
      </c>
      <c r="AF76">
        <v>23</v>
      </c>
      <c r="AG76" t="s">
        <v>7</v>
      </c>
      <c r="AH76">
        <v>13</v>
      </c>
      <c r="AI76" t="s">
        <v>7</v>
      </c>
      <c r="AJ76">
        <v>615</v>
      </c>
      <c r="AK76" t="s">
        <v>7</v>
      </c>
      <c r="AL76">
        <v>108</v>
      </c>
      <c r="AM76" t="s">
        <v>7</v>
      </c>
      <c r="AN76">
        <v>160</v>
      </c>
      <c r="AO76" t="s">
        <v>7</v>
      </c>
      <c r="AP76">
        <v>6</v>
      </c>
      <c r="AQ76" t="s">
        <v>7</v>
      </c>
      <c r="AR76">
        <v>19.387360000000001</v>
      </c>
      <c r="AS76">
        <v>0.36083490000000001</v>
      </c>
      <c r="AT76">
        <v>116</v>
      </c>
      <c r="AU76" t="s">
        <v>7</v>
      </c>
      <c r="AV76">
        <v>695661732101713</v>
      </c>
      <c r="AW76" t="s">
        <v>7</v>
      </c>
      <c r="AZ76" s="13">
        <f t="shared" si="21"/>
        <v>-0.92564023449552835</v>
      </c>
      <c r="BA76" s="14">
        <f t="shared" si="22"/>
        <v>324.10000000000002</v>
      </c>
      <c r="BB76" s="14">
        <f t="shared" si="23"/>
        <v>5.9</v>
      </c>
      <c r="BC76" s="25"/>
      <c r="BD76" s="26"/>
      <c r="BE76" s="20" t="str">
        <f t="shared" si="24"/>
        <v>Z_Plesovice_24</v>
      </c>
      <c r="BF76" s="27">
        <f t="shared" si="18"/>
        <v>108</v>
      </c>
      <c r="BG76" s="27">
        <f t="shared" si="19"/>
        <v>615</v>
      </c>
      <c r="BH76" s="27">
        <f t="shared" si="25"/>
        <v>414</v>
      </c>
      <c r="BI76" s="27">
        <f t="shared" si="14"/>
        <v>0.38119999999999998</v>
      </c>
      <c r="BJ76" s="27">
        <f t="shared" si="14"/>
        <v>7.6E-3</v>
      </c>
      <c r="BK76" s="27">
        <f t="shared" si="14"/>
        <v>5.1580000000000001E-2</v>
      </c>
      <c r="BL76" s="27">
        <f t="shared" si="14"/>
        <v>9.6000000000000002E-4</v>
      </c>
      <c r="BM76" s="27">
        <f t="shared" si="15"/>
        <v>5.3440000000000001E-2</v>
      </c>
      <c r="BN76" s="27">
        <f t="shared" si="15"/>
        <v>8.0000000000000004E-4</v>
      </c>
      <c r="BO76" s="27"/>
      <c r="BP76" s="27">
        <f t="shared" si="16"/>
        <v>327.10000000000002</v>
      </c>
      <c r="BQ76" s="27">
        <f t="shared" si="16"/>
        <v>5.6</v>
      </c>
      <c r="BR76" s="27">
        <f t="shared" si="16"/>
        <v>324.10000000000002</v>
      </c>
      <c r="BS76" s="27">
        <f t="shared" si="16"/>
        <v>5.9</v>
      </c>
      <c r="BT76" s="27">
        <f t="shared" si="17"/>
        <v>325</v>
      </c>
      <c r="BU76" s="27">
        <f t="shared" si="17"/>
        <v>33</v>
      </c>
      <c r="BV76" s="27"/>
      <c r="BW76" s="28">
        <f t="shared" si="26"/>
        <v>-0.92564023449552835</v>
      </c>
    </row>
    <row r="77" spans="1:75" x14ac:dyDescent="0.25">
      <c r="A77" t="s">
        <v>333</v>
      </c>
      <c r="B77" t="s">
        <v>4297</v>
      </c>
      <c r="C77" s="8">
        <f t="shared" si="20"/>
        <v>245</v>
      </c>
      <c r="D77" t="s">
        <v>3293</v>
      </c>
      <c r="E77" s="1">
        <v>3.7094444444444444E-2</v>
      </c>
      <c r="F77">
        <v>18.686</v>
      </c>
      <c r="G77" t="s">
        <v>4298</v>
      </c>
      <c r="H77" s="9">
        <v>0.37930000000000003</v>
      </c>
      <c r="I77" s="9">
        <v>7.7999999999999996E-3</v>
      </c>
      <c r="J77" s="9">
        <v>5.1619999999999999E-2</v>
      </c>
      <c r="K77" s="9">
        <v>9.8999999999999999E-4</v>
      </c>
      <c r="L77" s="9">
        <v>0.52888000000000002</v>
      </c>
      <c r="O77">
        <v>5.3330000000000002E-2</v>
      </c>
      <c r="P77">
        <v>8.0999999999999996E-4</v>
      </c>
      <c r="Q77">
        <v>0.3609</v>
      </c>
      <c r="R77">
        <v>1.6400000000000001E-2</v>
      </c>
      <c r="S77">
        <v>1.1000000000000001E-3</v>
      </c>
      <c r="T77" t="s">
        <v>5</v>
      </c>
      <c r="U77" t="s">
        <v>6</v>
      </c>
      <c r="V77" s="10">
        <v>326.2</v>
      </c>
      <c r="W77">
        <v>5.8</v>
      </c>
      <c r="X77" s="10">
        <v>324.39999999999998</v>
      </c>
      <c r="Y77">
        <v>6.1</v>
      </c>
      <c r="Z77">
        <v>328</v>
      </c>
      <c r="AA77">
        <v>22</v>
      </c>
      <c r="AB77" s="10">
        <v>324</v>
      </c>
      <c r="AC77">
        <v>34</v>
      </c>
      <c r="AD77">
        <v>345</v>
      </c>
      <c r="AE77" t="s">
        <v>7</v>
      </c>
      <c r="AF77">
        <v>19</v>
      </c>
      <c r="AG77" t="s">
        <v>7</v>
      </c>
      <c r="AH77">
        <v>11</v>
      </c>
      <c r="AI77" t="s">
        <v>7</v>
      </c>
      <c r="AJ77">
        <v>645</v>
      </c>
      <c r="AK77" t="s">
        <v>7</v>
      </c>
      <c r="AL77">
        <v>117</v>
      </c>
      <c r="AM77" t="s">
        <v>7</v>
      </c>
      <c r="AN77">
        <v>177</v>
      </c>
      <c r="AO77" t="s">
        <v>7</v>
      </c>
      <c r="AP77">
        <v>5</v>
      </c>
      <c r="AQ77" t="s">
        <v>7</v>
      </c>
      <c r="AR77">
        <v>19.372340000000001</v>
      </c>
      <c r="AS77">
        <v>0.37153449999999999</v>
      </c>
      <c r="AT77">
        <v>26</v>
      </c>
      <c r="AU77" t="s">
        <v>7</v>
      </c>
      <c r="AV77">
        <v>730206492500868</v>
      </c>
      <c r="AW77" t="s">
        <v>7</v>
      </c>
      <c r="AZ77" s="13">
        <f t="shared" si="21"/>
        <v>-0.55487053020961685</v>
      </c>
      <c r="BA77" s="14">
        <f t="shared" si="22"/>
        <v>324.39999999999998</v>
      </c>
      <c r="BB77" s="14">
        <f t="shared" si="23"/>
        <v>6.1</v>
      </c>
      <c r="BC77" s="25"/>
      <c r="BD77" s="26"/>
      <c r="BE77" s="20" t="str">
        <f t="shared" si="24"/>
        <v>Z_Plesovice_25</v>
      </c>
      <c r="BF77" s="27">
        <f t="shared" si="18"/>
        <v>117</v>
      </c>
      <c r="BG77" s="27">
        <f t="shared" si="19"/>
        <v>645</v>
      </c>
      <c r="BH77" s="27">
        <f t="shared" si="25"/>
        <v>345</v>
      </c>
      <c r="BI77" s="27">
        <f t="shared" si="14"/>
        <v>0.37930000000000003</v>
      </c>
      <c r="BJ77" s="27">
        <f t="shared" si="14"/>
        <v>7.7999999999999996E-3</v>
      </c>
      <c r="BK77" s="27">
        <f t="shared" si="14"/>
        <v>5.1619999999999999E-2</v>
      </c>
      <c r="BL77" s="27">
        <f t="shared" si="14"/>
        <v>9.8999999999999999E-4</v>
      </c>
      <c r="BM77" s="27">
        <f t="shared" si="15"/>
        <v>5.3330000000000002E-2</v>
      </c>
      <c r="BN77" s="27">
        <f t="shared" si="15"/>
        <v>8.0999999999999996E-4</v>
      </c>
      <c r="BO77" s="27"/>
      <c r="BP77" s="27">
        <f t="shared" si="16"/>
        <v>326.2</v>
      </c>
      <c r="BQ77" s="27">
        <f t="shared" si="16"/>
        <v>5.8</v>
      </c>
      <c r="BR77" s="27">
        <f t="shared" si="16"/>
        <v>324.39999999999998</v>
      </c>
      <c r="BS77" s="27">
        <f t="shared" si="16"/>
        <v>6.1</v>
      </c>
      <c r="BT77" s="27">
        <f t="shared" si="17"/>
        <v>324</v>
      </c>
      <c r="BU77" s="27">
        <f t="shared" si="17"/>
        <v>34</v>
      </c>
      <c r="BV77" s="27"/>
      <c r="BW77" s="28">
        <f t="shared" si="26"/>
        <v>-0.55487053020961685</v>
      </c>
    </row>
    <row r="78" spans="1:75" x14ac:dyDescent="0.25">
      <c r="A78" t="s">
        <v>337</v>
      </c>
      <c r="B78" t="s">
        <v>4299</v>
      </c>
      <c r="C78" s="8">
        <f t="shared" si="20"/>
        <v>246</v>
      </c>
      <c r="D78" t="s">
        <v>3293</v>
      </c>
      <c r="E78" s="1">
        <v>3.8044444444444443E-2</v>
      </c>
      <c r="F78">
        <v>21.870999999999999</v>
      </c>
      <c r="G78" t="s">
        <v>4300</v>
      </c>
      <c r="H78" s="9">
        <v>0.37590000000000001</v>
      </c>
      <c r="I78" s="9">
        <v>7.6E-3</v>
      </c>
      <c r="J78" s="9">
        <v>5.0999999999999997E-2</v>
      </c>
      <c r="K78" s="9">
        <v>9.6000000000000002E-4</v>
      </c>
      <c r="L78" s="9">
        <v>0.44572000000000001</v>
      </c>
      <c r="O78">
        <v>5.3440000000000001E-2</v>
      </c>
      <c r="P78">
        <v>8.1999999999999998E-4</v>
      </c>
      <c r="Q78">
        <v>0.40760999999999997</v>
      </c>
      <c r="R78">
        <v>1.6E-2</v>
      </c>
      <c r="S78">
        <v>1.1000000000000001E-3</v>
      </c>
      <c r="T78" t="s">
        <v>5</v>
      </c>
      <c r="U78" t="s">
        <v>6</v>
      </c>
      <c r="V78" s="10">
        <v>323.2</v>
      </c>
      <c r="W78">
        <v>5.6</v>
      </c>
      <c r="X78" s="10">
        <v>320.5</v>
      </c>
      <c r="Y78">
        <v>5.9</v>
      </c>
      <c r="Z78">
        <v>321</v>
      </c>
      <c r="AA78">
        <v>21</v>
      </c>
      <c r="AB78" s="10">
        <v>322</v>
      </c>
      <c r="AC78">
        <v>34</v>
      </c>
      <c r="AD78">
        <v>348</v>
      </c>
      <c r="AE78" t="s">
        <v>7</v>
      </c>
      <c r="AF78">
        <v>19</v>
      </c>
      <c r="AG78" t="s">
        <v>7</v>
      </c>
      <c r="AH78">
        <v>11</v>
      </c>
      <c r="AI78" t="s">
        <v>7</v>
      </c>
      <c r="AJ78">
        <v>621</v>
      </c>
      <c r="AK78" t="s">
        <v>7</v>
      </c>
      <c r="AL78">
        <v>108</v>
      </c>
      <c r="AM78" t="s">
        <v>7</v>
      </c>
      <c r="AN78">
        <v>163</v>
      </c>
      <c r="AO78" t="s">
        <v>7</v>
      </c>
      <c r="AP78">
        <v>6</v>
      </c>
      <c r="AQ78" t="s">
        <v>7</v>
      </c>
      <c r="AR78">
        <v>19.607839999999999</v>
      </c>
      <c r="AS78">
        <v>0.36908879999999999</v>
      </c>
      <c r="AT78">
        <v>-2</v>
      </c>
      <c r="AU78" t="s">
        <v>7</v>
      </c>
      <c r="AV78">
        <v>693888409616812</v>
      </c>
      <c r="AW78" t="s">
        <v>7</v>
      </c>
      <c r="AZ78" s="13">
        <f t="shared" si="21"/>
        <v>-0.84243369734788853</v>
      </c>
      <c r="BA78" s="14">
        <f t="shared" si="22"/>
        <v>320.5</v>
      </c>
      <c r="BB78" s="14">
        <f t="shared" si="23"/>
        <v>5.9</v>
      </c>
      <c r="BC78" s="25"/>
      <c r="BD78" s="26"/>
      <c r="BE78" s="20" t="str">
        <f t="shared" si="24"/>
        <v>Z_Plesovice_26</v>
      </c>
      <c r="BF78" s="27">
        <f t="shared" si="18"/>
        <v>108</v>
      </c>
      <c r="BG78" s="27">
        <f t="shared" si="19"/>
        <v>621</v>
      </c>
      <c r="BH78" s="27">
        <f t="shared" si="25"/>
        <v>348</v>
      </c>
      <c r="BI78" s="27">
        <f t="shared" si="14"/>
        <v>0.37590000000000001</v>
      </c>
      <c r="BJ78" s="27">
        <f t="shared" si="14"/>
        <v>7.6E-3</v>
      </c>
      <c r="BK78" s="27">
        <f t="shared" si="14"/>
        <v>5.0999999999999997E-2</v>
      </c>
      <c r="BL78" s="27">
        <f t="shared" si="14"/>
        <v>9.6000000000000002E-4</v>
      </c>
      <c r="BM78" s="27">
        <f t="shared" si="15"/>
        <v>5.3440000000000001E-2</v>
      </c>
      <c r="BN78" s="27">
        <f t="shared" si="15"/>
        <v>8.1999999999999998E-4</v>
      </c>
      <c r="BO78" s="27"/>
      <c r="BP78" s="27">
        <f t="shared" si="16"/>
        <v>323.2</v>
      </c>
      <c r="BQ78" s="27">
        <f t="shared" si="16"/>
        <v>5.6</v>
      </c>
      <c r="BR78" s="27">
        <f t="shared" si="16"/>
        <v>320.5</v>
      </c>
      <c r="BS78" s="27">
        <f t="shared" si="16"/>
        <v>5.9</v>
      </c>
      <c r="BT78" s="27">
        <f t="shared" si="17"/>
        <v>322</v>
      </c>
      <c r="BU78" s="27">
        <f t="shared" si="17"/>
        <v>34</v>
      </c>
      <c r="BV78" s="27"/>
      <c r="BW78" s="28">
        <f t="shared" si="26"/>
        <v>-0.84243369734788853</v>
      </c>
    </row>
    <row r="79" spans="1:75" x14ac:dyDescent="0.25">
      <c r="A79" t="s">
        <v>341</v>
      </c>
      <c r="B79" t="s">
        <v>4301</v>
      </c>
      <c r="C79" s="8">
        <f t="shared" si="20"/>
        <v>265</v>
      </c>
      <c r="D79" t="s">
        <v>3293</v>
      </c>
      <c r="E79" s="1">
        <v>5.643738425925926E-2</v>
      </c>
      <c r="F79">
        <v>24.492999999999999</v>
      </c>
      <c r="G79" t="s">
        <v>4302</v>
      </c>
      <c r="H79" s="9">
        <v>0.37609999999999999</v>
      </c>
      <c r="I79" s="9">
        <v>7.6E-3</v>
      </c>
      <c r="J79" s="9">
        <v>5.1479999999999998E-2</v>
      </c>
      <c r="K79" s="9">
        <v>9.7000000000000005E-4</v>
      </c>
      <c r="L79" s="9">
        <v>0.49928</v>
      </c>
      <c r="O79">
        <v>5.2940000000000001E-2</v>
      </c>
      <c r="P79">
        <v>7.7999999999999999E-4</v>
      </c>
      <c r="Q79">
        <v>0.41327000000000003</v>
      </c>
      <c r="R79">
        <v>1.6299999999999999E-2</v>
      </c>
      <c r="S79">
        <v>1.1000000000000001E-3</v>
      </c>
      <c r="T79" t="s">
        <v>5</v>
      </c>
      <c r="U79" t="s">
        <v>6</v>
      </c>
      <c r="V79" s="10">
        <v>323.5</v>
      </c>
      <c r="W79">
        <v>5.6</v>
      </c>
      <c r="X79" s="10">
        <v>323.5</v>
      </c>
      <c r="Y79">
        <v>6</v>
      </c>
      <c r="Z79">
        <v>327</v>
      </c>
      <c r="AA79">
        <v>22</v>
      </c>
      <c r="AB79" s="10">
        <v>309</v>
      </c>
      <c r="AC79">
        <v>33</v>
      </c>
      <c r="AD79">
        <v>205</v>
      </c>
      <c r="AE79" t="s">
        <v>7</v>
      </c>
      <c r="AF79">
        <v>11</v>
      </c>
      <c r="AG79" t="s">
        <v>7</v>
      </c>
      <c r="AH79">
        <v>7</v>
      </c>
      <c r="AI79" t="s">
        <v>7</v>
      </c>
      <c r="AJ79">
        <v>702</v>
      </c>
      <c r="AK79" t="s">
        <v>7</v>
      </c>
      <c r="AL79">
        <v>122</v>
      </c>
      <c r="AM79" t="s">
        <v>7</v>
      </c>
      <c r="AN79">
        <v>173</v>
      </c>
      <c r="AO79" t="s">
        <v>7</v>
      </c>
      <c r="AP79">
        <v>5</v>
      </c>
      <c r="AQ79" t="s">
        <v>7</v>
      </c>
      <c r="AR79">
        <v>19.42502</v>
      </c>
      <c r="AS79">
        <v>0.36601139999999999</v>
      </c>
      <c r="AT79">
        <v>27</v>
      </c>
      <c r="AU79" t="s">
        <v>7</v>
      </c>
      <c r="AV79">
        <v>787259980268420</v>
      </c>
      <c r="AW79" t="s">
        <v>7</v>
      </c>
      <c r="AZ79" s="13">
        <f t="shared" si="21"/>
        <v>0</v>
      </c>
      <c r="BA79" s="14">
        <f t="shared" si="22"/>
        <v>323.5</v>
      </c>
      <c r="BB79" s="14">
        <f t="shared" si="23"/>
        <v>6</v>
      </c>
      <c r="BC79" s="25"/>
      <c r="BD79" s="26"/>
      <c r="BE79" s="20" t="str">
        <f t="shared" si="24"/>
        <v>Z_Plesovice_27</v>
      </c>
      <c r="BF79" s="27">
        <f t="shared" si="18"/>
        <v>122</v>
      </c>
      <c r="BG79" s="27">
        <f t="shared" si="19"/>
        <v>702</v>
      </c>
      <c r="BH79" s="27">
        <f t="shared" si="25"/>
        <v>205</v>
      </c>
      <c r="BI79" s="27">
        <f t="shared" si="14"/>
        <v>0.37609999999999999</v>
      </c>
      <c r="BJ79" s="27">
        <f t="shared" si="14"/>
        <v>7.6E-3</v>
      </c>
      <c r="BK79" s="27">
        <f t="shared" si="14"/>
        <v>5.1479999999999998E-2</v>
      </c>
      <c r="BL79" s="27">
        <f t="shared" si="14"/>
        <v>9.7000000000000005E-4</v>
      </c>
      <c r="BM79" s="27">
        <f t="shared" si="15"/>
        <v>5.2940000000000001E-2</v>
      </c>
      <c r="BN79" s="27">
        <f t="shared" si="15"/>
        <v>7.7999999999999999E-4</v>
      </c>
      <c r="BO79" s="27"/>
      <c r="BP79" s="27">
        <f t="shared" si="16"/>
        <v>323.5</v>
      </c>
      <c r="BQ79" s="27">
        <f t="shared" si="16"/>
        <v>5.6</v>
      </c>
      <c r="BR79" s="27">
        <f t="shared" si="16"/>
        <v>323.5</v>
      </c>
      <c r="BS79" s="27">
        <f t="shared" si="16"/>
        <v>6</v>
      </c>
      <c r="BT79" s="27">
        <f t="shared" si="17"/>
        <v>309</v>
      </c>
      <c r="BU79" s="27">
        <f t="shared" si="17"/>
        <v>33</v>
      </c>
      <c r="BV79" s="27"/>
      <c r="BW79" s="28">
        <f t="shared" si="26"/>
        <v>0</v>
      </c>
    </row>
    <row r="80" spans="1:75" x14ac:dyDescent="0.25">
      <c r="A80" t="s">
        <v>345</v>
      </c>
      <c r="B80" t="s">
        <v>4303</v>
      </c>
      <c r="C80" s="8">
        <f t="shared" si="20"/>
        <v>266</v>
      </c>
      <c r="D80" t="s">
        <v>3293</v>
      </c>
      <c r="E80" s="1">
        <v>5.7400694444444449E-2</v>
      </c>
      <c r="F80">
        <v>24.257999999999999</v>
      </c>
      <c r="G80" t="s">
        <v>4304</v>
      </c>
      <c r="H80" s="9">
        <v>0.38300000000000001</v>
      </c>
      <c r="I80" s="9">
        <v>7.7999999999999996E-3</v>
      </c>
      <c r="J80" s="9">
        <v>5.1880000000000003E-2</v>
      </c>
      <c r="K80" s="9">
        <v>9.6000000000000002E-4</v>
      </c>
      <c r="L80" s="9">
        <v>0.51070000000000004</v>
      </c>
      <c r="O80">
        <v>5.3400000000000003E-2</v>
      </c>
      <c r="P80">
        <v>7.9000000000000001E-4</v>
      </c>
      <c r="Q80">
        <v>0.31313000000000002</v>
      </c>
      <c r="R80">
        <v>1.6E-2</v>
      </c>
      <c r="S80">
        <v>1.1000000000000001E-3</v>
      </c>
      <c r="T80" t="s">
        <v>5</v>
      </c>
      <c r="U80" t="s">
        <v>6</v>
      </c>
      <c r="V80" s="10">
        <v>328.7</v>
      </c>
      <c r="W80">
        <v>5.7</v>
      </c>
      <c r="X80" s="10">
        <v>325.89999999999998</v>
      </c>
      <c r="Y80">
        <v>5.9</v>
      </c>
      <c r="Z80">
        <v>320</v>
      </c>
      <c r="AA80">
        <v>21</v>
      </c>
      <c r="AB80" s="10">
        <v>326</v>
      </c>
      <c r="AC80">
        <v>33</v>
      </c>
      <c r="AD80">
        <v>205</v>
      </c>
      <c r="AE80" t="s">
        <v>7</v>
      </c>
      <c r="AF80">
        <v>11</v>
      </c>
      <c r="AG80" t="s">
        <v>7</v>
      </c>
      <c r="AH80">
        <v>6</v>
      </c>
      <c r="AI80" t="s">
        <v>7</v>
      </c>
      <c r="AJ80">
        <v>687</v>
      </c>
      <c r="AK80" t="s">
        <v>7</v>
      </c>
      <c r="AL80">
        <v>118</v>
      </c>
      <c r="AM80" t="s">
        <v>7</v>
      </c>
      <c r="AN80">
        <v>163</v>
      </c>
      <c r="AO80" t="s">
        <v>7</v>
      </c>
      <c r="AP80">
        <v>5</v>
      </c>
      <c r="AQ80" t="s">
        <v>7</v>
      </c>
      <c r="AR80">
        <v>19.27525</v>
      </c>
      <c r="AS80">
        <v>0.35667389999999999</v>
      </c>
      <c r="AT80">
        <v>43</v>
      </c>
      <c r="AU80" t="s">
        <v>7</v>
      </c>
      <c r="AV80">
        <v>778515259844216</v>
      </c>
      <c r="AW80" t="s">
        <v>7</v>
      </c>
      <c r="AZ80" s="13">
        <f t="shared" si="21"/>
        <v>-0.85915925130408688</v>
      </c>
      <c r="BA80" s="14">
        <f t="shared" si="22"/>
        <v>325.89999999999998</v>
      </c>
      <c r="BB80" s="14">
        <f t="shared" si="23"/>
        <v>5.9</v>
      </c>
      <c r="BC80" s="25"/>
      <c r="BD80" s="26"/>
      <c r="BE80" s="20" t="str">
        <f t="shared" si="24"/>
        <v>Z_Plesovice_28</v>
      </c>
      <c r="BF80" s="27">
        <f t="shared" si="18"/>
        <v>118</v>
      </c>
      <c r="BG80" s="27">
        <f t="shared" si="19"/>
        <v>687</v>
      </c>
      <c r="BH80" s="27">
        <f t="shared" si="25"/>
        <v>205</v>
      </c>
      <c r="BI80" s="27">
        <f t="shared" si="14"/>
        <v>0.38300000000000001</v>
      </c>
      <c r="BJ80" s="27">
        <f t="shared" si="14"/>
        <v>7.7999999999999996E-3</v>
      </c>
      <c r="BK80" s="27">
        <f t="shared" si="14"/>
        <v>5.1880000000000003E-2</v>
      </c>
      <c r="BL80" s="27">
        <f t="shared" si="14"/>
        <v>9.6000000000000002E-4</v>
      </c>
      <c r="BM80" s="27">
        <f t="shared" si="15"/>
        <v>5.3400000000000003E-2</v>
      </c>
      <c r="BN80" s="27">
        <f t="shared" si="15"/>
        <v>7.9000000000000001E-4</v>
      </c>
      <c r="BO80" s="27"/>
      <c r="BP80" s="27">
        <f t="shared" si="16"/>
        <v>328.7</v>
      </c>
      <c r="BQ80" s="27">
        <f t="shared" si="16"/>
        <v>5.7</v>
      </c>
      <c r="BR80" s="27">
        <f t="shared" si="16"/>
        <v>325.89999999999998</v>
      </c>
      <c r="BS80" s="27">
        <f t="shared" si="16"/>
        <v>5.9</v>
      </c>
      <c r="BT80" s="27">
        <f t="shared" si="17"/>
        <v>326</v>
      </c>
      <c r="BU80" s="27">
        <f t="shared" si="17"/>
        <v>33</v>
      </c>
      <c r="BV80" s="27"/>
      <c r="BW80" s="28">
        <f t="shared" si="26"/>
        <v>-0.85915925130408688</v>
      </c>
    </row>
    <row r="81" spans="1:75" x14ac:dyDescent="0.25">
      <c r="A81" t="s">
        <v>349</v>
      </c>
      <c r="B81" t="s">
        <v>4305</v>
      </c>
      <c r="C81" s="8">
        <f t="shared" si="20"/>
        <v>285</v>
      </c>
      <c r="D81" t="s">
        <v>3293</v>
      </c>
      <c r="E81" s="1">
        <v>7.5947800925925929E-2</v>
      </c>
      <c r="F81">
        <v>10.016</v>
      </c>
      <c r="G81" t="s">
        <v>4306</v>
      </c>
      <c r="H81" s="9">
        <v>0.375</v>
      </c>
      <c r="I81" s="9">
        <v>0.01</v>
      </c>
      <c r="J81" s="9">
        <v>5.1299999999999998E-2</v>
      </c>
      <c r="K81" s="9">
        <v>1.1999999999999999E-3</v>
      </c>
      <c r="L81" s="9">
        <v>0.53512000000000004</v>
      </c>
      <c r="O81">
        <v>5.2999999999999999E-2</v>
      </c>
      <c r="P81">
        <v>1.1000000000000001E-3</v>
      </c>
      <c r="Q81">
        <v>0.21951000000000001</v>
      </c>
      <c r="R81">
        <v>1.66E-2</v>
      </c>
      <c r="S81">
        <v>1.1999999999999999E-3</v>
      </c>
      <c r="T81" t="s">
        <v>5</v>
      </c>
      <c r="U81" t="s">
        <v>6</v>
      </c>
      <c r="V81" s="10">
        <v>323</v>
      </c>
      <c r="W81">
        <v>7.5</v>
      </c>
      <c r="X81" s="10">
        <v>322.3</v>
      </c>
      <c r="Y81">
        <v>7</v>
      </c>
      <c r="Z81">
        <v>333</v>
      </c>
      <c r="AA81">
        <v>24</v>
      </c>
      <c r="AB81" s="10">
        <v>298</v>
      </c>
      <c r="AC81">
        <v>46</v>
      </c>
      <c r="AD81">
        <v>74</v>
      </c>
      <c r="AE81" t="s">
        <v>7</v>
      </c>
      <c r="AF81">
        <v>4</v>
      </c>
      <c r="AG81" t="s">
        <v>7</v>
      </c>
      <c r="AH81">
        <v>2</v>
      </c>
      <c r="AI81" t="s">
        <v>7</v>
      </c>
      <c r="AJ81">
        <v>538</v>
      </c>
      <c r="AK81" t="s">
        <v>7</v>
      </c>
      <c r="AL81">
        <v>97</v>
      </c>
      <c r="AM81" t="s">
        <v>7</v>
      </c>
      <c r="AN81">
        <v>152</v>
      </c>
      <c r="AO81" t="s">
        <v>7</v>
      </c>
      <c r="AP81">
        <v>5</v>
      </c>
      <c r="AQ81" t="s">
        <v>7</v>
      </c>
      <c r="AR81">
        <v>19.493179999999999</v>
      </c>
      <c r="AS81">
        <v>0.45598080000000002</v>
      </c>
      <c r="AT81">
        <v>77</v>
      </c>
      <c r="AU81" t="s">
        <v>7</v>
      </c>
      <c r="AV81">
        <v>603862965478091</v>
      </c>
      <c r="AW81" t="s">
        <v>7</v>
      </c>
      <c r="AZ81" s="13">
        <f t="shared" si="21"/>
        <v>-0.21718895439031272</v>
      </c>
      <c r="BA81" s="14">
        <f t="shared" si="22"/>
        <v>322.3</v>
      </c>
      <c r="BB81" s="14">
        <f t="shared" si="23"/>
        <v>7</v>
      </c>
      <c r="BC81" s="25"/>
      <c r="BD81" s="26"/>
      <c r="BE81" s="20" t="str">
        <f t="shared" si="24"/>
        <v>Z_Plesovice_29</v>
      </c>
      <c r="BF81" s="27">
        <f t="shared" si="18"/>
        <v>97</v>
      </c>
      <c r="BG81" s="27">
        <f t="shared" si="19"/>
        <v>538</v>
      </c>
      <c r="BH81" s="27">
        <f t="shared" si="25"/>
        <v>74</v>
      </c>
      <c r="BI81" s="27">
        <f t="shared" si="14"/>
        <v>0.375</v>
      </c>
      <c r="BJ81" s="27">
        <f t="shared" si="14"/>
        <v>0.01</v>
      </c>
      <c r="BK81" s="27">
        <f t="shared" si="14"/>
        <v>5.1299999999999998E-2</v>
      </c>
      <c r="BL81" s="27">
        <f t="shared" si="14"/>
        <v>1.1999999999999999E-3</v>
      </c>
      <c r="BM81" s="27">
        <f t="shared" si="15"/>
        <v>5.2999999999999999E-2</v>
      </c>
      <c r="BN81" s="27">
        <f t="shared" si="15"/>
        <v>1.1000000000000001E-3</v>
      </c>
      <c r="BO81" s="27"/>
      <c r="BP81" s="27">
        <f t="shared" si="16"/>
        <v>323</v>
      </c>
      <c r="BQ81" s="27">
        <f t="shared" si="16"/>
        <v>7.5</v>
      </c>
      <c r="BR81" s="27">
        <f t="shared" si="16"/>
        <v>322.3</v>
      </c>
      <c r="BS81" s="27">
        <f t="shared" ref="BS81:BS144" si="27">Y81</f>
        <v>7</v>
      </c>
      <c r="BT81" s="27">
        <f t="shared" si="17"/>
        <v>298</v>
      </c>
      <c r="BU81" s="27">
        <f t="shared" si="17"/>
        <v>46</v>
      </c>
      <c r="BV81" s="27"/>
      <c r="BW81" s="28">
        <f t="shared" si="26"/>
        <v>-0.21718895439031272</v>
      </c>
    </row>
    <row r="82" spans="1:75" x14ac:dyDescent="0.25">
      <c r="A82" t="s">
        <v>353</v>
      </c>
      <c r="B82" t="s">
        <v>4307</v>
      </c>
      <c r="C82" s="8">
        <f t="shared" si="20"/>
        <v>286</v>
      </c>
      <c r="D82" t="s">
        <v>3293</v>
      </c>
      <c r="E82" s="1">
        <v>7.6745023148148142E-2</v>
      </c>
      <c r="F82">
        <v>24.312999999999999</v>
      </c>
      <c r="G82" t="s">
        <v>4308</v>
      </c>
      <c r="H82" s="9">
        <v>0.4017</v>
      </c>
      <c r="I82" s="9">
        <v>7.9000000000000008E-3</v>
      </c>
      <c r="J82" s="9">
        <v>5.5100000000000003E-2</v>
      </c>
      <c r="K82" s="9">
        <v>1E-3</v>
      </c>
      <c r="L82" s="9">
        <v>0.31204999999999999</v>
      </c>
      <c r="O82">
        <v>5.2780000000000001E-2</v>
      </c>
      <c r="P82">
        <v>7.9000000000000001E-4</v>
      </c>
      <c r="Q82">
        <v>0.44235000000000002</v>
      </c>
      <c r="R82">
        <v>1.5900000000000001E-2</v>
      </c>
      <c r="S82">
        <v>1.1000000000000001E-3</v>
      </c>
      <c r="T82" t="s">
        <v>5</v>
      </c>
      <c r="U82" t="s">
        <v>6</v>
      </c>
      <c r="V82" s="10">
        <v>342.5</v>
      </c>
      <c r="W82">
        <v>5.7</v>
      </c>
      <c r="X82" s="10">
        <v>345.9</v>
      </c>
      <c r="Y82">
        <v>6.1</v>
      </c>
      <c r="Z82">
        <v>319</v>
      </c>
      <c r="AA82">
        <v>21</v>
      </c>
      <c r="AB82" s="10">
        <v>298</v>
      </c>
      <c r="AC82">
        <v>33</v>
      </c>
      <c r="AD82">
        <v>150</v>
      </c>
      <c r="AE82" t="s">
        <v>7</v>
      </c>
      <c r="AF82">
        <v>8</v>
      </c>
      <c r="AG82" t="s">
        <v>7</v>
      </c>
      <c r="AH82">
        <v>5</v>
      </c>
      <c r="AI82" t="s">
        <v>7</v>
      </c>
      <c r="AJ82">
        <v>606</v>
      </c>
      <c r="AK82" t="s">
        <v>7</v>
      </c>
      <c r="AL82">
        <v>112</v>
      </c>
      <c r="AM82" t="s">
        <v>7</v>
      </c>
      <c r="AN82">
        <v>164</v>
      </c>
      <c r="AO82" t="s">
        <v>7</v>
      </c>
      <c r="AP82">
        <v>5</v>
      </c>
      <c r="AQ82" t="s">
        <v>7</v>
      </c>
      <c r="AR82">
        <v>18.148820000000001</v>
      </c>
      <c r="AS82">
        <v>0.3293797</v>
      </c>
      <c r="AT82">
        <v>33</v>
      </c>
      <c r="AU82" t="s">
        <v>7</v>
      </c>
      <c r="AV82">
        <v>736018676799712</v>
      </c>
      <c r="AW82" t="s">
        <v>7</v>
      </c>
      <c r="AZ82" s="13">
        <f t="shared" si="21"/>
        <v>0.98294304712344127</v>
      </c>
      <c r="BA82" s="14">
        <f t="shared" si="22"/>
        <v>345.9</v>
      </c>
      <c r="BB82" s="14">
        <f t="shared" si="23"/>
        <v>6.1</v>
      </c>
      <c r="BC82" s="25"/>
      <c r="BD82" s="26"/>
      <c r="BE82" s="20" t="str">
        <f t="shared" si="24"/>
        <v>Z_Plesovice_30</v>
      </c>
      <c r="BF82" s="27">
        <f t="shared" si="18"/>
        <v>112</v>
      </c>
      <c r="BG82" s="27">
        <f t="shared" si="19"/>
        <v>606</v>
      </c>
      <c r="BH82" s="27">
        <f t="shared" si="25"/>
        <v>150</v>
      </c>
      <c r="BI82" s="27">
        <f t="shared" ref="BI82:BL145" si="28">H82</f>
        <v>0.4017</v>
      </c>
      <c r="BJ82" s="27">
        <f t="shared" si="28"/>
        <v>7.9000000000000008E-3</v>
      </c>
      <c r="BK82" s="27">
        <f t="shared" si="28"/>
        <v>5.5100000000000003E-2</v>
      </c>
      <c r="BL82" s="27">
        <f t="shared" si="28"/>
        <v>1E-3</v>
      </c>
      <c r="BM82" s="27">
        <f t="shared" ref="BM82:BN145" si="29">O82</f>
        <v>5.2780000000000001E-2</v>
      </c>
      <c r="BN82" s="27">
        <f t="shared" si="29"/>
        <v>7.9000000000000001E-4</v>
      </c>
      <c r="BO82" s="27"/>
      <c r="BP82" s="27">
        <f t="shared" ref="BP82:BS145" si="30">V82</f>
        <v>342.5</v>
      </c>
      <c r="BQ82" s="27">
        <f t="shared" si="30"/>
        <v>5.7</v>
      </c>
      <c r="BR82" s="27">
        <f t="shared" si="30"/>
        <v>345.9</v>
      </c>
      <c r="BS82" s="27">
        <f t="shared" si="27"/>
        <v>6.1</v>
      </c>
      <c r="BT82" s="27">
        <f t="shared" ref="BT82:BU145" si="31">AB82</f>
        <v>298</v>
      </c>
      <c r="BU82" s="27">
        <f t="shared" si="31"/>
        <v>33</v>
      </c>
      <c r="BV82" s="27"/>
      <c r="BW82" s="28">
        <f t="shared" si="26"/>
        <v>0.98294304712344127</v>
      </c>
    </row>
    <row r="83" spans="1:75" x14ac:dyDescent="0.25">
      <c r="A83" t="s">
        <v>357</v>
      </c>
      <c r="B83" t="s">
        <v>4309</v>
      </c>
      <c r="C83" s="8">
        <f t="shared" si="20"/>
        <v>305</v>
      </c>
      <c r="D83" t="s">
        <v>3293</v>
      </c>
      <c r="E83" s="1">
        <v>9.5164120370370364E-2</v>
      </c>
      <c r="F83">
        <v>21.995000000000001</v>
      </c>
      <c r="G83" t="s">
        <v>4310</v>
      </c>
      <c r="H83" s="9">
        <v>0.40429999999999999</v>
      </c>
      <c r="I83" s="9">
        <v>8.0000000000000002E-3</v>
      </c>
      <c r="J83" s="9">
        <v>5.5300000000000002E-2</v>
      </c>
      <c r="K83" s="9">
        <v>1E-3</v>
      </c>
      <c r="L83" s="9">
        <v>0.32391999999999999</v>
      </c>
      <c r="O83">
        <v>5.3069999999999999E-2</v>
      </c>
      <c r="P83">
        <v>8.0999999999999996E-4</v>
      </c>
      <c r="Q83">
        <v>0.45240000000000002</v>
      </c>
      <c r="R83">
        <v>1.5699999999999999E-2</v>
      </c>
      <c r="S83">
        <v>1.1000000000000001E-3</v>
      </c>
      <c r="T83" t="s">
        <v>5</v>
      </c>
      <c r="U83" t="s">
        <v>6</v>
      </c>
      <c r="V83" s="10">
        <v>344.4</v>
      </c>
      <c r="W83">
        <v>5.8</v>
      </c>
      <c r="X83" s="10">
        <v>347</v>
      </c>
      <c r="Y83">
        <v>6.2</v>
      </c>
      <c r="Z83">
        <v>314</v>
      </c>
      <c r="AA83">
        <v>21</v>
      </c>
      <c r="AB83" s="10">
        <v>308</v>
      </c>
      <c r="AC83">
        <v>34</v>
      </c>
      <c r="AD83">
        <v>83</v>
      </c>
      <c r="AE83" t="s">
        <v>7</v>
      </c>
      <c r="AF83">
        <v>5</v>
      </c>
      <c r="AG83" t="s">
        <v>7</v>
      </c>
      <c r="AH83">
        <v>2</v>
      </c>
      <c r="AI83" t="s">
        <v>7</v>
      </c>
      <c r="AJ83">
        <v>620</v>
      </c>
      <c r="AK83" t="s">
        <v>7</v>
      </c>
      <c r="AL83">
        <v>116</v>
      </c>
      <c r="AM83" t="s">
        <v>7</v>
      </c>
      <c r="AN83">
        <v>164</v>
      </c>
      <c r="AO83" t="s">
        <v>7</v>
      </c>
      <c r="AP83">
        <v>5</v>
      </c>
      <c r="AQ83" t="s">
        <v>7</v>
      </c>
      <c r="AR83">
        <v>18.083179999999999</v>
      </c>
      <c r="AS83">
        <v>0.3270015</v>
      </c>
      <c r="AT83">
        <v>60</v>
      </c>
      <c r="AU83" t="s">
        <v>7</v>
      </c>
      <c r="AV83">
        <v>755110952584421</v>
      </c>
      <c r="AW83" t="s">
        <v>7</v>
      </c>
      <c r="AZ83" s="13">
        <f t="shared" si="21"/>
        <v>0.74927953890490118</v>
      </c>
      <c r="BA83" s="14">
        <f t="shared" si="22"/>
        <v>347</v>
      </c>
      <c r="BB83" s="14">
        <f t="shared" si="23"/>
        <v>6.2</v>
      </c>
      <c r="BC83" s="25"/>
      <c r="BD83" s="26"/>
      <c r="BE83" s="20" t="str">
        <f t="shared" si="24"/>
        <v>Z_Plesovice_31</v>
      </c>
      <c r="BF83" s="27">
        <f t="shared" si="18"/>
        <v>116</v>
      </c>
      <c r="BG83" s="27">
        <f t="shared" si="19"/>
        <v>620</v>
      </c>
      <c r="BH83" s="27">
        <f t="shared" si="25"/>
        <v>83</v>
      </c>
      <c r="BI83" s="27">
        <f t="shared" si="28"/>
        <v>0.40429999999999999</v>
      </c>
      <c r="BJ83" s="27">
        <f t="shared" si="28"/>
        <v>8.0000000000000002E-3</v>
      </c>
      <c r="BK83" s="27">
        <f t="shared" si="28"/>
        <v>5.5300000000000002E-2</v>
      </c>
      <c r="BL83" s="27">
        <f t="shared" si="28"/>
        <v>1E-3</v>
      </c>
      <c r="BM83" s="27">
        <f t="shared" si="29"/>
        <v>5.3069999999999999E-2</v>
      </c>
      <c r="BN83" s="27">
        <f t="shared" si="29"/>
        <v>8.0999999999999996E-4</v>
      </c>
      <c r="BO83" s="27"/>
      <c r="BP83" s="27">
        <f t="shared" si="30"/>
        <v>344.4</v>
      </c>
      <c r="BQ83" s="27">
        <f t="shared" si="30"/>
        <v>5.8</v>
      </c>
      <c r="BR83" s="27">
        <f t="shared" si="30"/>
        <v>347</v>
      </c>
      <c r="BS83" s="27">
        <f t="shared" si="27"/>
        <v>6.2</v>
      </c>
      <c r="BT83" s="27">
        <f t="shared" si="31"/>
        <v>308</v>
      </c>
      <c r="BU83" s="27">
        <f t="shared" si="31"/>
        <v>34</v>
      </c>
      <c r="BV83" s="27"/>
      <c r="BW83" s="28">
        <f t="shared" si="26"/>
        <v>0.74927953890490118</v>
      </c>
    </row>
    <row r="84" spans="1:75" x14ac:dyDescent="0.25">
      <c r="A84" t="s">
        <v>361</v>
      </c>
      <c r="B84" t="s">
        <v>4311</v>
      </c>
      <c r="C84" s="8">
        <f t="shared" si="20"/>
        <v>306</v>
      </c>
      <c r="D84" t="s">
        <v>3293</v>
      </c>
      <c r="E84" s="1">
        <v>9.612743055555556E-2</v>
      </c>
      <c r="F84">
        <v>25.265999999999998</v>
      </c>
      <c r="G84" t="s">
        <v>4312</v>
      </c>
      <c r="H84" s="9">
        <v>0.38190000000000002</v>
      </c>
      <c r="I84" s="9">
        <v>7.7000000000000002E-3</v>
      </c>
      <c r="J84" s="9">
        <v>5.228E-2</v>
      </c>
      <c r="K84" s="9">
        <v>9.8999999999999999E-4</v>
      </c>
      <c r="L84" s="9">
        <v>0.47805999999999998</v>
      </c>
      <c r="O84">
        <v>5.314E-2</v>
      </c>
      <c r="P84">
        <v>8.0999999999999996E-4</v>
      </c>
      <c r="Q84">
        <v>0.38005</v>
      </c>
      <c r="R84">
        <v>1.6E-2</v>
      </c>
      <c r="S84">
        <v>1.1000000000000001E-3</v>
      </c>
      <c r="T84" t="s">
        <v>5</v>
      </c>
      <c r="U84" t="s">
        <v>6</v>
      </c>
      <c r="V84" s="10">
        <v>327.7</v>
      </c>
      <c r="W84">
        <v>5.7</v>
      </c>
      <c r="X84" s="10">
        <v>328.4</v>
      </c>
      <c r="Y84">
        <v>6</v>
      </c>
      <c r="Z84">
        <v>321</v>
      </c>
      <c r="AA84">
        <v>21</v>
      </c>
      <c r="AB84" s="10">
        <v>310</v>
      </c>
      <c r="AC84">
        <v>33</v>
      </c>
      <c r="AD84">
        <v>70</v>
      </c>
      <c r="AE84" t="s">
        <v>7</v>
      </c>
      <c r="AF84">
        <v>4</v>
      </c>
      <c r="AG84" t="s">
        <v>7</v>
      </c>
      <c r="AH84">
        <v>2</v>
      </c>
      <c r="AI84" t="s">
        <v>7</v>
      </c>
      <c r="AJ84">
        <v>636</v>
      </c>
      <c r="AK84" t="s">
        <v>7</v>
      </c>
      <c r="AL84">
        <v>114</v>
      </c>
      <c r="AM84" t="s">
        <v>7</v>
      </c>
      <c r="AN84">
        <v>164</v>
      </c>
      <c r="AO84" t="s">
        <v>7</v>
      </c>
      <c r="AP84">
        <v>5</v>
      </c>
      <c r="AQ84" t="s">
        <v>7</v>
      </c>
      <c r="AR84">
        <v>19.127770000000002</v>
      </c>
      <c r="AS84">
        <v>0.36221300000000001</v>
      </c>
      <c r="AT84">
        <v>60</v>
      </c>
      <c r="AU84" t="s">
        <v>7</v>
      </c>
      <c r="AV84">
        <v>725460780179282</v>
      </c>
      <c r="AW84" t="s">
        <v>7</v>
      </c>
      <c r="AZ84" s="13">
        <f t="shared" si="21"/>
        <v>0.21315468940316107</v>
      </c>
      <c r="BA84" s="14">
        <f t="shared" si="22"/>
        <v>328.4</v>
      </c>
      <c r="BB84" s="14">
        <f t="shared" si="23"/>
        <v>6</v>
      </c>
      <c r="BC84" s="25"/>
      <c r="BD84" s="26"/>
      <c r="BE84" s="20" t="str">
        <f t="shared" si="24"/>
        <v>Z_Plesovice_32</v>
      </c>
      <c r="BF84" s="27">
        <f t="shared" si="18"/>
        <v>114</v>
      </c>
      <c r="BG84" s="27">
        <f t="shared" si="19"/>
        <v>636</v>
      </c>
      <c r="BH84" s="27">
        <f t="shared" si="25"/>
        <v>70</v>
      </c>
      <c r="BI84" s="27">
        <f t="shared" si="28"/>
        <v>0.38190000000000002</v>
      </c>
      <c r="BJ84" s="27">
        <f t="shared" si="28"/>
        <v>7.7000000000000002E-3</v>
      </c>
      <c r="BK84" s="27">
        <f t="shared" si="28"/>
        <v>5.228E-2</v>
      </c>
      <c r="BL84" s="27">
        <f t="shared" si="28"/>
        <v>9.8999999999999999E-4</v>
      </c>
      <c r="BM84" s="27">
        <f t="shared" si="29"/>
        <v>5.314E-2</v>
      </c>
      <c r="BN84" s="27">
        <f t="shared" si="29"/>
        <v>8.0999999999999996E-4</v>
      </c>
      <c r="BO84" s="27"/>
      <c r="BP84" s="27">
        <f t="shared" si="30"/>
        <v>327.7</v>
      </c>
      <c r="BQ84" s="27">
        <f t="shared" si="30"/>
        <v>5.7</v>
      </c>
      <c r="BR84" s="27">
        <f t="shared" si="30"/>
        <v>328.4</v>
      </c>
      <c r="BS84" s="27">
        <f t="shared" si="27"/>
        <v>6</v>
      </c>
      <c r="BT84" s="27">
        <f t="shared" si="31"/>
        <v>310</v>
      </c>
      <c r="BU84" s="27">
        <f t="shared" si="31"/>
        <v>33</v>
      </c>
      <c r="BV84" s="27"/>
      <c r="BW84" s="28">
        <f t="shared" si="26"/>
        <v>0.21315468940316107</v>
      </c>
    </row>
    <row r="85" spans="1:75" x14ac:dyDescent="0.25">
      <c r="A85" t="s">
        <v>365</v>
      </c>
      <c r="B85" t="s">
        <v>4313</v>
      </c>
      <c r="C85" s="8">
        <f t="shared" si="20"/>
        <v>325</v>
      </c>
      <c r="D85" t="s">
        <v>3293</v>
      </c>
      <c r="E85" s="1">
        <v>0.11454583333333333</v>
      </c>
      <c r="F85">
        <v>23.922000000000001</v>
      </c>
      <c r="G85" t="s">
        <v>4314</v>
      </c>
      <c r="H85" s="9">
        <v>0.38900000000000001</v>
      </c>
      <c r="I85" s="9">
        <v>7.7000000000000002E-3</v>
      </c>
      <c r="J85" s="9">
        <v>5.3429999999999998E-2</v>
      </c>
      <c r="K85" s="9">
        <v>9.7000000000000005E-4</v>
      </c>
      <c r="L85" s="9">
        <v>0.32628000000000001</v>
      </c>
      <c r="O85">
        <v>5.2740000000000002E-2</v>
      </c>
      <c r="P85">
        <v>8.0000000000000004E-4</v>
      </c>
      <c r="Q85">
        <v>0.40960999999999997</v>
      </c>
      <c r="R85">
        <v>1.6E-2</v>
      </c>
      <c r="S85">
        <v>1.1000000000000001E-3</v>
      </c>
      <c r="T85" t="s">
        <v>5</v>
      </c>
      <c r="U85" t="s">
        <v>6</v>
      </c>
      <c r="V85" s="10">
        <v>333</v>
      </c>
      <c r="W85">
        <v>5.6</v>
      </c>
      <c r="X85" s="10">
        <v>335.4</v>
      </c>
      <c r="Y85">
        <v>5.9</v>
      </c>
      <c r="Z85">
        <v>320</v>
      </c>
      <c r="AA85">
        <v>21</v>
      </c>
      <c r="AB85" s="10">
        <v>296</v>
      </c>
      <c r="AC85">
        <v>33</v>
      </c>
      <c r="AD85">
        <v>-4</v>
      </c>
      <c r="AE85" t="s">
        <v>7</v>
      </c>
      <c r="AF85">
        <v>0</v>
      </c>
      <c r="AG85" t="s">
        <v>7</v>
      </c>
      <c r="AH85">
        <v>0</v>
      </c>
      <c r="AI85" t="s">
        <v>7</v>
      </c>
      <c r="AJ85">
        <v>612</v>
      </c>
      <c r="AK85" t="s">
        <v>7</v>
      </c>
      <c r="AL85">
        <v>109</v>
      </c>
      <c r="AM85" t="s">
        <v>7</v>
      </c>
      <c r="AN85">
        <v>160</v>
      </c>
      <c r="AO85" t="s">
        <v>7</v>
      </c>
      <c r="AP85">
        <v>5</v>
      </c>
      <c r="AQ85" t="s">
        <v>7</v>
      </c>
      <c r="AR85">
        <v>18.716080000000002</v>
      </c>
      <c r="AS85">
        <v>0.3397828</v>
      </c>
      <c r="AT85">
        <v>109</v>
      </c>
      <c r="AU85" t="s">
        <v>7</v>
      </c>
      <c r="AV85">
        <v>716155328382585</v>
      </c>
      <c r="AW85" t="s">
        <v>7</v>
      </c>
      <c r="AZ85" s="13">
        <f t="shared" si="21"/>
        <v>0.71556350626117426</v>
      </c>
      <c r="BA85" s="14">
        <f t="shared" si="22"/>
        <v>335.4</v>
      </c>
      <c r="BB85" s="14">
        <f t="shared" si="23"/>
        <v>5.9</v>
      </c>
      <c r="BC85" s="25"/>
      <c r="BD85" s="26"/>
      <c r="BE85" s="20" t="str">
        <f t="shared" si="24"/>
        <v>Z_Plesovice_33</v>
      </c>
      <c r="BF85" s="27">
        <f t="shared" si="18"/>
        <v>109</v>
      </c>
      <c r="BG85" s="27">
        <f t="shared" si="19"/>
        <v>612</v>
      </c>
      <c r="BH85" s="27">
        <f t="shared" si="25"/>
        <v>-4</v>
      </c>
      <c r="BI85" s="27">
        <f t="shared" si="28"/>
        <v>0.38900000000000001</v>
      </c>
      <c r="BJ85" s="27">
        <f t="shared" si="28"/>
        <v>7.7000000000000002E-3</v>
      </c>
      <c r="BK85" s="27">
        <f t="shared" si="28"/>
        <v>5.3429999999999998E-2</v>
      </c>
      <c r="BL85" s="27">
        <f t="shared" si="28"/>
        <v>9.7000000000000005E-4</v>
      </c>
      <c r="BM85" s="27">
        <f t="shared" si="29"/>
        <v>5.2740000000000002E-2</v>
      </c>
      <c r="BN85" s="27">
        <f t="shared" si="29"/>
        <v>8.0000000000000004E-4</v>
      </c>
      <c r="BO85" s="27"/>
      <c r="BP85" s="27">
        <f t="shared" si="30"/>
        <v>333</v>
      </c>
      <c r="BQ85" s="27">
        <f t="shared" si="30"/>
        <v>5.6</v>
      </c>
      <c r="BR85" s="27">
        <f t="shared" si="30"/>
        <v>335.4</v>
      </c>
      <c r="BS85" s="27">
        <f t="shared" si="27"/>
        <v>5.9</v>
      </c>
      <c r="BT85" s="27">
        <f t="shared" si="31"/>
        <v>296</v>
      </c>
      <c r="BU85" s="27">
        <f t="shared" si="31"/>
        <v>33</v>
      </c>
      <c r="BV85" s="27"/>
      <c r="BW85" s="28">
        <f t="shared" si="26"/>
        <v>0.71556350626117426</v>
      </c>
    </row>
    <row r="86" spans="1:75" x14ac:dyDescent="0.25">
      <c r="A86" t="s">
        <v>369</v>
      </c>
      <c r="B86" t="s">
        <v>4315</v>
      </c>
      <c r="C86" s="8">
        <f t="shared" si="20"/>
        <v>326</v>
      </c>
      <c r="D86" t="s">
        <v>3293</v>
      </c>
      <c r="E86" s="1">
        <v>0.11548900462962963</v>
      </c>
      <c r="F86">
        <v>21.536000000000001</v>
      </c>
      <c r="G86" t="s">
        <v>4316</v>
      </c>
      <c r="H86" s="9">
        <v>0.39779999999999999</v>
      </c>
      <c r="I86" s="9">
        <v>8.0000000000000002E-3</v>
      </c>
      <c r="J86" s="9">
        <v>5.3900000000000003E-2</v>
      </c>
      <c r="K86" s="9">
        <v>1E-3</v>
      </c>
      <c r="L86" s="9">
        <v>0.3861</v>
      </c>
      <c r="O86">
        <v>5.3499999999999999E-2</v>
      </c>
      <c r="P86">
        <v>8.3000000000000001E-4</v>
      </c>
      <c r="Q86">
        <v>0.39906999999999998</v>
      </c>
      <c r="R86">
        <v>1.5900000000000001E-2</v>
      </c>
      <c r="S86">
        <v>1.1000000000000001E-3</v>
      </c>
      <c r="T86" t="s">
        <v>5</v>
      </c>
      <c r="U86" t="s">
        <v>6</v>
      </c>
      <c r="V86" s="10">
        <v>339.2</v>
      </c>
      <c r="W86">
        <v>5.8</v>
      </c>
      <c r="X86" s="10">
        <v>338.4</v>
      </c>
      <c r="Y86">
        <v>6.1</v>
      </c>
      <c r="Z86">
        <v>320</v>
      </c>
      <c r="AA86">
        <v>21</v>
      </c>
      <c r="AB86" s="10">
        <v>327</v>
      </c>
      <c r="AC86">
        <v>35</v>
      </c>
      <c r="AD86">
        <v>20</v>
      </c>
      <c r="AE86" t="s">
        <v>7</v>
      </c>
      <c r="AF86">
        <v>2</v>
      </c>
      <c r="AG86" t="s">
        <v>7</v>
      </c>
      <c r="AH86">
        <v>1</v>
      </c>
      <c r="AI86" t="s">
        <v>7</v>
      </c>
      <c r="AJ86">
        <v>642</v>
      </c>
      <c r="AK86" t="s">
        <v>7</v>
      </c>
      <c r="AL86">
        <v>115</v>
      </c>
      <c r="AM86" t="s">
        <v>7</v>
      </c>
      <c r="AN86">
        <v>167</v>
      </c>
      <c r="AO86" t="s">
        <v>7</v>
      </c>
      <c r="AP86">
        <v>5</v>
      </c>
      <c r="AQ86" t="s">
        <v>7</v>
      </c>
      <c r="AR86">
        <v>18.552879999999998</v>
      </c>
      <c r="AS86">
        <v>0.34420919999999999</v>
      </c>
      <c r="AT86">
        <v>18</v>
      </c>
      <c r="AU86" t="s">
        <v>7</v>
      </c>
      <c r="AV86">
        <v>758334039024804</v>
      </c>
      <c r="AW86" t="s">
        <v>7</v>
      </c>
      <c r="AZ86" s="13">
        <f t="shared" si="21"/>
        <v>-0.23640661938535423</v>
      </c>
      <c r="BA86" s="14">
        <f t="shared" si="22"/>
        <v>338.4</v>
      </c>
      <c r="BB86" s="14">
        <f t="shared" si="23"/>
        <v>6.1</v>
      </c>
      <c r="BC86" s="25"/>
      <c r="BD86" s="26"/>
      <c r="BE86" s="20" t="str">
        <f t="shared" si="24"/>
        <v>Z_Plesovice_34</v>
      </c>
      <c r="BF86" s="27">
        <f t="shared" si="18"/>
        <v>115</v>
      </c>
      <c r="BG86" s="27">
        <f t="shared" si="19"/>
        <v>642</v>
      </c>
      <c r="BH86" s="27">
        <f t="shared" si="25"/>
        <v>20</v>
      </c>
      <c r="BI86" s="27">
        <f t="shared" si="28"/>
        <v>0.39779999999999999</v>
      </c>
      <c r="BJ86" s="27">
        <f t="shared" si="28"/>
        <v>8.0000000000000002E-3</v>
      </c>
      <c r="BK86" s="27">
        <f t="shared" si="28"/>
        <v>5.3900000000000003E-2</v>
      </c>
      <c r="BL86" s="27">
        <f t="shared" si="28"/>
        <v>1E-3</v>
      </c>
      <c r="BM86" s="27">
        <f t="shared" si="29"/>
        <v>5.3499999999999999E-2</v>
      </c>
      <c r="BN86" s="27">
        <f t="shared" si="29"/>
        <v>8.3000000000000001E-4</v>
      </c>
      <c r="BO86" s="27"/>
      <c r="BP86" s="27">
        <f t="shared" si="30"/>
        <v>339.2</v>
      </c>
      <c r="BQ86" s="27">
        <f t="shared" si="30"/>
        <v>5.8</v>
      </c>
      <c r="BR86" s="27">
        <f t="shared" si="30"/>
        <v>338.4</v>
      </c>
      <c r="BS86" s="27">
        <f t="shared" si="27"/>
        <v>6.1</v>
      </c>
      <c r="BT86" s="27">
        <f t="shared" si="31"/>
        <v>327</v>
      </c>
      <c r="BU86" s="27">
        <f t="shared" si="31"/>
        <v>35</v>
      </c>
      <c r="BV86" s="27"/>
      <c r="BW86" s="28">
        <f t="shared" si="26"/>
        <v>-0.23640661938535423</v>
      </c>
    </row>
    <row r="87" spans="1:75" x14ac:dyDescent="0.25">
      <c r="A87" t="s">
        <v>373</v>
      </c>
      <c r="B87" t="s">
        <v>4317</v>
      </c>
      <c r="C87" s="8">
        <f t="shared" si="20"/>
        <v>345</v>
      </c>
      <c r="D87" t="s">
        <v>3293</v>
      </c>
      <c r="E87" s="1">
        <v>0.13392418981481483</v>
      </c>
      <c r="F87">
        <v>21.038</v>
      </c>
      <c r="G87" t="s">
        <v>4318</v>
      </c>
      <c r="H87" s="9">
        <v>0.39529999999999998</v>
      </c>
      <c r="I87" s="9">
        <v>8.0000000000000002E-3</v>
      </c>
      <c r="J87" s="9">
        <v>5.398E-2</v>
      </c>
      <c r="K87" s="9">
        <v>9.8999999999999999E-4</v>
      </c>
      <c r="L87" s="9">
        <v>0.3407</v>
      </c>
      <c r="O87">
        <v>5.2999999999999999E-2</v>
      </c>
      <c r="P87">
        <v>8.3000000000000001E-4</v>
      </c>
      <c r="Q87">
        <v>0.39978000000000002</v>
      </c>
      <c r="R87">
        <v>1.6199999999999999E-2</v>
      </c>
      <c r="S87">
        <v>1.1000000000000001E-3</v>
      </c>
      <c r="T87" t="s">
        <v>5</v>
      </c>
      <c r="U87" t="s">
        <v>6</v>
      </c>
      <c r="V87" s="10">
        <v>337.4</v>
      </c>
      <c r="W87">
        <v>5.8</v>
      </c>
      <c r="X87" s="10">
        <v>338.8</v>
      </c>
      <c r="Y87">
        <v>6</v>
      </c>
      <c r="Z87">
        <v>324</v>
      </c>
      <c r="AA87">
        <v>22</v>
      </c>
      <c r="AB87" s="10">
        <v>305</v>
      </c>
      <c r="AC87">
        <v>35</v>
      </c>
      <c r="AD87">
        <v>7</v>
      </c>
      <c r="AE87" t="s">
        <v>7</v>
      </c>
      <c r="AF87">
        <v>0</v>
      </c>
      <c r="AG87" t="s">
        <v>7</v>
      </c>
      <c r="AH87">
        <v>0</v>
      </c>
      <c r="AI87" t="s">
        <v>7</v>
      </c>
      <c r="AJ87">
        <v>586</v>
      </c>
      <c r="AK87" t="s">
        <v>7</v>
      </c>
      <c r="AL87">
        <v>106</v>
      </c>
      <c r="AM87" t="s">
        <v>7</v>
      </c>
      <c r="AN87">
        <v>155</v>
      </c>
      <c r="AO87" t="s">
        <v>7</v>
      </c>
      <c r="AP87">
        <v>5</v>
      </c>
      <c r="AQ87" t="s">
        <v>7</v>
      </c>
      <c r="AR87">
        <v>18.525379999999998</v>
      </c>
      <c r="AS87">
        <v>0.3397578</v>
      </c>
      <c r="AT87">
        <v>47</v>
      </c>
      <c r="AU87" t="s">
        <v>7</v>
      </c>
      <c r="AV87">
        <v>693896897822092</v>
      </c>
      <c r="AW87" t="s">
        <v>7</v>
      </c>
      <c r="AZ87" s="13">
        <f t="shared" si="21"/>
        <v>0.41322314049587749</v>
      </c>
      <c r="BA87" s="14">
        <f t="shared" si="22"/>
        <v>338.8</v>
      </c>
      <c r="BB87" s="14">
        <f t="shared" si="23"/>
        <v>6</v>
      </c>
      <c r="BC87" s="25"/>
      <c r="BD87" s="26"/>
      <c r="BE87" s="20" t="str">
        <f t="shared" si="24"/>
        <v>Z_Plesovice_35</v>
      </c>
      <c r="BF87" s="27">
        <f t="shared" si="18"/>
        <v>106</v>
      </c>
      <c r="BG87" s="27">
        <f t="shared" si="19"/>
        <v>586</v>
      </c>
      <c r="BH87" s="27">
        <f t="shared" si="25"/>
        <v>7</v>
      </c>
      <c r="BI87" s="27">
        <f t="shared" si="28"/>
        <v>0.39529999999999998</v>
      </c>
      <c r="BJ87" s="27">
        <f t="shared" si="28"/>
        <v>8.0000000000000002E-3</v>
      </c>
      <c r="BK87" s="27">
        <f t="shared" si="28"/>
        <v>5.398E-2</v>
      </c>
      <c r="BL87" s="27">
        <f t="shared" si="28"/>
        <v>9.8999999999999999E-4</v>
      </c>
      <c r="BM87" s="27">
        <f t="shared" si="29"/>
        <v>5.2999999999999999E-2</v>
      </c>
      <c r="BN87" s="27">
        <f t="shared" si="29"/>
        <v>8.3000000000000001E-4</v>
      </c>
      <c r="BO87" s="27"/>
      <c r="BP87" s="27">
        <f t="shared" si="30"/>
        <v>337.4</v>
      </c>
      <c r="BQ87" s="27">
        <f t="shared" si="30"/>
        <v>5.8</v>
      </c>
      <c r="BR87" s="27">
        <f t="shared" si="30"/>
        <v>338.8</v>
      </c>
      <c r="BS87" s="27">
        <f t="shared" si="27"/>
        <v>6</v>
      </c>
      <c r="BT87" s="27">
        <f t="shared" si="31"/>
        <v>305</v>
      </c>
      <c r="BU87" s="27">
        <f t="shared" si="31"/>
        <v>35</v>
      </c>
      <c r="BV87" s="27"/>
      <c r="BW87" s="28">
        <f t="shared" si="26"/>
        <v>0.41322314049587749</v>
      </c>
    </row>
    <row r="88" spans="1:75" x14ac:dyDescent="0.25">
      <c r="A88" t="s">
        <v>377</v>
      </c>
      <c r="B88" t="s">
        <v>4319</v>
      </c>
      <c r="C88" s="8">
        <f t="shared" si="20"/>
        <v>346</v>
      </c>
      <c r="D88" t="s">
        <v>3293</v>
      </c>
      <c r="E88" s="1">
        <v>0.13487418981481483</v>
      </c>
      <c r="F88">
        <v>22.974</v>
      </c>
      <c r="G88" t="s">
        <v>4320</v>
      </c>
      <c r="H88" s="9">
        <v>0.37259999999999999</v>
      </c>
      <c r="I88" s="9">
        <v>7.7000000000000002E-3</v>
      </c>
      <c r="J88" s="9">
        <v>5.1400000000000001E-2</v>
      </c>
      <c r="K88" s="9">
        <v>9.7000000000000005E-4</v>
      </c>
      <c r="L88" s="9">
        <v>0.45878000000000002</v>
      </c>
      <c r="O88">
        <v>5.2420000000000001E-2</v>
      </c>
      <c r="P88">
        <v>8.0999999999999996E-4</v>
      </c>
      <c r="Q88">
        <v>0.37985000000000002</v>
      </c>
      <c r="R88">
        <v>1.6199999999999999E-2</v>
      </c>
      <c r="S88">
        <v>1.1000000000000001E-3</v>
      </c>
      <c r="T88" t="s">
        <v>5</v>
      </c>
      <c r="U88" t="s">
        <v>6</v>
      </c>
      <c r="V88" s="10">
        <v>320.89999999999998</v>
      </c>
      <c r="W88">
        <v>5.7</v>
      </c>
      <c r="X88" s="10">
        <v>323.2</v>
      </c>
      <c r="Y88">
        <v>5.9</v>
      </c>
      <c r="Z88">
        <v>324</v>
      </c>
      <c r="AA88">
        <v>22</v>
      </c>
      <c r="AB88" s="10">
        <v>288</v>
      </c>
      <c r="AC88">
        <v>35</v>
      </c>
      <c r="AD88">
        <v>-43</v>
      </c>
      <c r="AE88" t="s">
        <v>7</v>
      </c>
      <c r="AF88">
        <v>-2</v>
      </c>
      <c r="AG88" t="s">
        <v>7</v>
      </c>
      <c r="AH88">
        <v>-1</v>
      </c>
      <c r="AI88" t="s">
        <v>7</v>
      </c>
      <c r="AJ88">
        <v>626</v>
      </c>
      <c r="AK88" t="s">
        <v>7</v>
      </c>
      <c r="AL88">
        <v>108</v>
      </c>
      <c r="AM88" t="s">
        <v>7</v>
      </c>
      <c r="AN88">
        <v>157</v>
      </c>
      <c r="AO88" t="s">
        <v>7</v>
      </c>
      <c r="AP88">
        <v>6</v>
      </c>
      <c r="AQ88" t="s">
        <v>7</v>
      </c>
      <c r="AR88">
        <v>19.455249999999999</v>
      </c>
      <c r="AS88">
        <v>0.36715170000000003</v>
      </c>
      <c r="AT88">
        <v>-63</v>
      </c>
      <c r="AU88" t="s">
        <v>7</v>
      </c>
      <c r="AV88">
        <v>702928394264816</v>
      </c>
      <c r="AW88" t="s">
        <v>7</v>
      </c>
      <c r="AZ88" s="13">
        <f t="shared" si="21"/>
        <v>0.71163366336634004</v>
      </c>
      <c r="BA88" s="14">
        <f t="shared" si="22"/>
        <v>323.2</v>
      </c>
      <c r="BB88" s="14">
        <f t="shared" si="23"/>
        <v>5.9</v>
      </c>
      <c r="BC88" s="25"/>
      <c r="BD88" s="26"/>
      <c r="BE88" s="20" t="str">
        <f t="shared" si="24"/>
        <v>Z_Plesovice_36</v>
      </c>
      <c r="BF88" s="27">
        <f t="shared" si="18"/>
        <v>108</v>
      </c>
      <c r="BG88" s="27">
        <f t="shared" si="19"/>
        <v>626</v>
      </c>
      <c r="BH88" s="27">
        <f t="shared" si="25"/>
        <v>-43</v>
      </c>
      <c r="BI88" s="27">
        <f t="shared" si="28"/>
        <v>0.37259999999999999</v>
      </c>
      <c r="BJ88" s="27">
        <f t="shared" si="28"/>
        <v>7.7000000000000002E-3</v>
      </c>
      <c r="BK88" s="27">
        <f t="shared" si="28"/>
        <v>5.1400000000000001E-2</v>
      </c>
      <c r="BL88" s="27">
        <f t="shared" si="28"/>
        <v>9.7000000000000005E-4</v>
      </c>
      <c r="BM88" s="27">
        <f t="shared" si="29"/>
        <v>5.2420000000000001E-2</v>
      </c>
      <c r="BN88" s="27">
        <f t="shared" si="29"/>
        <v>8.0999999999999996E-4</v>
      </c>
      <c r="BO88" s="27"/>
      <c r="BP88" s="27">
        <f t="shared" si="30"/>
        <v>320.89999999999998</v>
      </c>
      <c r="BQ88" s="27">
        <f t="shared" si="30"/>
        <v>5.7</v>
      </c>
      <c r="BR88" s="27">
        <f t="shared" si="30"/>
        <v>323.2</v>
      </c>
      <c r="BS88" s="27">
        <f t="shared" si="27"/>
        <v>5.9</v>
      </c>
      <c r="BT88" s="27">
        <f t="shared" si="31"/>
        <v>288</v>
      </c>
      <c r="BU88" s="27">
        <f t="shared" si="31"/>
        <v>35</v>
      </c>
      <c r="BV88" s="27"/>
      <c r="BW88" s="28">
        <f t="shared" si="26"/>
        <v>0.71163366336634004</v>
      </c>
    </row>
    <row r="89" spans="1:75" x14ac:dyDescent="0.25">
      <c r="A89" t="s">
        <v>381</v>
      </c>
      <c r="B89" t="s">
        <v>4321</v>
      </c>
      <c r="C89" s="8">
        <f t="shared" si="20"/>
        <v>365</v>
      </c>
      <c r="D89" t="s">
        <v>3293</v>
      </c>
      <c r="E89" s="1">
        <v>0.15323159722222221</v>
      </c>
      <c r="F89">
        <v>18.652999999999999</v>
      </c>
      <c r="G89" t="s">
        <v>4322</v>
      </c>
      <c r="H89" s="9">
        <v>0.39750000000000002</v>
      </c>
      <c r="I89" s="9">
        <v>8.0999999999999996E-3</v>
      </c>
      <c r="J89" s="9">
        <v>5.4399999999999997E-2</v>
      </c>
      <c r="K89" s="9">
        <v>1E-3</v>
      </c>
      <c r="L89" s="9">
        <v>0.28724</v>
      </c>
      <c r="O89">
        <v>5.2909999999999999E-2</v>
      </c>
      <c r="P89">
        <v>8.8000000000000003E-4</v>
      </c>
      <c r="Q89">
        <v>0.45777000000000001</v>
      </c>
      <c r="R89">
        <v>1.66E-2</v>
      </c>
      <c r="S89">
        <v>1.1000000000000001E-3</v>
      </c>
      <c r="T89" t="s">
        <v>5</v>
      </c>
      <c r="U89" t="s">
        <v>6</v>
      </c>
      <c r="V89" s="10">
        <v>339</v>
      </c>
      <c r="W89">
        <v>5.9</v>
      </c>
      <c r="X89" s="10">
        <v>341.6</v>
      </c>
      <c r="Y89">
        <v>6.2</v>
      </c>
      <c r="Z89">
        <v>332</v>
      </c>
      <c r="AA89">
        <v>22</v>
      </c>
      <c r="AB89" s="10">
        <v>302</v>
      </c>
      <c r="AC89">
        <v>36</v>
      </c>
      <c r="AD89">
        <v>-106</v>
      </c>
      <c r="AE89" t="s">
        <v>7</v>
      </c>
      <c r="AF89">
        <v>-6</v>
      </c>
      <c r="AG89" t="s">
        <v>7</v>
      </c>
      <c r="AH89">
        <v>-3</v>
      </c>
      <c r="AI89" t="s">
        <v>7</v>
      </c>
      <c r="AJ89">
        <v>620</v>
      </c>
      <c r="AK89" t="s">
        <v>7</v>
      </c>
      <c r="AL89">
        <v>111</v>
      </c>
      <c r="AM89" t="s">
        <v>7</v>
      </c>
      <c r="AN89">
        <v>163</v>
      </c>
      <c r="AO89" t="s">
        <v>7</v>
      </c>
      <c r="AP89">
        <v>5</v>
      </c>
      <c r="AQ89" t="s">
        <v>7</v>
      </c>
      <c r="AR89">
        <v>18.382349999999999</v>
      </c>
      <c r="AS89">
        <v>0.33791090000000001</v>
      </c>
      <c r="AT89">
        <v>84</v>
      </c>
      <c r="AU89" t="s">
        <v>7</v>
      </c>
      <c r="AV89">
        <v>742204247810255</v>
      </c>
      <c r="AW89" t="s">
        <v>7</v>
      </c>
      <c r="AZ89" s="13">
        <f t="shared" si="21"/>
        <v>0.76112412177986588</v>
      </c>
      <c r="BA89" s="14">
        <f t="shared" si="22"/>
        <v>341.6</v>
      </c>
      <c r="BB89" s="14">
        <f t="shared" si="23"/>
        <v>6.2</v>
      </c>
      <c r="BC89" s="25"/>
      <c r="BD89" s="26"/>
      <c r="BE89" s="20" t="str">
        <f t="shared" si="24"/>
        <v>Z_Plesovice_37</v>
      </c>
      <c r="BF89" s="27">
        <f t="shared" si="18"/>
        <v>111</v>
      </c>
      <c r="BG89" s="27">
        <f t="shared" si="19"/>
        <v>620</v>
      </c>
      <c r="BH89" s="27">
        <f t="shared" si="25"/>
        <v>-106</v>
      </c>
      <c r="BI89" s="27">
        <f t="shared" si="28"/>
        <v>0.39750000000000002</v>
      </c>
      <c r="BJ89" s="27">
        <f t="shared" si="28"/>
        <v>8.0999999999999996E-3</v>
      </c>
      <c r="BK89" s="27">
        <f t="shared" si="28"/>
        <v>5.4399999999999997E-2</v>
      </c>
      <c r="BL89" s="27">
        <f t="shared" si="28"/>
        <v>1E-3</v>
      </c>
      <c r="BM89" s="27">
        <f t="shared" si="29"/>
        <v>5.2909999999999999E-2</v>
      </c>
      <c r="BN89" s="27">
        <f t="shared" si="29"/>
        <v>8.8000000000000003E-4</v>
      </c>
      <c r="BO89" s="27"/>
      <c r="BP89" s="27">
        <f t="shared" si="30"/>
        <v>339</v>
      </c>
      <c r="BQ89" s="27">
        <f t="shared" si="30"/>
        <v>5.9</v>
      </c>
      <c r="BR89" s="27">
        <f t="shared" si="30"/>
        <v>341.6</v>
      </c>
      <c r="BS89" s="27">
        <f t="shared" si="27"/>
        <v>6.2</v>
      </c>
      <c r="BT89" s="27">
        <f t="shared" si="31"/>
        <v>302</v>
      </c>
      <c r="BU89" s="27">
        <f t="shared" si="31"/>
        <v>36</v>
      </c>
      <c r="BV89" s="27"/>
      <c r="BW89" s="28">
        <f t="shared" si="26"/>
        <v>0.76112412177986588</v>
      </c>
    </row>
    <row r="90" spans="1:75" x14ac:dyDescent="0.25">
      <c r="A90" t="s">
        <v>385</v>
      </c>
      <c r="B90" t="s">
        <v>4323</v>
      </c>
      <c r="C90" s="8">
        <f t="shared" si="20"/>
        <v>366</v>
      </c>
      <c r="D90" t="s">
        <v>3293</v>
      </c>
      <c r="E90" s="1">
        <v>0.15419027777777777</v>
      </c>
      <c r="F90">
        <v>18.706</v>
      </c>
      <c r="G90" t="s">
        <v>4324</v>
      </c>
      <c r="H90" s="9">
        <v>0.39760000000000001</v>
      </c>
      <c r="I90" s="9">
        <v>8.2000000000000007E-3</v>
      </c>
      <c r="J90" s="9">
        <v>5.4199999999999998E-2</v>
      </c>
      <c r="K90" s="9">
        <v>1E-3</v>
      </c>
      <c r="L90" s="9">
        <v>0.30831999999999998</v>
      </c>
      <c r="O90">
        <v>5.3249999999999999E-2</v>
      </c>
      <c r="P90">
        <v>8.7000000000000001E-4</v>
      </c>
      <c r="Q90">
        <v>0.45315</v>
      </c>
      <c r="R90">
        <v>1.61E-2</v>
      </c>
      <c r="S90">
        <v>1.1000000000000001E-3</v>
      </c>
      <c r="T90" t="s">
        <v>5</v>
      </c>
      <c r="U90" t="s">
        <v>6</v>
      </c>
      <c r="V90" s="10">
        <v>339.1</v>
      </c>
      <c r="W90">
        <v>5.9</v>
      </c>
      <c r="X90" s="10">
        <v>339.9</v>
      </c>
      <c r="Y90">
        <v>6.2</v>
      </c>
      <c r="Z90">
        <v>324</v>
      </c>
      <c r="AA90">
        <v>22</v>
      </c>
      <c r="AB90" s="10">
        <v>315</v>
      </c>
      <c r="AC90">
        <v>36</v>
      </c>
      <c r="AD90">
        <v>-79</v>
      </c>
      <c r="AE90" t="s">
        <v>7</v>
      </c>
      <c r="AF90">
        <v>-4</v>
      </c>
      <c r="AG90" t="s">
        <v>7</v>
      </c>
      <c r="AH90">
        <v>-3</v>
      </c>
      <c r="AI90" t="s">
        <v>7</v>
      </c>
      <c r="AJ90">
        <v>619</v>
      </c>
      <c r="AK90" t="s">
        <v>7</v>
      </c>
      <c r="AL90">
        <v>111</v>
      </c>
      <c r="AM90" t="s">
        <v>7</v>
      </c>
      <c r="AN90">
        <v>160</v>
      </c>
      <c r="AO90" t="s">
        <v>7</v>
      </c>
      <c r="AP90">
        <v>5</v>
      </c>
      <c r="AQ90" t="s">
        <v>7</v>
      </c>
      <c r="AR90">
        <v>18.45018</v>
      </c>
      <c r="AS90">
        <v>0.34040930000000003</v>
      </c>
      <c r="AT90">
        <v>81</v>
      </c>
      <c r="AU90" t="s">
        <v>7</v>
      </c>
      <c r="AV90">
        <v>736997762874186</v>
      </c>
      <c r="AW90" t="s">
        <v>7</v>
      </c>
      <c r="AZ90" s="13">
        <f t="shared" si="21"/>
        <v>0.23536334215944477</v>
      </c>
      <c r="BA90" s="14">
        <f t="shared" si="22"/>
        <v>339.9</v>
      </c>
      <c r="BB90" s="14">
        <f t="shared" si="23"/>
        <v>6.2</v>
      </c>
      <c r="BC90" s="25"/>
      <c r="BD90" s="26"/>
      <c r="BE90" s="20" t="str">
        <f t="shared" si="24"/>
        <v>Z_Plesovice_38</v>
      </c>
      <c r="BF90" s="27">
        <f t="shared" si="18"/>
        <v>111</v>
      </c>
      <c r="BG90" s="27">
        <f t="shared" si="19"/>
        <v>619</v>
      </c>
      <c r="BH90" s="27">
        <f t="shared" si="25"/>
        <v>-79</v>
      </c>
      <c r="BI90" s="27">
        <f t="shared" si="28"/>
        <v>0.39760000000000001</v>
      </c>
      <c r="BJ90" s="27">
        <f t="shared" si="28"/>
        <v>8.2000000000000007E-3</v>
      </c>
      <c r="BK90" s="27">
        <f t="shared" si="28"/>
        <v>5.4199999999999998E-2</v>
      </c>
      <c r="BL90" s="27">
        <f t="shared" si="28"/>
        <v>1E-3</v>
      </c>
      <c r="BM90" s="27">
        <f t="shared" si="29"/>
        <v>5.3249999999999999E-2</v>
      </c>
      <c r="BN90" s="27">
        <f t="shared" si="29"/>
        <v>8.7000000000000001E-4</v>
      </c>
      <c r="BO90" s="27"/>
      <c r="BP90" s="27">
        <f t="shared" si="30"/>
        <v>339.1</v>
      </c>
      <c r="BQ90" s="27">
        <f t="shared" si="30"/>
        <v>5.9</v>
      </c>
      <c r="BR90" s="27">
        <f t="shared" si="30"/>
        <v>339.9</v>
      </c>
      <c r="BS90" s="27">
        <f t="shared" si="27"/>
        <v>6.2</v>
      </c>
      <c r="BT90" s="27">
        <f t="shared" si="31"/>
        <v>315</v>
      </c>
      <c r="BU90" s="27">
        <f t="shared" si="31"/>
        <v>36</v>
      </c>
      <c r="BV90" s="27"/>
      <c r="BW90" s="28">
        <f t="shared" si="26"/>
        <v>0.23536334215944477</v>
      </c>
    </row>
    <row r="91" spans="1:75" x14ac:dyDescent="0.25">
      <c r="A91" t="s">
        <v>389</v>
      </c>
      <c r="B91" t="s">
        <v>4325</v>
      </c>
      <c r="C91" s="8">
        <f t="shared" si="20"/>
        <v>385</v>
      </c>
      <c r="D91" t="s">
        <v>3293</v>
      </c>
      <c r="E91" s="1">
        <v>0.17252152777777777</v>
      </c>
      <c r="F91">
        <v>23.821000000000002</v>
      </c>
      <c r="G91" t="s">
        <v>4326</v>
      </c>
      <c r="H91" s="9">
        <v>0.38819999999999999</v>
      </c>
      <c r="I91" s="9">
        <v>7.7000000000000002E-3</v>
      </c>
      <c r="J91" s="9">
        <v>5.3429999999999998E-2</v>
      </c>
      <c r="K91" s="9">
        <v>9.7000000000000005E-4</v>
      </c>
      <c r="L91" s="9">
        <v>0.29959000000000002</v>
      </c>
      <c r="O91">
        <v>5.262E-2</v>
      </c>
      <c r="P91">
        <v>8.1999999999999998E-4</v>
      </c>
      <c r="Q91">
        <v>0.45318000000000003</v>
      </c>
      <c r="R91">
        <v>1.61E-2</v>
      </c>
      <c r="S91">
        <v>1.1000000000000001E-3</v>
      </c>
      <c r="T91" t="s">
        <v>5</v>
      </c>
      <c r="U91" t="s">
        <v>6</v>
      </c>
      <c r="V91" s="10">
        <v>332.5</v>
      </c>
      <c r="W91">
        <v>5.6</v>
      </c>
      <c r="X91" s="10">
        <v>335.6</v>
      </c>
      <c r="Y91">
        <v>6</v>
      </c>
      <c r="Z91">
        <v>322</v>
      </c>
      <c r="AA91">
        <v>22</v>
      </c>
      <c r="AB91" s="10">
        <v>287</v>
      </c>
      <c r="AC91">
        <v>34</v>
      </c>
      <c r="AD91">
        <v>21</v>
      </c>
      <c r="AE91" t="s">
        <v>7</v>
      </c>
      <c r="AF91">
        <v>1</v>
      </c>
      <c r="AG91" t="s">
        <v>7</v>
      </c>
      <c r="AH91">
        <v>1</v>
      </c>
      <c r="AI91" t="s">
        <v>7</v>
      </c>
      <c r="AJ91">
        <v>577</v>
      </c>
      <c r="AK91" t="s">
        <v>7</v>
      </c>
      <c r="AL91">
        <v>104</v>
      </c>
      <c r="AM91" t="s">
        <v>7</v>
      </c>
      <c r="AN91">
        <v>155</v>
      </c>
      <c r="AO91" t="s">
        <v>7</v>
      </c>
      <c r="AP91">
        <v>5</v>
      </c>
      <c r="AQ91" t="s">
        <v>7</v>
      </c>
      <c r="AR91">
        <v>18.716080000000002</v>
      </c>
      <c r="AS91">
        <v>0.3397828</v>
      </c>
      <c r="AT91">
        <v>41</v>
      </c>
      <c r="AU91" t="s">
        <v>7</v>
      </c>
      <c r="AV91">
        <v>677997202137284</v>
      </c>
      <c r="AW91" t="s">
        <v>7</v>
      </c>
      <c r="AZ91" s="13">
        <f t="shared" si="21"/>
        <v>0.92371871275328532</v>
      </c>
      <c r="BA91" s="14">
        <f t="shared" si="22"/>
        <v>335.6</v>
      </c>
      <c r="BB91" s="14">
        <f t="shared" si="23"/>
        <v>6</v>
      </c>
      <c r="BC91" s="25"/>
      <c r="BD91" s="26"/>
      <c r="BE91" s="20" t="str">
        <f t="shared" si="24"/>
        <v>Z_Plesovice_39</v>
      </c>
      <c r="BF91" s="27">
        <f t="shared" si="18"/>
        <v>104</v>
      </c>
      <c r="BG91" s="27">
        <f t="shared" si="19"/>
        <v>577</v>
      </c>
      <c r="BH91" s="27">
        <f t="shared" si="25"/>
        <v>21</v>
      </c>
      <c r="BI91" s="27">
        <f t="shared" si="28"/>
        <v>0.38819999999999999</v>
      </c>
      <c r="BJ91" s="27">
        <f t="shared" si="28"/>
        <v>7.7000000000000002E-3</v>
      </c>
      <c r="BK91" s="27">
        <f t="shared" si="28"/>
        <v>5.3429999999999998E-2</v>
      </c>
      <c r="BL91" s="27">
        <f t="shared" si="28"/>
        <v>9.7000000000000005E-4</v>
      </c>
      <c r="BM91" s="27">
        <f t="shared" si="29"/>
        <v>5.262E-2</v>
      </c>
      <c r="BN91" s="27">
        <f t="shared" si="29"/>
        <v>8.1999999999999998E-4</v>
      </c>
      <c r="BO91" s="27"/>
      <c r="BP91" s="27">
        <f t="shared" si="30"/>
        <v>332.5</v>
      </c>
      <c r="BQ91" s="27">
        <f t="shared" si="30"/>
        <v>5.6</v>
      </c>
      <c r="BR91" s="27">
        <f t="shared" si="30"/>
        <v>335.6</v>
      </c>
      <c r="BS91" s="27">
        <f t="shared" si="27"/>
        <v>6</v>
      </c>
      <c r="BT91" s="27">
        <f t="shared" si="31"/>
        <v>287</v>
      </c>
      <c r="BU91" s="27">
        <f t="shared" si="31"/>
        <v>34</v>
      </c>
      <c r="BV91" s="27"/>
      <c r="BW91" s="28">
        <f t="shared" si="26"/>
        <v>0.92371871275328532</v>
      </c>
    </row>
    <row r="92" spans="1:75" x14ac:dyDescent="0.25">
      <c r="A92" t="s">
        <v>393</v>
      </c>
      <c r="B92" t="s">
        <v>4327</v>
      </c>
      <c r="C92" s="8">
        <f t="shared" si="20"/>
        <v>386</v>
      </c>
      <c r="D92" t="s">
        <v>3293</v>
      </c>
      <c r="E92" s="1">
        <v>0.1734769675925926</v>
      </c>
      <c r="F92">
        <v>26.274000000000001</v>
      </c>
      <c r="G92" t="s">
        <v>4328</v>
      </c>
      <c r="H92" s="9">
        <v>0.40129999999999999</v>
      </c>
      <c r="I92" s="9">
        <v>7.9000000000000008E-3</v>
      </c>
      <c r="J92" s="9">
        <v>5.5259999999999997E-2</v>
      </c>
      <c r="K92" s="9">
        <v>9.8999999999999999E-4</v>
      </c>
      <c r="L92" s="9">
        <v>0.31330999999999998</v>
      </c>
      <c r="O92">
        <v>5.2679999999999998E-2</v>
      </c>
      <c r="P92">
        <v>8.0000000000000004E-4</v>
      </c>
      <c r="Q92">
        <v>0.41463</v>
      </c>
      <c r="R92">
        <v>1.6899999999999998E-2</v>
      </c>
      <c r="S92">
        <v>1.1000000000000001E-3</v>
      </c>
      <c r="T92" t="s">
        <v>5</v>
      </c>
      <c r="U92" t="s">
        <v>6</v>
      </c>
      <c r="V92" s="10">
        <v>342</v>
      </c>
      <c r="W92">
        <v>5.7</v>
      </c>
      <c r="X92" s="10">
        <v>346.6</v>
      </c>
      <c r="Y92">
        <v>6.1</v>
      </c>
      <c r="Z92">
        <v>339</v>
      </c>
      <c r="AA92">
        <v>22</v>
      </c>
      <c r="AB92" s="10">
        <v>288</v>
      </c>
      <c r="AC92">
        <v>33</v>
      </c>
      <c r="AD92">
        <v>45</v>
      </c>
      <c r="AE92" t="s">
        <v>7</v>
      </c>
      <c r="AF92">
        <v>2</v>
      </c>
      <c r="AG92" t="s">
        <v>7</v>
      </c>
      <c r="AH92">
        <v>1</v>
      </c>
      <c r="AI92" t="s">
        <v>7</v>
      </c>
      <c r="AJ92">
        <v>543</v>
      </c>
      <c r="AK92" t="s">
        <v>7</v>
      </c>
      <c r="AL92">
        <v>97</v>
      </c>
      <c r="AM92" t="s">
        <v>7</v>
      </c>
      <c r="AN92">
        <v>150</v>
      </c>
      <c r="AO92" t="s">
        <v>7</v>
      </c>
      <c r="AP92">
        <v>5</v>
      </c>
      <c r="AQ92" t="s">
        <v>7</v>
      </c>
      <c r="AR92">
        <v>18.096270000000001</v>
      </c>
      <c r="AS92">
        <v>0.3242003</v>
      </c>
      <c r="AT92">
        <v>23</v>
      </c>
      <c r="AU92" t="s">
        <v>7</v>
      </c>
      <c r="AV92">
        <v>661259733236587</v>
      </c>
      <c r="AW92" t="s">
        <v>7</v>
      </c>
      <c r="AZ92" s="13">
        <f t="shared" si="21"/>
        <v>1.3271783035199158</v>
      </c>
      <c r="BA92" s="14">
        <f t="shared" si="22"/>
        <v>346.6</v>
      </c>
      <c r="BB92" s="14">
        <f t="shared" si="23"/>
        <v>6.1</v>
      </c>
      <c r="BC92" s="25"/>
      <c r="BD92" s="26"/>
      <c r="BE92" s="20" t="str">
        <f t="shared" si="24"/>
        <v>Z_Plesovice_40</v>
      </c>
      <c r="BF92" s="27">
        <f t="shared" si="18"/>
        <v>97</v>
      </c>
      <c r="BG92" s="27">
        <f t="shared" si="19"/>
        <v>543</v>
      </c>
      <c r="BH92" s="27">
        <f t="shared" si="25"/>
        <v>45</v>
      </c>
      <c r="BI92" s="27">
        <f t="shared" si="28"/>
        <v>0.40129999999999999</v>
      </c>
      <c r="BJ92" s="27">
        <f t="shared" si="28"/>
        <v>7.9000000000000008E-3</v>
      </c>
      <c r="BK92" s="27">
        <f t="shared" si="28"/>
        <v>5.5259999999999997E-2</v>
      </c>
      <c r="BL92" s="27">
        <f t="shared" si="28"/>
        <v>9.8999999999999999E-4</v>
      </c>
      <c r="BM92" s="27">
        <f t="shared" si="29"/>
        <v>5.2679999999999998E-2</v>
      </c>
      <c r="BN92" s="27">
        <f t="shared" si="29"/>
        <v>8.0000000000000004E-4</v>
      </c>
      <c r="BO92" s="27"/>
      <c r="BP92" s="27">
        <f t="shared" si="30"/>
        <v>342</v>
      </c>
      <c r="BQ92" s="27">
        <f t="shared" si="30"/>
        <v>5.7</v>
      </c>
      <c r="BR92" s="27">
        <f t="shared" si="30"/>
        <v>346.6</v>
      </c>
      <c r="BS92" s="27">
        <f t="shared" si="27"/>
        <v>6.1</v>
      </c>
      <c r="BT92" s="27">
        <f t="shared" si="31"/>
        <v>288</v>
      </c>
      <c r="BU92" s="27">
        <f t="shared" si="31"/>
        <v>33</v>
      </c>
      <c r="BV92" s="27"/>
      <c r="BW92" s="28">
        <f t="shared" si="26"/>
        <v>1.3271783035199158</v>
      </c>
    </row>
    <row r="93" spans="1:75" x14ac:dyDescent="0.25">
      <c r="A93" t="s">
        <v>397</v>
      </c>
      <c r="B93" t="s">
        <v>4329</v>
      </c>
      <c r="C93" s="8">
        <f t="shared" si="20"/>
        <v>405</v>
      </c>
      <c r="D93" t="s">
        <v>3293</v>
      </c>
      <c r="E93" s="1">
        <v>0.19185601851851852</v>
      </c>
      <c r="F93">
        <v>24.324999999999999</v>
      </c>
      <c r="G93" t="s">
        <v>4330</v>
      </c>
      <c r="H93" s="9">
        <v>0.38729999999999998</v>
      </c>
      <c r="I93" s="9">
        <v>7.7000000000000002E-3</v>
      </c>
      <c r="J93" s="9">
        <v>5.3019999999999998E-2</v>
      </c>
      <c r="K93" s="9">
        <v>9.6000000000000002E-4</v>
      </c>
      <c r="L93" s="9">
        <v>0.32213999999999998</v>
      </c>
      <c r="O93">
        <v>5.2970000000000003E-2</v>
      </c>
      <c r="P93">
        <v>8.1999999999999998E-4</v>
      </c>
      <c r="Q93">
        <v>0.39965000000000001</v>
      </c>
      <c r="R93">
        <v>1.6E-2</v>
      </c>
      <c r="S93">
        <v>1.1000000000000001E-3</v>
      </c>
      <c r="T93" t="s">
        <v>5</v>
      </c>
      <c r="U93" t="s">
        <v>6</v>
      </c>
      <c r="V93" s="10">
        <v>332</v>
      </c>
      <c r="W93">
        <v>5.7</v>
      </c>
      <c r="X93" s="10">
        <v>332.9</v>
      </c>
      <c r="Y93">
        <v>5.9</v>
      </c>
      <c r="Z93">
        <v>320</v>
      </c>
      <c r="AA93">
        <v>21</v>
      </c>
      <c r="AB93" s="10">
        <v>303</v>
      </c>
      <c r="AC93">
        <v>34</v>
      </c>
      <c r="AD93">
        <v>-60</v>
      </c>
      <c r="AE93" t="s">
        <v>7</v>
      </c>
      <c r="AF93">
        <v>-3</v>
      </c>
      <c r="AG93" t="s">
        <v>7</v>
      </c>
      <c r="AH93">
        <v>-2</v>
      </c>
      <c r="AI93" t="s">
        <v>7</v>
      </c>
      <c r="AJ93">
        <v>575</v>
      </c>
      <c r="AK93" t="s">
        <v>7</v>
      </c>
      <c r="AL93">
        <v>104</v>
      </c>
      <c r="AM93" t="s">
        <v>7</v>
      </c>
      <c r="AN93">
        <v>154</v>
      </c>
      <c r="AO93" t="s">
        <v>7</v>
      </c>
      <c r="AP93">
        <v>5</v>
      </c>
      <c r="AQ93" t="s">
        <v>7</v>
      </c>
      <c r="AR93">
        <v>18.860810000000001</v>
      </c>
      <c r="AS93">
        <v>0.34150079999999999</v>
      </c>
      <c r="AT93">
        <v>32</v>
      </c>
      <c r="AU93" t="s">
        <v>7</v>
      </c>
      <c r="AV93">
        <v>669894607483808</v>
      </c>
      <c r="AW93" t="s">
        <v>7</v>
      </c>
      <c r="AZ93" s="13">
        <f t="shared" si="21"/>
        <v>0.27035145689395801</v>
      </c>
      <c r="BA93" s="14">
        <f t="shared" si="22"/>
        <v>332.9</v>
      </c>
      <c r="BB93" s="14">
        <f t="shared" si="23"/>
        <v>5.9</v>
      </c>
      <c r="BC93" s="25"/>
      <c r="BD93" s="26"/>
      <c r="BE93" s="20" t="str">
        <f t="shared" si="24"/>
        <v>Z_Plesovice_41</v>
      </c>
      <c r="BF93" s="27">
        <f t="shared" si="18"/>
        <v>104</v>
      </c>
      <c r="BG93" s="27">
        <f t="shared" si="19"/>
        <v>575</v>
      </c>
      <c r="BH93" s="27">
        <f t="shared" si="25"/>
        <v>-60</v>
      </c>
      <c r="BI93" s="27">
        <f t="shared" si="28"/>
        <v>0.38729999999999998</v>
      </c>
      <c r="BJ93" s="27">
        <f t="shared" si="28"/>
        <v>7.7000000000000002E-3</v>
      </c>
      <c r="BK93" s="27">
        <f t="shared" si="28"/>
        <v>5.3019999999999998E-2</v>
      </c>
      <c r="BL93" s="27">
        <f t="shared" si="28"/>
        <v>9.6000000000000002E-4</v>
      </c>
      <c r="BM93" s="27">
        <f t="shared" si="29"/>
        <v>5.2970000000000003E-2</v>
      </c>
      <c r="BN93" s="27">
        <f t="shared" si="29"/>
        <v>8.1999999999999998E-4</v>
      </c>
      <c r="BO93" s="27"/>
      <c r="BP93" s="27">
        <f t="shared" si="30"/>
        <v>332</v>
      </c>
      <c r="BQ93" s="27">
        <f t="shared" si="30"/>
        <v>5.7</v>
      </c>
      <c r="BR93" s="27">
        <f t="shared" si="30"/>
        <v>332.9</v>
      </c>
      <c r="BS93" s="27">
        <f t="shared" si="27"/>
        <v>5.9</v>
      </c>
      <c r="BT93" s="27">
        <f t="shared" si="31"/>
        <v>303</v>
      </c>
      <c r="BU93" s="27">
        <f t="shared" si="31"/>
        <v>34</v>
      </c>
      <c r="BV93" s="27"/>
      <c r="BW93" s="28">
        <f t="shared" si="26"/>
        <v>0.27035145689395801</v>
      </c>
    </row>
    <row r="94" spans="1:75" x14ac:dyDescent="0.25">
      <c r="A94" t="s">
        <v>401</v>
      </c>
      <c r="B94" t="s">
        <v>4331</v>
      </c>
      <c r="C94" s="8">
        <f t="shared" si="20"/>
        <v>406</v>
      </c>
      <c r="D94" t="s">
        <v>3293</v>
      </c>
      <c r="E94" s="1">
        <v>0.1928162037037037</v>
      </c>
      <c r="F94">
        <v>24.358000000000001</v>
      </c>
      <c r="G94" t="s">
        <v>4332</v>
      </c>
      <c r="H94" s="9">
        <v>0.39479999999999998</v>
      </c>
      <c r="I94" s="9">
        <v>7.9000000000000008E-3</v>
      </c>
      <c r="J94" s="9">
        <v>5.389E-2</v>
      </c>
      <c r="K94" s="9">
        <v>9.7999999999999997E-4</v>
      </c>
      <c r="L94" s="9">
        <v>0.34472999999999998</v>
      </c>
      <c r="O94">
        <v>5.2979999999999999E-2</v>
      </c>
      <c r="P94">
        <v>8.0999999999999996E-4</v>
      </c>
      <c r="Q94">
        <v>0.41544999999999999</v>
      </c>
      <c r="R94">
        <v>1.6500000000000001E-2</v>
      </c>
      <c r="S94">
        <v>1.1000000000000001E-3</v>
      </c>
      <c r="T94" t="s">
        <v>5</v>
      </c>
      <c r="U94" t="s">
        <v>6</v>
      </c>
      <c r="V94" s="10">
        <v>337.1</v>
      </c>
      <c r="W94">
        <v>5.7</v>
      </c>
      <c r="X94" s="10">
        <v>338.3</v>
      </c>
      <c r="Y94">
        <v>6</v>
      </c>
      <c r="Z94">
        <v>330</v>
      </c>
      <c r="AA94">
        <v>22</v>
      </c>
      <c r="AB94" s="10">
        <v>304</v>
      </c>
      <c r="AC94">
        <v>34</v>
      </c>
      <c r="AD94">
        <v>-23</v>
      </c>
      <c r="AE94" t="s">
        <v>7</v>
      </c>
      <c r="AF94">
        <v>-1</v>
      </c>
      <c r="AG94" t="s">
        <v>7</v>
      </c>
      <c r="AH94">
        <v>-1</v>
      </c>
      <c r="AI94" t="s">
        <v>7</v>
      </c>
      <c r="AJ94">
        <v>567</v>
      </c>
      <c r="AK94" t="s">
        <v>7</v>
      </c>
      <c r="AL94">
        <v>100</v>
      </c>
      <c r="AM94" t="s">
        <v>7</v>
      </c>
      <c r="AN94">
        <v>152</v>
      </c>
      <c r="AO94" t="s">
        <v>7</v>
      </c>
      <c r="AP94">
        <v>5</v>
      </c>
      <c r="AQ94" t="s">
        <v>7</v>
      </c>
      <c r="AR94">
        <v>18.556319999999999</v>
      </c>
      <c r="AS94">
        <v>0.33745019999999998</v>
      </c>
      <c r="AT94">
        <v>24</v>
      </c>
      <c r="AU94" t="s">
        <v>7</v>
      </c>
      <c r="AV94">
        <v>670437886965661</v>
      </c>
      <c r="AW94" t="s">
        <v>7</v>
      </c>
      <c r="AZ94" s="13">
        <f t="shared" si="21"/>
        <v>0.3547147502216963</v>
      </c>
      <c r="BA94" s="14">
        <f t="shared" si="22"/>
        <v>338.3</v>
      </c>
      <c r="BB94" s="14">
        <f t="shared" si="23"/>
        <v>6</v>
      </c>
      <c r="BC94" s="25"/>
      <c r="BD94" s="26"/>
      <c r="BE94" s="20" t="str">
        <f t="shared" si="24"/>
        <v>Z_Plesovice_42</v>
      </c>
      <c r="BF94" s="27">
        <f t="shared" si="18"/>
        <v>100</v>
      </c>
      <c r="BG94" s="27">
        <f t="shared" si="19"/>
        <v>567</v>
      </c>
      <c r="BH94" s="27">
        <f t="shared" si="25"/>
        <v>-23</v>
      </c>
      <c r="BI94" s="27">
        <f t="shared" si="28"/>
        <v>0.39479999999999998</v>
      </c>
      <c r="BJ94" s="27">
        <f t="shared" si="28"/>
        <v>7.9000000000000008E-3</v>
      </c>
      <c r="BK94" s="27">
        <f t="shared" si="28"/>
        <v>5.389E-2</v>
      </c>
      <c r="BL94" s="27">
        <f t="shared" si="28"/>
        <v>9.7999999999999997E-4</v>
      </c>
      <c r="BM94" s="27">
        <f t="shared" si="29"/>
        <v>5.2979999999999999E-2</v>
      </c>
      <c r="BN94" s="27">
        <f t="shared" si="29"/>
        <v>8.0999999999999996E-4</v>
      </c>
      <c r="BO94" s="27"/>
      <c r="BP94" s="27">
        <f t="shared" si="30"/>
        <v>337.1</v>
      </c>
      <c r="BQ94" s="27">
        <f t="shared" si="30"/>
        <v>5.7</v>
      </c>
      <c r="BR94" s="27">
        <f t="shared" si="30"/>
        <v>338.3</v>
      </c>
      <c r="BS94" s="27">
        <f t="shared" si="27"/>
        <v>6</v>
      </c>
      <c r="BT94" s="27">
        <f t="shared" si="31"/>
        <v>304</v>
      </c>
      <c r="BU94" s="27">
        <f t="shared" si="31"/>
        <v>34</v>
      </c>
      <c r="BV94" s="27"/>
      <c r="BW94" s="28">
        <f t="shared" si="26"/>
        <v>0.3547147502216963</v>
      </c>
    </row>
    <row r="95" spans="1:75" x14ac:dyDescent="0.25">
      <c r="A95" t="s">
        <v>405</v>
      </c>
      <c r="B95" t="s">
        <v>4333</v>
      </c>
      <c r="C95" s="8">
        <f t="shared" si="20"/>
        <v>425</v>
      </c>
      <c r="D95" t="s">
        <v>3293</v>
      </c>
      <c r="E95" s="1">
        <v>0.21115914351851853</v>
      </c>
      <c r="F95">
        <v>25.533999999999999</v>
      </c>
      <c r="G95" t="s">
        <v>4334</v>
      </c>
      <c r="H95" s="9">
        <v>0.40239999999999998</v>
      </c>
      <c r="I95" s="9">
        <v>8.0999999999999996E-3</v>
      </c>
      <c r="J95" s="9">
        <v>5.4449999999999998E-2</v>
      </c>
      <c r="K95" s="9">
        <v>9.8999999999999999E-4</v>
      </c>
      <c r="L95" s="9">
        <v>2.7227999999999999E-2</v>
      </c>
      <c r="O95">
        <v>5.357E-2</v>
      </c>
      <c r="P95">
        <v>8.3000000000000001E-4</v>
      </c>
      <c r="Q95">
        <v>5.2906000000000002E-2</v>
      </c>
      <c r="R95">
        <v>1.6500000000000001E-2</v>
      </c>
      <c r="S95">
        <v>1.1000000000000001E-3</v>
      </c>
      <c r="T95" t="s">
        <v>5</v>
      </c>
      <c r="U95" t="s">
        <v>6</v>
      </c>
      <c r="V95" s="10">
        <v>342.4</v>
      </c>
      <c r="W95">
        <v>5.8</v>
      </c>
      <c r="X95" s="10">
        <v>341.7</v>
      </c>
      <c r="Y95">
        <v>6</v>
      </c>
      <c r="Z95">
        <v>330</v>
      </c>
      <c r="AA95">
        <v>22</v>
      </c>
      <c r="AB95" s="10">
        <v>321</v>
      </c>
      <c r="AC95">
        <v>33</v>
      </c>
      <c r="AD95">
        <v>-86</v>
      </c>
      <c r="AE95" t="s">
        <v>7</v>
      </c>
      <c r="AF95">
        <v>-5</v>
      </c>
      <c r="AG95" t="s">
        <v>7</v>
      </c>
      <c r="AH95">
        <v>-3</v>
      </c>
      <c r="AI95" t="s">
        <v>7</v>
      </c>
      <c r="AJ95">
        <v>540</v>
      </c>
      <c r="AK95" t="s">
        <v>7</v>
      </c>
      <c r="AL95">
        <v>93</v>
      </c>
      <c r="AM95" t="s">
        <v>7</v>
      </c>
      <c r="AN95">
        <v>145</v>
      </c>
      <c r="AO95" t="s">
        <v>7</v>
      </c>
      <c r="AP95">
        <v>6</v>
      </c>
      <c r="AQ95" t="s">
        <v>7</v>
      </c>
      <c r="AR95">
        <v>18.365469999999998</v>
      </c>
      <c r="AS95">
        <v>0.33391769999999998</v>
      </c>
      <c r="AT95">
        <v>59</v>
      </c>
      <c r="AU95" t="s">
        <v>7</v>
      </c>
      <c r="AV95">
        <v>645525050283924</v>
      </c>
      <c r="AW95" t="s">
        <v>7</v>
      </c>
      <c r="AZ95" s="13">
        <f t="shared" si="21"/>
        <v>-0.20485806262804385</v>
      </c>
      <c r="BA95" s="14">
        <f t="shared" si="22"/>
        <v>341.7</v>
      </c>
      <c r="BB95" s="14">
        <f t="shared" si="23"/>
        <v>6</v>
      </c>
      <c r="BC95" s="25"/>
      <c r="BD95" s="26"/>
      <c r="BE95" s="20" t="str">
        <f t="shared" si="24"/>
        <v>Z_Plesovice_43</v>
      </c>
      <c r="BF95" s="27">
        <f t="shared" si="18"/>
        <v>93</v>
      </c>
      <c r="BG95" s="27">
        <f t="shared" si="19"/>
        <v>540</v>
      </c>
      <c r="BH95" s="27">
        <f t="shared" si="25"/>
        <v>-86</v>
      </c>
      <c r="BI95" s="27">
        <f t="shared" si="28"/>
        <v>0.40239999999999998</v>
      </c>
      <c r="BJ95" s="27">
        <f t="shared" si="28"/>
        <v>8.0999999999999996E-3</v>
      </c>
      <c r="BK95" s="27">
        <f t="shared" si="28"/>
        <v>5.4449999999999998E-2</v>
      </c>
      <c r="BL95" s="27">
        <f t="shared" si="28"/>
        <v>9.8999999999999999E-4</v>
      </c>
      <c r="BM95" s="27">
        <f t="shared" si="29"/>
        <v>5.357E-2</v>
      </c>
      <c r="BN95" s="27">
        <f t="shared" si="29"/>
        <v>8.3000000000000001E-4</v>
      </c>
      <c r="BO95" s="27"/>
      <c r="BP95" s="27">
        <f t="shared" si="30"/>
        <v>342.4</v>
      </c>
      <c r="BQ95" s="27">
        <f t="shared" si="30"/>
        <v>5.8</v>
      </c>
      <c r="BR95" s="27">
        <f t="shared" si="30"/>
        <v>341.7</v>
      </c>
      <c r="BS95" s="27">
        <f t="shared" si="27"/>
        <v>6</v>
      </c>
      <c r="BT95" s="27">
        <f t="shared" si="31"/>
        <v>321</v>
      </c>
      <c r="BU95" s="27">
        <f t="shared" si="31"/>
        <v>33</v>
      </c>
      <c r="BV95" s="27"/>
      <c r="BW95" s="28">
        <f t="shared" si="26"/>
        <v>-0.20485806262804385</v>
      </c>
    </row>
    <row r="96" spans="1:75" x14ac:dyDescent="0.25">
      <c r="A96" t="s">
        <v>409</v>
      </c>
      <c r="B96" t="s">
        <v>4335</v>
      </c>
      <c r="C96" s="8">
        <f t="shared" si="20"/>
        <v>426</v>
      </c>
      <c r="D96" t="s">
        <v>3293</v>
      </c>
      <c r="E96" s="1">
        <v>0.21212094907407408</v>
      </c>
      <c r="F96">
        <v>25.434000000000001</v>
      </c>
      <c r="G96" t="s">
        <v>4336</v>
      </c>
      <c r="H96" s="9">
        <v>0.3947</v>
      </c>
      <c r="I96" s="9">
        <v>7.9000000000000008E-3</v>
      </c>
      <c r="J96" s="9">
        <v>5.4190000000000002E-2</v>
      </c>
      <c r="K96" s="9">
        <v>9.7999999999999997E-4</v>
      </c>
      <c r="L96" s="9">
        <v>0.28514</v>
      </c>
      <c r="O96">
        <v>5.2659999999999998E-2</v>
      </c>
      <c r="P96">
        <v>8.1999999999999998E-4</v>
      </c>
      <c r="Q96">
        <v>0.43342000000000003</v>
      </c>
      <c r="R96">
        <v>1.61E-2</v>
      </c>
      <c r="S96">
        <v>1.1000000000000001E-3</v>
      </c>
      <c r="T96" t="s">
        <v>5</v>
      </c>
      <c r="U96" t="s">
        <v>6</v>
      </c>
      <c r="V96" s="10">
        <v>337.1</v>
      </c>
      <c r="W96">
        <v>5.8</v>
      </c>
      <c r="X96" s="10">
        <v>340.1</v>
      </c>
      <c r="Y96">
        <v>6</v>
      </c>
      <c r="Z96">
        <v>322</v>
      </c>
      <c r="AA96">
        <v>22</v>
      </c>
      <c r="AB96" s="10">
        <v>293</v>
      </c>
      <c r="AC96">
        <v>34</v>
      </c>
      <c r="AD96">
        <v>-97</v>
      </c>
      <c r="AE96" t="s">
        <v>7</v>
      </c>
      <c r="AF96">
        <v>-5</v>
      </c>
      <c r="AG96" t="s">
        <v>7</v>
      </c>
      <c r="AH96">
        <v>-3</v>
      </c>
      <c r="AI96" t="s">
        <v>7</v>
      </c>
      <c r="AJ96">
        <v>557</v>
      </c>
      <c r="AK96" t="s">
        <v>7</v>
      </c>
      <c r="AL96">
        <v>97</v>
      </c>
      <c r="AM96" t="s">
        <v>7</v>
      </c>
      <c r="AN96">
        <v>146</v>
      </c>
      <c r="AO96" t="s">
        <v>7</v>
      </c>
      <c r="AP96">
        <v>6</v>
      </c>
      <c r="AQ96" t="s">
        <v>7</v>
      </c>
      <c r="AR96">
        <v>18.453589999999998</v>
      </c>
      <c r="AS96">
        <v>0.33372429999999997</v>
      </c>
      <c r="AT96">
        <v>79</v>
      </c>
      <c r="AU96" t="s">
        <v>7</v>
      </c>
      <c r="AV96">
        <v>661002287236546</v>
      </c>
      <c r="AW96" t="s">
        <v>7</v>
      </c>
      <c r="AZ96" s="13">
        <f t="shared" si="21"/>
        <v>0.8820935019112075</v>
      </c>
      <c r="BA96" s="14">
        <f t="shared" si="22"/>
        <v>340.1</v>
      </c>
      <c r="BB96" s="14">
        <f t="shared" si="23"/>
        <v>6</v>
      </c>
      <c r="BC96" s="25"/>
      <c r="BD96" s="26"/>
      <c r="BE96" s="20" t="str">
        <f t="shared" si="24"/>
        <v>Z_Plesovice_44</v>
      </c>
      <c r="BF96" s="27">
        <f t="shared" si="18"/>
        <v>97</v>
      </c>
      <c r="BG96" s="27">
        <f t="shared" si="19"/>
        <v>557</v>
      </c>
      <c r="BH96" s="27">
        <f t="shared" si="25"/>
        <v>-97</v>
      </c>
      <c r="BI96" s="27">
        <f t="shared" si="28"/>
        <v>0.3947</v>
      </c>
      <c r="BJ96" s="27">
        <f t="shared" si="28"/>
        <v>7.9000000000000008E-3</v>
      </c>
      <c r="BK96" s="27">
        <f t="shared" si="28"/>
        <v>5.4190000000000002E-2</v>
      </c>
      <c r="BL96" s="27">
        <f t="shared" si="28"/>
        <v>9.7999999999999997E-4</v>
      </c>
      <c r="BM96" s="27">
        <f t="shared" si="29"/>
        <v>5.2659999999999998E-2</v>
      </c>
      <c r="BN96" s="27">
        <f t="shared" si="29"/>
        <v>8.1999999999999998E-4</v>
      </c>
      <c r="BO96" s="27"/>
      <c r="BP96" s="27">
        <f t="shared" si="30"/>
        <v>337.1</v>
      </c>
      <c r="BQ96" s="27">
        <f t="shared" si="30"/>
        <v>5.8</v>
      </c>
      <c r="BR96" s="27">
        <f t="shared" si="30"/>
        <v>340.1</v>
      </c>
      <c r="BS96" s="27">
        <f t="shared" si="27"/>
        <v>6</v>
      </c>
      <c r="BT96" s="27">
        <f t="shared" si="31"/>
        <v>293</v>
      </c>
      <c r="BU96" s="27">
        <f t="shared" si="31"/>
        <v>34</v>
      </c>
      <c r="BV96" s="27"/>
      <c r="BW96" s="28">
        <f t="shared" si="26"/>
        <v>0.8820935019112075</v>
      </c>
    </row>
    <row r="97" spans="1:75" x14ac:dyDescent="0.25">
      <c r="A97" t="s">
        <v>413</v>
      </c>
      <c r="B97" t="s">
        <v>4337</v>
      </c>
      <c r="C97" s="8">
        <f t="shared" si="20"/>
        <v>445</v>
      </c>
      <c r="D97" t="s">
        <v>3293</v>
      </c>
      <c r="E97" s="1">
        <v>0.23049131944444445</v>
      </c>
      <c r="F97">
        <v>25.231999999999999</v>
      </c>
      <c r="G97" t="s">
        <v>4338</v>
      </c>
      <c r="H97" s="9">
        <v>0.39550000000000002</v>
      </c>
      <c r="I97" s="9">
        <v>7.7999999999999996E-3</v>
      </c>
      <c r="J97" s="9">
        <v>5.4100000000000002E-2</v>
      </c>
      <c r="K97" s="9">
        <v>9.7999999999999997E-4</v>
      </c>
      <c r="L97" s="9">
        <v>0.35398000000000002</v>
      </c>
      <c r="O97">
        <v>5.3010000000000002E-2</v>
      </c>
      <c r="P97">
        <v>8.0000000000000004E-4</v>
      </c>
      <c r="Q97">
        <v>0.41142000000000001</v>
      </c>
      <c r="R97">
        <v>1.5699999999999999E-2</v>
      </c>
      <c r="S97">
        <v>1.1000000000000001E-3</v>
      </c>
      <c r="T97" t="s">
        <v>5</v>
      </c>
      <c r="U97" t="s">
        <v>6</v>
      </c>
      <c r="V97" s="10">
        <v>337.5</v>
      </c>
      <c r="W97">
        <v>5.7</v>
      </c>
      <c r="X97" s="10">
        <v>339.5</v>
      </c>
      <c r="Y97">
        <v>6</v>
      </c>
      <c r="Z97">
        <v>314</v>
      </c>
      <c r="AA97">
        <v>21</v>
      </c>
      <c r="AB97" s="10">
        <v>304</v>
      </c>
      <c r="AC97">
        <v>33</v>
      </c>
      <c r="AD97">
        <v>-150</v>
      </c>
      <c r="AE97" t="s">
        <v>7</v>
      </c>
      <c r="AF97">
        <v>-8</v>
      </c>
      <c r="AG97" t="s">
        <v>7</v>
      </c>
      <c r="AH97">
        <v>-4</v>
      </c>
      <c r="AI97" t="s">
        <v>7</v>
      </c>
      <c r="AJ97">
        <v>591</v>
      </c>
      <c r="AK97" t="s">
        <v>7</v>
      </c>
      <c r="AL97">
        <v>106</v>
      </c>
      <c r="AM97" t="s">
        <v>7</v>
      </c>
      <c r="AN97">
        <v>154</v>
      </c>
      <c r="AO97" t="s">
        <v>7</v>
      </c>
      <c r="AP97">
        <v>5</v>
      </c>
      <c r="AQ97" t="s">
        <v>7</v>
      </c>
      <c r="AR97">
        <v>18.484290000000001</v>
      </c>
      <c r="AS97">
        <v>0.33483550000000001</v>
      </c>
      <c r="AT97">
        <v>65</v>
      </c>
      <c r="AU97" t="s">
        <v>7</v>
      </c>
      <c r="AV97">
        <v>699971479036111</v>
      </c>
      <c r="AW97" t="s">
        <v>7</v>
      </c>
      <c r="AZ97" s="13">
        <f t="shared" si="21"/>
        <v>0.58910162002945299</v>
      </c>
      <c r="BA97" s="14">
        <f t="shared" si="22"/>
        <v>339.5</v>
      </c>
      <c r="BB97" s="14">
        <f t="shared" si="23"/>
        <v>6</v>
      </c>
      <c r="BC97" s="25"/>
      <c r="BD97" s="26"/>
      <c r="BE97" s="20" t="str">
        <f t="shared" si="24"/>
        <v>Z_Plesovice_45</v>
      </c>
      <c r="BF97" s="27">
        <f t="shared" si="18"/>
        <v>106</v>
      </c>
      <c r="BG97" s="27">
        <f t="shared" si="19"/>
        <v>591</v>
      </c>
      <c r="BH97" s="27">
        <f t="shared" si="25"/>
        <v>-150</v>
      </c>
      <c r="BI97" s="27">
        <f t="shared" si="28"/>
        <v>0.39550000000000002</v>
      </c>
      <c r="BJ97" s="27">
        <f t="shared" si="28"/>
        <v>7.7999999999999996E-3</v>
      </c>
      <c r="BK97" s="27">
        <f t="shared" si="28"/>
        <v>5.4100000000000002E-2</v>
      </c>
      <c r="BL97" s="27">
        <f t="shared" si="28"/>
        <v>9.7999999999999997E-4</v>
      </c>
      <c r="BM97" s="27">
        <f t="shared" si="29"/>
        <v>5.3010000000000002E-2</v>
      </c>
      <c r="BN97" s="27">
        <f t="shared" si="29"/>
        <v>8.0000000000000004E-4</v>
      </c>
      <c r="BO97" s="27"/>
      <c r="BP97" s="27">
        <f t="shared" si="30"/>
        <v>337.5</v>
      </c>
      <c r="BQ97" s="27">
        <f t="shared" si="30"/>
        <v>5.7</v>
      </c>
      <c r="BR97" s="27">
        <f t="shared" si="30"/>
        <v>339.5</v>
      </c>
      <c r="BS97" s="27">
        <f t="shared" si="27"/>
        <v>6</v>
      </c>
      <c r="BT97" s="27">
        <f t="shared" si="31"/>
        <v>304</v>
      </c>
      <c r="BU97" s="27">
        <f t="shared" si="31"/>
        <v>33</v>
      </c>
      <c r="BV97" s="27"/>
      <c r="BW97" s="28">
        <f t="shared" si="26"/>
        <v>0.58910162002945299</v>
      </c>
    </row>
    <row r="98" spans="1:75" x14ac:dyDescent="0.25">
      <c r="A98" t="s">
        <v>417</v>
      </c>
      <c r="B98" t="s">
        <v>4339</v>
      </c>
      <c r="C98" s="8">
        <f t="shared" si="20"/>
        <v>446</v>
      </c>
      <c r="D98" t="s">
        <v>3293</v>
      </c>
      <c r="E98" s="1">
        <v>0.23143657407407406</v>
      </c>
      <c r="F98">
        <v>24.56</v>
      </c>
      <c r="G98" t="s">
        <v>4340</v>
      </c>
      <c r="H98" s="9">
        <v>0.38690000000000002</v>
      </c>
      <c r="I98" s="9">
        <v>7.6E-3</v>
      </c>
      <c r="J98" s="9">
        <v>5.3319999999999999E-2</v>
      </c>
      <c r="K98" s="9">
        <v>9.7000000000000005E-4</v>
      </c>
      <c r="L98" s="9">
        <v>0.30429</v>
      </c>
      <c r="O98">
        <v>5.2639999999999999E-2</v>
      </c>
      <c r="P98">
        <v>7.9000000000000001E-4</v>
      </c>
      <c r="Q98">
        <v>0.46314</v>
      </c>
      <c r="R98">
        <v>1.5800000000000002E-2</v>
      </c>
      <c r="S98">
        <v>1.1000000000000001E-3</v>
      </c>
      <c r="T98" t="s">
        <v>5</v>
      </c>
      <c r="U98" t="s">
        <v>6</v>
      </c>
      <c r="V98" s="10">
        <v>331.4</v>
      </c>
      <c r="W98">
        <v>5.5</v>
      </c>
      <c r="X98" s="10">
        <v>334.8</v>
      </c>
      <c r="Y98">
        <v>5.9</v>
      </c>
      <c r="Z98">
        <v>316</v>
      </c>
      <c r="AA98">
        <v>21</v>
      </c>
      <c r="AB98" s="10">
        <v>291</v>
      </c>
      <c r="AC98">
        <v>33</v>
      </c>
      <c r="AD98">
        <v>-124</v>
      </c>
      <c r="AE98" t="s">
        <v>7</v>
      </c>
      <c r="AF98">
        <v>-6</v>
      </c>
      <c r="AG98" t="s">
        <v>7</v>
      </c>
      <c r="AH98">
        <v>-4</v>
      </c>
      <c r="AI98" t="s">
        <v>7</v>
      </c>
      <c r="AJ98">
        <v>592</v>
      </c>
      <c r="AK98" t="s">
        <v>7</v>
      </c>
      <c r="AL98">
        <v>105</v>
      </c>
      <c r="AM98" t="s">
        <v>7</v>
      </c>
      <c r="AN98">
        <v>153</v>
      </c>
      <c r="AO98" t="s">
        <v>7</v>
      </c>
      <c r="AP98">
        <v>5</v>
      </c>
      <c r="AQ98" t="s">
        <v>7</v>
      </c>
      <c r="AR98">
        <v>18.75469</v>
      </c>
      <c r="AS98">
        <v>0.3411862</v>
      </c>
      <c r="AT98">
        <v>54</v>
      </c>
      <c r="AU98" t="s">
        <v>7</v>
      </c>
      <c r="AV98">
        <v>691285248944064</v>
      </c>
      <c r="AW98" t="s">
        <v>7</v>
      </c>
      <c r="AZ98" s="13">
        <f t="shared" si="21"/>
        <v>1.0155316606929587</v>
      </c>
      <c r="BA98" s="14">
        <f t="shared" si="22"/>
        <v>334.8</v>
      </c>
      <c r="BB98" s="14">
        <f t="shared" si="23"/>
        <v>5.9</v>
      </c>
      <c r="BC98" s="25"/>
      <c r="BD98" s="26"/>
      <c r="BE98" s="20" t="str">
        <f t="shared" si="24"/>
        <v>Z_Plesovice_46</v>
      </c>
      <c r="BF98" s="27">
        <f t="shared" si="18"/>
        <v>105</v>
      </c>
      <c r="BG98" s="27">
        <f t="shared" si="19"/>
        <v>592</v>
      </c>
      <c r="BH98" s="27">
        <f t="shared" si="25"/>
        <v>-124</v>
      </c>
      <c r="BI98" s="27">
        <f t="shared" si="28"/>
        <v>0.38690000000000002</v>
      </c>
      <c r="BJ98" s="27">
        <f t="shared" si="28"/>
        <v>7.6E-3</v>
      </c>
      <c r="BK98" s="27">
        <f t="shared" si="28"/>
        <v>5.3319999999999999E-2</v>
      </c>
      <c r="BL98" s="27">
        <f t="shared" si="28"/>
        <v>9.7000000000000005E-4</v>
      </c>
      <c r="BM98" s="27">
        <f t="shared" si="29"/>
        <v>5.2639999999999999E-2</v>
      </c>
      <c r="BN98" s="27">
        <f t="shared" si="29"/>
        <v>7.9000000000000001E-4</v>
      </c>
      <c r="BO98" s="27"/>
      <c r="BP98" s="27">
        <f t="shared" si="30"/>
        <v>331.4</v>
      </c>
      <c r="BQ98" s="27">
        <f t="shared" si="30"/>
        <v>5.5</v>
      </c>
      <c r="BR98" s="27">
        <f t="shared" si="30"/>
        <v>334.8</v>
      </c>
      <c r="BS98" s="27">
        <f t="shared" si="27"/>
        <v>5.9</v>
      </c>
      <c r="BT98" s="27">
        <f t="shared" si="31"/>
        <v>291</v>
      </c>
      <c r="BU98" s="27">
        <f t="shared" si="31"/>
        <v>33</v>
      </c>
      <c r="BV98" s="27"/>
      <c r="BW98" s="28">
        <f t="shared" si="26"/>
        <v>1.0155316606929587</v>
      </c>
    </row>
    <row r="99" spans="1:75" x14ac:dyDescent="0.25">
      <c r="A99" t="s">
        <v>421</v>
      </c>
      <c r="B99" t="s">
        <v>4341</v>
      </c>
      <c r="C99" s="8">
        <f t="shared" si="20"/>
        <v>465</v>
      </c>
      <c r="D99" t="s">
        <v>3293</v>
      </c>
      <c r="E99" s="1">
        <v>0.24979907407407409</v>
      </c>
      <c r="F99">
        <v>26.038</v>
      </c>
      <c r="G99" t="s">
        <v>4342</v>
      </c>
      <c r="H99" s="9">
        <v>0.39550000000000002</v>
      </c>
      <c r="I99" s="9">
        <v>7.7000000000000002E-3</v>
      </c>
      <c r="J99" s="9">
        <v>5.4170000000000003E-2</v>
      </c>
      <c r="K99" s="9">
        <v>9.7000000000000005E-4</v>
      </c>
      <c r="L99" s="9">
        <v>0.28932000000000002</v>
      </c>
      <c r="O99">
        <v>5.2900000000000003E-2</v>
      </c>
      <c r="P99">
        <v>7.9000000000000001E-4</v>
      </c>
      <c r="Q99">
        <v>0.43224000000000001</v>
      </c>
      <c r="R99">
        <v>1.55E-2</v>
      </c>
      <c r="S99">
        <v>1E-3</v>
      </c>
      <c r="T99" t="s">
        <v>5</v>
      </c>
      <c r="U99" t="s">
        <v>6</v>
      </c>
      <c r="V99" s="10">
        <v>337.9</v>
      </c>
      <c r="W99">
        <v>5.6</v>
      </c>
      <c r="X99" s="10">
        <v>340</v>
      </c>
      <c r="Y99">
        <v>5.9</v>
      </c>
      <c r="Z99">
        <v>311</v>
      </c>
      <c r="AA99">
        <v>21</v>
      </c>
      <c r="AB99" s="10">
        <v>302</v>
      </c>
      <c r="AC99">
        <v>33</v>
      </c>
      <c r="AD99">
        <v>-178</v>
      </c>
      <c r="AE99" t="s">
        <v>7</v>
      </c>
      <c r="AF99">
        <v>-10</v>
      </c>
      <c r="AG99" t="s">
        <v>7</v>
      </c>
      <c r="AH99">
        <v>-6</v>
      </c>
      <c r="AI99" t="s">
        <v>7</v>
      </c>
      <c r="AJ99">
        <v>632</v>
      </c>
      <c r="AK99" t="s">
        <v>7</v>
      </c>
      <c r="AL99">
        <v>111</v>
      </c>
      <c r="AM99" t="s">
        <v>7</v>
      </c>
      <c r="AN99">
        <v>158</v>
      </c>
      <c r="AO99" t="s">
        <v>7</v>
      </c>
      <c r="AP99">
        <v>5</v>
      </c>
      <c r="AQ99" t="s">
        <v>7</v>
      </c>
      <c r="AR99">
        <v>18.4604</v>
      </c>
      <c r="AS99">
        <v>0.33056289999999999</v>
      </c>
      <c r="AT99">
        <v>48</v>
      </c>
      <c r="AU99" t="s">
        <v>7</v>
      </c>
      <c r="AV99">
        <v>753207824228109</v>
      </c>
      <c r="AW99" t="s">
        <v>7</v>
      </c>
      <c r="AZ99" s="13">
        <f t="shared" si="21"/>
        <v>0.61764705882353388</v>
      </c>
      <c r="BA99" s="14">
        <f t="shared" si="22"/>
        <v>340</v>
      </c>
      <c r="BB99" s="14">
        <f t="shared" si="23"/>
        <v>5.9</v>
      </c>
      <c r="BC99" s="25"/>
      <c r="BD99" s="26"/>
      <c r="BE99" s="20" t="str">
        <f t="shared" si="24"/>
        <v>Z_Plesovice_47</v>
      </c>
      <c r="BF99" s="27">
        <f t="shared" si="18"/>
        <v>111</v>
      </c>
      <c r="BG99" s="27">
        <f t="shared" si="19"/>
        <v>632</v>
      </c>
      <c r="BH99" s="27">
        <f t="shared" si="25"/>
        <v>-178</v>
      </c>
      <c r="BI99" s="27">
        <f t="shared" si="28"/>
        <v>0.39550000000000002</v>
      </c>
      <c r="BJ99" s="27">
        <f t="shared" si="28"/>
        <v>7.7000000000000002E-3</v>
      </c>
      <c r="BK99" s="27">
        <f t="shared" si="28"/>
        <v>5.4170000000000003E-2</v>
      </c>
      <c r="BL99" s="27">
        <f t="shared" si="28"/>
        <v>9.7000000000000005E-4</v>
      </c>
      <c r="BM99" s="27">
        <f t="shared" si="29"/>
        <v>5.2900000000000003E-2</v>
      </c>
      <c r="BN99" s="27">
        <f t="shared" si="29"/>
        <v>7.9000000000000001E-4</v>
      </c>
      <c r="BO99" s="27"/>
      <c r="BP99" s="27">
        <f t="shared" si="30"/>
        <v>337.9</v>
      </c>
      <c r="BQ99" s="27">
        <f t="shared" si="30"/>
        <v>5.6</v>
      </c>
      <c r="BR99" s="27">
        <f t="shared" si="30"/>
        <v>340</v>
      </c>
      <c r="BS99" s="27">
        <f t="shared" si="27"/>
        <v>5.9</v>
      </c>
      <c r="BT99" s="27">
        <f t="shared" si="31"/>
        <v>302</v>
      </c>
      <c r="BU99" s="27">
        <f t="shared" si="31"/>
        <v>33</v>
      </c>
      <c r="BV99" s="27"/>
      <c r="BW99" s="28">
        <f t="shared" si="26"/>
        <v>0.61764705882353388</v>
      </c>
    </row>
    <row r="100" spans="1:75" x14ac:dyDescent="0.25">
      <c r="A100" t="s">
        <v>425</v>
      </c>
      <c r="B100" t="s">
        <v>4343</v>
      </c>
      <c r="C100" s="8">
        <f t="shared" si="20"/>
        <v>466</v>
      </c>
      <c r="D100" t="s">
        <v>3293</v>
      </c>
      <c r="E100" s="1">
        <v>0.25076631944444444</v>
      </c>
      <c r="F100">
        <v>25.466999999999999</v>
      </c>
      <c r="G100" t="s">
        <v>4344</v>
      </c>
      <c r="H100" s="9">
        <v>0.39650000000000002</v>
      </c>
      <c r="I100" s="9">
        <v>7.9000000000000008E-3</v>
      </c>
      <c r="J100" s="9">
        <v>5.4050000000000001E-2</v>
      </c>
      <c r="K100" s="9">
        <v>9.7999999999999997E-4</v>
      </c>
      <c r="L100" s="9">
        <v>0.32773999999999998</v>
      </c>
      <c r="O100">
        <v>5.2970000000000003E-2</v>
      </c>
      <c r="P100">
        <v>8.0999999999999996E-4</v>
      </c>
      <c r="Q100">
        <v>0.42197000000000001</v>
      </c>
      <c r="R100">
        <v>1.5599999999999999E-2</v>
      </c>
      <c r="S100">
        <v>1E-3</v>
      </c>
      <c r="T100" t="s">
        <v>5</v>
      </c>
      <c r="U100" t="s">
        <v>6</v>
      </c>
      <c r="V100" s="10">
        <v>338.1</v>
      </c>
      <c r="W100">
        <v>5.7</v>
      </c>
      <c r="X100" s="10">
        <v>339.3</v>
      </c>
      <c r="Y100">
        <v>6</v>
      </c>
      <c r="Z100">
        <v>313</v>
      </c>
      <c r="AA100">
        <v>21</v>
      </c>
      <c r="AB100" s="10">
        <v>303</v>
      </c>
      <c r="AC100">
        <v>34</v>
      </c>
      <c r="AD100">
        <v>-125</v>
      </c>
      <c r="AE100" t="s">
        <v>7</v>
      </c>
      <c r="AF100">
        <v>-7</v>
      </c>
      <c r="AG100" t="s">
        <v>7</v>
      </c>
      <c r="AH100">
        <v>-4</v>
      </c>
      <c r="AI100" t="s">
        <v>7</v>
      </c>
      <c r="AJ100">
        <v>583</v>
      </c>
      <c r="AK100" t="s">
        <v>7</v>
      </c>
      <c r="AL100">
        <v>99</v>
      </c>
      <c r="AM100" t="s">
        <v>7</v>
      </c>
      <c r="AN100">
        <v>142</v>
      </c>
      <c r="AO100" t="s">
        <v>7</v>
      </c>
      <c r="AP100">
        <v>6</v>
      </c>
      <c r="AQ100" t="s">
        <v>7</v>
      </c>
      <c r="AR100">
        <v>18.501390000000001</v>
      </c>
      <c r="AS100">
        <v>0.33545530000000001</v>
      </c>
      <c r="AT100">
        <v>51</v>
      </c>
      <c r="AU100" t="s">
        <v>7</v>
      </c>
      <c r="AV100">
        <v>691429099226495</v>
      </c>
      <c r="AW100" t="s">
        <v>7</v>
      </c>
      <c r="AZ100" s="13">
        <f t="shared" si="21"/>
        <v>0.35366931918655586</v>
      </c>
      <c r="BA100" s="14">
        <f t="shared" si="22"/>
        <v>339.3</v>
      </c>
      <c r="BB100" s="14">
        <f t="shared" si="23"/>
        <v>6</v>
      </c>
      <c r="BC100" s="25"/>
      <c r="BD100" s="26"/>
      <c r="BE100" s="20" t="str">
        <f t="shared" si="24"/>
        <v>Z_Plesovice_48</v>
      </c>
      <c r="BF100" s="27">
        <f t="shared" si="18"/>
        <v>99</v>
      </c>
      <c r="BG100" s="27">
        <f t="shared" si="19"/>
        <v>583</v>
      </c>
      <c r="BH100" s="27">
        <f t="shared" si="25"/>
        <v>-125</v>
      </c>
      <c r="BI100" s="27">
        <f t="shared" si="28"/>
        <v>0.39650000000000002</v>
      </c>
      <c r="BJ100" s="27">
        <f t="shared" si="28"/>
        <v>7.9000000000000008E-3</v>
      </c>
      <c r="BK100" s="27">
        <f t="shared" si="28"/>
        <v>5.4050000000000001E-2</v>
      </c>
      <c r="BL100" s="27">
        <f t="shared" si="28"/>
        <v>9.7999999999999997E-4</v>
      </c>
      <c r="BM100" s="27">
        <f t="shared" si="29"/>
        <v>5.2970000000000003E-2</v>
      </c>
      <c r="BN100" s="27">
        <f t="shared" si="29"/>
        <v>8.0999999999999996E-4</v>
      </c>
      <c r="BO100" s="27"/>
      <c r="BP100" s="27">
        <f t="shared" si="30"/>
        <v>338.1</v>
      </c>
      <c r="BQ100" s="27">
        <f t="shared" si="30"/>
        <v>5.7</v>
      </c>
      <c r="BR100" s="27">
        <f t="shared" si="30"/>
        <v>339.3</v>
      </c>
      <c r="BS100" s="27">
        <f t="shared" si="27"/>
        <v>6</v>
      </c>
      <c r="BT100" s="27">
        <f t="shared" si="31"/>
        <v>303</v>
      </c>
      <c r="BU100" s="27">
        <f t="shared" si="31"/>
        <v>34</v>
      </c>
      <c r="BV100" s="27"/>
      <c r="BW100" s="28">
        <f t="shared" si="26"/>
        <v>0.35366931918655586</v>
      </c>
    </row>
    <row r="101" spans="1:75" x14ac:dyDescent="0.25">
      <c r="A101" t="s">
        <v>429</v>
      </c>
      <c r="B101" t="s">
        <v>4345</v>
      </c>
      <c r="C101" s="8">
        <f t="shared" si="20"/>
        <v>475</v>
      </c>
      <c r="D101" t="s">
        <v>3293</v>
      </c>
      <c r="E101" s="1">
        <v>0.25957199074074072</v>
      </c>
      <c r="F101">
        <v>24.661000000000001</v>
      </c>
      <c r="G101" t="s">
        <v>4346</v>
      </c>
      <c r="H101" s="9">
        <v>0.38990000000000002</v>
      </c>
      <c r="I101" s="9">
        <v>7.7999999999999996E-3</v>
      </c>
      <c r="J101" s="9">
        <v>5.3179999999999998E-2</v>
      </c>
      <c r="K101" s="9">
        <v>9.7000000000000005E-4</v>
      </c>
      <c r="L101" s="9">
        <v>0.32279999999999998</v>
      </c>
      <c r="O101">
        <v>5.3269999999999998E-2</v>
      </c>
      <c r="P101">
        <v>8.3000000000000001E-4</v>
      </c>
      <c r="Q101">
        <v>0.42984</v>
      </c>
      <c r="R101">
        <v>1.5100000000000001E-2</v>
      </c>
      <c r="S101">
        <v>1E-3</v>
      </c>
      <c r="T101" t="s">
        <v>5</v>
      </c>
      <c r="U101" t="s">
        <v>6</v>
      </c>
      <c r="V101" s="10">
        <v>333.6</v>
      </c>
      <c r="W101">
        <v>5.7</v>
      </c>
      <c r="X101" s="10">
        <v>333.9</v>
      </c>
      <c r="Y101">
        <v>5.9</v>
      </c>
      <c r="Z101">
        <v>303</v>
      </c>
      <c r="AA101">
        <v>20</v>
      </c>
      <c r="AB101" s="10">
        <v>312</v>
      </c>
      <c r="AC101">
        <v>34</v>
      </c>
      <c r="AD101">
        <v>-195</v>
      </c>
      <c r="AE101" t="s">
        <v>7</v>
      </c>
      <c r="AF101">
        <v>-11</v>
      </c>
      <c r="AG101" t="s">
        <v>7</v>
      </c>
      <c r="AH101">
        <v>-6</v>
      </c>
      <c r="AI101" t="s">
        <v>7</v>
      </c>
      <c r="AJ101">
        <v>583</v>
      </c>
      <c r="AK101" t="s">
        <v>7</v>
      </c>
      <c r="AL101">
        <v>106</v>
      </c>
      <c r="AM101" t="s">
        <v>7</v>
      </c>
      <c r="AN101">
        <v>158</v>
      </c>
      <c r="AO101" t="s">
        <v>7</v>
      </c>
      <c r="AP101">
        <v>5</v>
      </c>
      <c r="AQ101" t="s">
        <v>7</v>
      </c>
      <c r="AR101">
        <v>18.80406</v>
      </c>
      <c r="AS101">
        <v>0.34298499999999998</v>
      </c>
      <c r="AT101">
        <v>50</v>
      </c>
      <c r="AU101" t="s">
        <v>7</v>
      </c>
      <c r="AV101">
        <v>680985909160098</v>
      </c>
      <c r="AW101" t="s">
        <v>7</v>
      </c>
      <c r="AZ101" s="13">
        <f t="shared" si="21"/>
        <v>8.9847259658570877E-2</v>
      </c>
      <c r="BA101" s="14">
        <f t="shared" si="22"/>
        <v>333.9</v>
      </c>
      <c r="BB101" s="14">
        <f t="shared" si="23"/>
        <v>5.9</v>
      </c>
      <c r="BC101" s="25"/>
      <c r="BD101" s="26"/>
      <c r="BE101" s="20" t="str">
        <f t="shared" si="24"/>
        <v>Z_Plesovice_49</v>
      </c>
      <c r="BF101" s="27">
        <f t="shared" si="18"/>
        <v>106</v>
      </c>
      <c r="BG101" s="27">
        <f t="shared" si="19"/>
        <v>583</v>
      </c>
      <c r="BH101" s="27">
        <f t="shared" si="25"/>
        <v>-195</v>
      </c>
      <c r="BI101" s="27">
        <f t="shared" si="28"/>
        <v>0.38990000000000002</v>
      </c>
      <c r="BJ101" s="27">
        <f t="shared" si="28"/>
        <v>7.7999999999999996E-3</v>
      </c>
      <c r="BK101" s="27">
        <f t="shared" si="28"/>
        <v>5.3179999999999998E-2</v>
      </c>
      <c r="BL101" s="27">
        <f t="shared" si="28"/>
        <v>9.7000000000000005E-4</v>
      </c>
      <c r="BM101" s="27">
        <f t="shared" si="29"/>
        <v>5.3269999999999998E-2</v>
      </c>
      <c r="BN101" s="27">
        <f t="shared" si="29"/>
        <v>8.3000000000000001E-4</v>
      </c>
      <c r="BO101" s="27"/>
      <c r="BP101" s="27">
        <f t="shared" si="30"/>
        <v>333.6</v>
      </c>
      <c r="BQ101" s="27">
        <f t="shared" si="30"/>
        <v>5.7</v>
      </c>
      <c r="BR101" s="27">
        <f t="shared" si="30"/>
        <v>333.9</v>
      </c>
      <c r="BS101" s="27">
        <f t="shared" si="27"/>
        <v>5.9</v>
      </c>
      <c r="BT101" s="27">
        <f t="shared" si="31"/>
        <v>312</v>
      </c>
      <c r="BU101" s="27">
        <f t="shared" si="31"/>
        <v>34</v>
      </c>
      <c r="BV101" s="27"/>
      <c r="BW101" s="28">
        <f t="shared" si="26"/>
        <v>8.9847259658570877E-2</v>
      </c>
    </row>
    <row r="102" spans="1:75" x14ac:dyDescent="0.25">
      <c r="A102" t="s">
        <v>433</v>
      </c>
      <c r="B102" t="s">
        <v>4347</v>
      </c>
      <c r="C102" s="8">
        <f t="shared" si="20"/>
        <v>476</v>
      </c>
      <c r="D102" t="s">
        <v>3293</v>
      </c>
      <c r="E102" s="1">
        <v>0.2605369212962963</v>
      </c>
      <c r="F102">
        <v>24.291</v>
      </c>
      <c r="G102" t="s">
        <v>4348</v>
      </c>
      <c r="H102" s="9">
        <v>0.38540000000000002</v>
      </c>
      <c r="I102" s="9">
        <v>7.7999999999999996E-3</v>
      </c>
      <c r="J102" s="9">
        <v>5.2940000000000001E-2</v>
      </c>
      <c r="K102" s="9">
        <v>9.6000000000000002E-4</v>
      </c>
      <c r="L102" s="9">
        <v>0.3412</v>
      </c>
      <c r="O102">
        <v>5.2749999999999998E-2</v>
      </c>
      <c r="P102">
        <v>8.1999999999999998E-4</v>
      </c>
      <c r="Q102">
        <v>0.36893999999999999</v>
      </c>
      <c r="R102">
        <v>1.55E-2</v>
      </c>
      <c r="S102">
        <v>1E-3</v>
      </c>
      <c r="T102" t="s">
        <v>5</v>
      </c>
      <c r="U102" t="s">
        <v>6</v>
      </c>
      <c r="V102" s="10">
        <v>330.3</v>
      </c>
      <c r="W102">
        <v>5.7</v>
      </c>
      <c r="X102" s="10">
        <v>332.6</v>
      </c>
      <c r="Y102">
        <v>5.8</v>
      </c>
      <c r="Z102">
        <v>310</v>
      </c>
      <c r="AA102">
        <v>21</v>
      </c>
      <c r="AB102" s="10">
        <v>296</v>
      </c>
      <c r="AC102">
        <v>35</v>
      </c>
      <c r="AD102">
        <v>-199</v>
      </c>
      <c r="AE102" t="s">
        <v>7</v>
      </c>
      <c r="AF102">
        <v>-11</v>
      </c>
      <c r="AG102" t="s">
        <v>7</v>
      </c>
      <c r="AH102">
        <v>-6</v>
      </c>
      <c r="AI102" t="s">
        <v>7</v>
      </c>
      <c r="AJ102">
        <v>564</v>
      </c>
      <c r="AK102" t="s">
        <v>7</v>
      </c>
      <c r="AL102">
        <v>101</v>
      </c>
      <c r="AM102" t="s">
        <v>7</v>
      </c>
      <c r="AN102">
        <v>154</v>
      </c>
      <c r="AO102" t="s">
        <v>7</v>
      </c>
      <c r="AP102">
        <v>6</v>
      </c>
      <c r="AQ102" t="s">
        <v>7</v>
      </c>
      <c r="AR102">
        <v>18.889309999999998</v>
      </c>
      <c r="AS102">
        <v>0.3425337</v>
      </c>
      <c r="AT102">
        <v>78</v>
      </c>
      <c r="AU102" t="s">
        <v>7</v>
      </c>
      <c r="AV102">
        <v>654678469527068</v>
      </c>
      <c r="AW102" t="s">
        <v>7</v>
      </c>
      <c r="AZ102" s="13">
        <f t="shared" si="21"/>
        <v>0.69152134696331968</v>
      </c>
      <c r="BA102" s="14">
        <f t="shared" si="22"/>
        <v>332.6</v>
      </c>
      <c r="BB102" s="14">
        <f t="shared" si="23"/>
        <v>5.8</v>
      </c>
      <c r="BC102" s="25"/>
      <c r="BD102" s="26"/>
      <c r="BE102" s="20" t="str">
        <f t="shared" si="24"/>
        <v>Z_Plesovice_50</v>
      </c>
      <c r="BF102" s="27">
        <f t="shared" si="18"/>
        <v>101</v>
      </c>
      <c r="BG102" s="27">
        <f t="shared" si="19"/>
        <v>564</v>
      </c>
      <c r="BH102" s="27">
        <f t="shared" si="25"/>
        <v>-199</v>
      </c>
      <c r="BI102" s="27">
        <f t="shared" si="28"/>
        <v>0.38540000000000002</v>
      </c>
      <c r="BJ102" s="27">
        <f t="shared" si="28"/>
        <v>7.7999999999999996E-3</v>
      </c>
      <c r="BK102" s="27">
        <f t="shared" si="28"/>
        <v>5.2940000000000001E-2</v>
      </c>
      <c r="BL102" s="27">
        <f t="shared" si="28"/>
        <v>9.6000000000000002E-4</v>
      </c>
      <c r="BM102" s="27">
        <f t="shared" si="29"/>
        <v>5.2749999999999998E-2</v>
      </c>
      <c r="BN102" s="27">
        <f t="shared" si="29"/>
        <v>8.1999999999999998E-4</v>
      </c>
      <c r="BO102" s="27"/>
      <c r="BP102" s="27">
        <f t="shared" si="30"/>
        <v>330.3</v>
      </c>
      <c r="BQ102" s="27">
        <f t="shared" si="30"/>
        <v>5.7</v>
      </c>
      <c r="BR102" s="27">
        <f t="shared" si="30"/>
        <v>332.6</v>
      </c>
      <c r="BS102" s="27">
        <f t="shared" si="27"/>
        <v>5.8</v>
      </c>
      <c r="BT102" s="27">
        <f t="shared" si="31"/>
        <v>296</v>
      </c>
      <c r="BU102" s="27">
        <f t="shared" si="31"/>
        <v>35</v>
      </c>
      <c r="BV102" s="27"/>
      <c r="BW102" s="28">
        <f t="shared" si="26"/>
        <v>0.69152134696331968</v>
      </c>
    </row>
    <row r="103" spans="1:75" x14ac:dyDescent="0.25">
      <c r="C103" s="8" t="e">
        <f t="shared" si="20"/>
        <v>#VALUE!</v>
      </c>
      <c r="H103" s="9"/>
      <c r="I103" s="9"/>
      <c r="J103" s="9"/>
      <c r="K103" s="9"/>
      <c r="L103" s="9"/>
      <c r="V103" s="10"/>
      <c r="X103" s="10"/>
      <c r="AB103" s="10"/>
      <c r="AZ103" s="13" t="e">
        <f t="shared" si="21"/>
        <v>#DIV/0!</v>
      </c>
      <c r="BA103" s="14">
        <f t="shared" si="22"/>
        <v>0</v>
      </c>
      <c r="BB103" s="14">
        <f t="shared" si="23"/>
        <v>0</v>
      </c>
      <c r="BC103" s="25"/>
      <c r="BD103" s="26"/>
      <c r="BE103" s="20">
        <f t="shared" si="24"/>
        <v>0</v>
      </c>
      <c r="BF103" s="27">
        <f t="shared" si="18"/>
        <v>0</v>
      </c>
      <c r="BG103" s="27">
        <f t="shared" si="19"/>
        <v>0</v>
      </c>
      <c r="BH103" s="27">
        <f t="shared" si="25"/>
        <v>0</v>
      </c>
      <c r="BI103" s="27">
        <f t="shared" si="28"/>
        <v>0</v>
      </c>
      <c r="BJ103" s="27">
        <f t="shared" si="28"/>
        <v>0</v>
      </c>
      <c r="BK103" s="27">
        <f t="shared" si="28"/>
        <v>0</v>
      </c>
      <c r="BL103" s="27">
        <f t="shared" si="28"/>
        <v>0</v>
      </c>
      <c r="BM103" s="27">
        <f t="shared" si="29"/>
        <v>0</v>
      </c>
      <c r="BN103" s="27">
        <f t="shared" si="29"/>
        <v>0</v>
      </c>
      <c r="BO103" s="27"/>
      <c r="BP103" s="27">
        <f t="shared" si="30"/>
        <v>0</v>
      </c>
      <c r="BQ103" s="27">
        <f t="shared" si="30"/>
        <v>0</v>
      </c>
      <c r="BR103" s="27">
        <f t="shared" si="30"/>
        <v>0</v>
      </c>
      <c r="BS103" s="27">
        <f t="shared" si="27"/>
        <v>0</v>
      </c>
      <c r="BT103" s="27">
        <f t="shared" si="31"/>
        <v>0</v>
      </c>
      <c r="BU103" s="27">
        <f t="shared" si="31"/>
        <v>0</v>
      </c>
      <c r="BV103" s="27"/>
      <c r="BW103" s="28" t="e">
        <f t="shared" si="26"/>
        <v>#DIV/0!</v>
      </c>
    </row>
    <row r="104" spans="1:75" x14ac:dyDescent="0.25">
      <c r="A104" t="s">
        <v>469</v>
      </c>
      <c r="B104" t="s">
        <v>4349</v>
      </c>
      <c r="C104" s="8">
        <f t="shared" si="20"/>
        <v>1</v>
      </c>
      <c r="D104" t="s">
        <v>4149</v>
      </c>
      <c r="E104" s="1">
        <v>0.80177141203703706</v>
      </c>
      <c r="F104">
        <v>24.626999999999999</v>
      </c>
      <c r="G104" t="s">
        <v>4350</v>
      </c>
      <c r="H104" s="9">
        <v>1.873</v>
      </c>
      <c r="I104" s="9">
        <v>4.1000000000000002E-2</v>
      </c>
      <c r="J104" s="9">
        <v>0.18060000000000001</v>
      </c>
      <c r="K104" s="9">
        <v>3.5000000000000001E-3</v>
      </c>
      <c r="L104" s="9">
        <v>0.32351999999999997</v>
      </c>
      <c r="O104">
        <v>7.5399999999999995E-2</v>
      </c>
      <c r="P104">
        <v>1.2999999999999999E-3</v>
      </c>
      <c r="Q104">
        <v>0.44346999999999998</v>
      </c>
      <c r="R104">
        <v>5.2200000000000003E-2</v>
      </c>
      <c r="S104">
        <v>3.3999999999999998E-3</v>
      </c>
      <c r="T104" t="s">
        <v>5</v>
      </c>
      <c r="U104" t="s">
        <v>6</v>
      </c>
      <c r="V104" s="10">
        <v>1066</v>
      </c>
      <c r="W104">
        <v>14</v>
      </c>
      <c r="X104" s="10">
        <v>1069</v>
      </c>
      <c r="Y104">
        <v>19</v>
      </c>
      <c r="Z104">
        <v>1025</v>
      </c>
      <c r="AA104">
        <v>66</v>
      </c>
      <c r="AB104" s="10">
        <v>1035</v>
      </c>
      <c r="AC104">
        <v>36</v>
      </c>
      <c r="AD104">
        <v>-314</v>
      </c>
      <c r="AE104" t="s">
        <v>7</v>
      </c>
      <c r="AF104">
        <v>-24</v>
      </c>
      <c r="AG104" t="s">
        <v>7</v>
      </c>
      <c r="AH104">
        <v>-34</v>
      </c>
      <c r="AI104" t="s">
        <v>7</v>
      </c>
      <c r="AJ104">
        <v>66</v>
      </c>
      <c r="AK104" t="s">
        <v>7</v>
      </c>
      <c r="AL104">
        <v>41</v>
      </c>
      <c r="AM104" t="s">
        <v>7</v>
      </c>
      <c r="AN104">
        <v>192</v>
      </c>
      <c r="AO104" t="s">
        <v>7</v>
      </c>
      <c r="AP104">
        <v>2</v>
      </c>
      <c r="AQ104" t="s">
        <v>7</v>
      </c>
      <c r="AR104">
        <v>5.5370990000000004</v>
      </c>
      <c r="AS104">
        <v>0.1073081</v>
      </c>
      <c r="AT104">
        <v>-26</v>
      </c>
      <c r="AU104" t="s">
        <v>7</v>
      </c>
      <c r="AV104">
        <v>290687188379373</v>
      </c>
      <c r="AW104" t="s">
        <v>7</v>
      </c>
      <c r="AZ104" s="13">
        <f t="shared" si="21"/>
        <v>-2.9951690821256038</v>
      </c>
      <c r="BA104" s="14">
        <f t="shared" si="22"/>
        <v>1035</v>
      </c>
      <c r="BB104" s="14">
        <f t="shared" si="23"/>
        <v>36</v>
      </c>
      <c r="BC104" s="25"/>
      <c r="BD104" s="26"/>
      <c r="BE104" s="20" t="str">
        <f t="shared" si="24"/>
        <v>Z_91500_1</v>
      </c>
      <c r="BF104" s="27">
        <f t="shared" si="18"/>
        <v>41</v>
      </c>
      <c r="BG104" s="27">
        <f t="shared" si="19"/>
        <v>66</v>
      </c>
      <c r="BH104" s="27">
        <f t="shared" si="25"/>
        <v>-314</v>
      </c>
      <c r="BI104" s="27">
        <f t="shared" si="28"/>
        <v>1.873</v>
      </c>
      <c r="BJ104" s="27">
        <f t="shared" si="28"/>
        <v>4.1000000000000002E-2</v>
      </c>
      <c r="BK104" s="27">
        <f t="shared" si="28"/>
        <v>0.18060000000000001</v>
      </c>
      <c r="BL104" s="27">
        <f t="shared" si="28"/>
        <v>3.5000000000000001E-3</v>
      </c>
      <c r="BM104" s="27">
        <f t="shared" si="29"/>
        <v>7.5399999999999995E-2</v>
      </c>
      <c r="BN104" s="27">
        <f t="shared" si="29"/>
        <v>1.2999999999999999E-3</v>
      </c>
      <c r="BO104" s="27"/>
      <c r="BP104" s="27">
        <f t="shared" si="30"/>
        <v>1066</v>
      </c>
      <c r="BQ104" s="27">
        <f t="shared" si="30"/>
        <v>14</v>
      </c>
      <c r="BR104" s="27">
        <f t="shared" si="30"/>
        <v>1069</v>
      </c>
      <c r="BS104" s="27">
        <f t="shared" si="27"/>
        <v>19</v>
      </c>
      <c r="BT104" s="27">
        <f t="shared" si="31"/>
        <v>1035</v>
      </c>
      <c r="BU104" s="27">
        <f t="shared" si="31"/>
        <v>36</v>
      </c>
      <c r="BV104" s="27"/>
      <c r="BW104" s="28">
        <f t="shared" si="26"/>
        <v>-2.9951690821256038</v>
      </c>
    </row>
    <row r="105" spans="1:75" x14ac:dyDescent="0.25">
      <c r="A105" t="s">
        <v>473</v>
      </c>
      <c r="B105" t="s">
        <v>4351</v>
      </c>
      <c r="C105" s="8">
        <f t="shared" si="20"/>
        <v>2</v>
      </c>
      <c r="D105" t="s">
        <v>4149</v>
      </c>
      <c r="E105" s="1">
        <v>0.80273206018518517</v>
      </c>
      <c r="F105">
        <v>24.626999999999999</v>
      </c>
      <c r="G105" t="s">
        <v>4352</v>
      </c>
      <c r="H105" s="9">
        <v>1.8720000000000001</v>
      </c>
      <c r="I105" s="9">
        <v>0.04</v>
      </c>
      <c r="J105" s="9">
        <v>0.1802</v>
      </c>
      <c r="K105" s="9">
        <v>3.5000000000000001E-3</v>
      </c>
      <c r="L105" s="9">
        <v>0.31853999999999999</v>
      </c>
      <c r="O105">
        <v>7.5899999999999995E-2</v>
      </c>
      <c r="P105">
        <v>1.4E-3</v>
      </c>
      <c r="Q105">
        <v>0.47915000000000002</v>
      </c>
      <c r="R105">
        <v>5.28E-2</v>
      </c>
      <c r="S105">
        <v>3.5000000000000001E-3</v>
      </c>
      <c r="T105" t="s">
        <v>5</v>
      </c>
      <c r="U105" t="s">
        <v>6</v>
      </c>
      <c r="V105" s="10">
        <v>1066</v>
      </c>
      <c r="W105">
        <v>14</v>
      </c>
      <c r="X105" s="10">
        <v>1067</v>
      </c>
      <c r="Y105">
        <v>19</v>
      </c>
      <c r="Z105">
        <v>1039</v>
      </c>
      <c r="AA105">
        <v>67</v>
      </c>
      <c r="AB105" s="10">
        <v>1048</v>
      </c>
      <c r="AC105">
        <v>36</v>
      </c>
      <c r="AD105">
        <v>-269</v>
      </c>
      <c r="AE105" t="s">
        <v>7</v>
      </c>
      <c r="AF105">
        <v>-20</v>
      </c>
      <c r="AG105" t="s">
        <v>7</v>
      </c>
      <c r="AH105">
        <v>-28</v>
      </c>
      <c r="AI105" t="s">
        <v>7</v>
      </c>
      <c r="AJ105">
        <v>66</v>
      </c>
      <c r="AK105" t="s">
        <v>7</v>
      </c>
      <c r="AL105">
        <v>42</v>
      </c>
      <c r="AM105" t="s">
        <v>7</v>
      </c>
      <c r="AN105">
        <v>197</v>
      </c>
      <c r="AO105" t="s">
        <v>7</v>
      </c>
      <c r="AP105">
        <v>2</v>
      </c>
      <c r="AQ105" t="s">
        <v>7</v>
      </c>
      <c r="AR105">
        <v>5.5493899999999998</v>
      </c>
      <c r="AS105">
        <v>0.10778500000000001</v>
      </c>
      <c r="AT105">
        <v>-25</v>
      </c>
      <c r="AU105" t="s">
        <v>7</v>
      </c>
      <c r="AV105">
        <v>290857837303320</v>
      </c>
      <c r="AW105" t="s">
        <v>7</v>
      </c>
      <c r="AZ105" s="13">
        <f t="shared" si="21"/>
        <v>-1.7175572519083859</v>
      </c>
      <c r="BA105" s="14">
        <f t="shared" si="22"/>
        <v>1048</v>
      </c>
      <c r="BB105" s="14">
        <f t="shared" si="23"/>
        <v>36</v>
      </c>
      <c r="BC105" s="25"/>
      <c r="BD105" s="26"/>
      <c r="BE105" s="20" t="str">
        <f t="shared" si="24"/>
        <v>Z_91500_2</v>
      </c>
      <c r="BF105" s="27">
        <f t="shared" si="18"/>
        <v>42</v>
      </c>
      <c r="BG105" s="27">
        <f t="shared" si="19"/>
        <v>66</v>
      </c>
      <c r="BH105" s="27">
        <f t="shared" si="25"/>
        <v>-269</v>
      </c>
      <c r="BI105" s="27">
        <f t="shared" si="28"/>
        <v>1.8720000000000001</v>
      </c>
      <c r="BJ105" s="27">
        <f t="shared" si="28"/>
        <v>0.04</v>
      </c>
      <c r="BK105" s="27">
        <f t="shared" si="28"/>
        <v>0.1802</v>
      </c>
      <c r="BL105" s="27">
        <f t="shared" si="28"/>
        <v>3.5000000000000001E-3</v>
      </c>
      <c r="BM105" s="27">
        <f t="shared" si="29"/>
        <v>7.5899999999999995E-2</v>
      </c>
      <c r="BN105" s="27">
        <f t="shared" si="29"/>
        <v>1.4E-3</v>
      </c>
      <c r="BO105" s="27"/>
      <c r="BP105" s="27">
        <f t="shared" si="30"/>
        <v>1066</v>
      </c>
      <c r="BQ105" s="27">
        <f t="shared" si="30"/>
        <v>14</v>
      </c>
      <c r="BR105" s="27">
        <f t="shared" si="30"/>
        <v>1067</v>
      </c>
      <c r="BS105" s="27">
        <f t="shared" si="27"/>
        <v>19</v>
      </c>
      <c r="BT105" s="27">
        <f t="shared" si="31"/>
        <v>1048</v>
      </c>
      <c r="BU105" s="27">
        <f t="shared" si="31"/>
        <v>36</v>
      </c>
      <c r="BV105" s="27"/>
      <c r="BW105" s="28">
        <f t="shared" si="26"/>
        <v>-1.7175572519083859</v>
      </c>
    </row>
    <row r="106" spans="1:75" x14ac:dyDescent="0.25">
      <c r="A106" s="15" t="s">
        <v>477</v>
      </c>
      <c r="B106" s="15" t="s">
        <v>4353</v>
      </c>
      <c r="C106" s="8">
        <f t="shared" si="20"/>
        <v>21</v>
      </c>
      <c r="D106" s="15" t="s">
        <v>4149</v>
      </c>
      <c r="E106" s="17">
        <v>0.82108749999999997</v>
      </c>
      <c r="F106" s="15">
        <v>18.253</v>
      </c>
      <c r="G106" s="15"/>
      <c r="H106" s="15">
        <v>2</v>
      </c>
      <c r="I106" s="15" t="s">
        <v>7</v>
      </c>
      <c r="J106" s="15">
        <v>0</v>
      </c>
      <c r="K106" s="15" t="s">
        <v>7</v>
      </c>
      <c r="L106" s="15">
        <v>0.26618000000000003</v>
      </c>
      <c r="M106" s="15"/>
      <c r="N106" s="15"/>
      <c r="O106" s="15">
        <v>0</v>
      </c>
      <c r="P106" s="15" t="s">
        <v>7</v>
      </c>
      <c r="Q106" s="15">
        <v>0.49518000000000001</v>
      </c>
      <c r="R106" s="15">
        <v>0</v>
      </c>
      <c r="S106" s="15" t="s">
        <v>7</v>
      </c>
      <c r="T106" s="15" t="s">
        <v>5</v>
      </c>
      <c r="U106" s="15" t="s">
        <v>6</v>
      </c>
      <c r="V106" s="18">
        <v>1044</v>
      </c>
      <c r="W106" s="15" t="s">
        <v>7</v>
      </c>
      <c r="X106" s="18">
        <v>1033</v>
      </c>
      <c r="Y106" s="15" t="s">
        <v>7</v>
      </c>
      <c r="Z106" s="15">
        <v>1066</v>
      </c>
      <c r="AA106" s="15" t="s">
        <v>7</v>
      </c>
      <c r="AB106" s="18">
        <v>1040</v>
      </c>
      <c r="AC106" s="15" t="s">
        <v>7</v>
      </c>
      <c r="AD106" s="15">
        <v>-229</v>
      </c>
      <c r="AE106" s="15" t="s">
        <v>7</v>
      </c>
      <c r="AF106" s="15">
        <v>-17</v>
      </c>
      <c r="AG106" s="15" t="s">
        <v>7</v>
      </c>
      <c r="AH106" s="15">
        <v>-26</v>
      </c>
      <c r="AI106" s="15" t="s">
        <v>7</v>
      </c>
      <c r="AJ106" s="15">
        <v>62</v>
      </c>
      <c r="AK106" s="15" t="s">
        <v>7</v>
      </c>
      <c r="AL106" s="15">
        <v>39</v>
      </c>
      <c r="AM106" s="15" t="s">
        <v>7</v>
      </c>
      <c r="AN106" s="15">
        <v>193</v>
      </c>
      <c r="AO106" s="15" t="s">
        <v>7</v>
      </c>
      <c r="AP106" s="15">
        <v>2</v>
      </c>
      <c r="AQ106" s="15" t="s">
        <v>7</v>
      </c>
      <c r="AR106" s="15" t="s">
        <v>4354</v>
      </c>
      <c r="AS106" s="15"/>
      <c r="AT106" s="15">
        <v>-14</v>
      </c>
      <c r="AU106" s="15" t="s">
        <v>7</v>
      </c>
      <c r="AV106" s="15">
        <v>264373759394367</v>
      </c>
      <c r="AW106" s="15" t="s">
        <v>7</v>
      </c>
      <c r="AX106" s="15"/>
      <c r="AY106" s="15"/>
      <c r="AZ106" s="19">
        <f t="shared" si="21"/>
        <v>-0.38461538461538325</v>
      </c>
      <c r="BA106" s="18">
        <f t="shared" si="22"/>
        <v>1040</v>
      </c>
      <c r="BB106" s="18" t="str">
        <f t="shared" si="23"/>
        <v>nan</v>
      </c>
      <c r="BC106" s="30"/>
      <c r="BD106" s="31"/>
      <c r="BE106" s="15" t="str">
        <f t="shared" si="24"/>
        <v>Z_91500_3</v>
      </c>
      <c r="BF106" s="32">
        <f t="shared" si="18"/>
        <v>39</v>
      </c>
      <c r="BG106" s="32">
        <f t="shared" si="19"/>
        <v>62</v>
      </c>
      <c r="BH106" s="32">
        <f t="shared" si="25"/>
        <v>-229</v>
      </c>
      <c r="BI106" s="32">
        <f t="shared" si="28"/>
        <v>2</v>
      </c>
      <c r="BJ106" s="32" t="str">
        <f t="shared" si="28"/>
        <v>nan</v>
      </c>
      <c r="BK106" s="32">
        <f t="shared" si="28"/>
        <v>0</v>
      </c>
      <c r="BL106" s="32" t="str">
        <f t="shared" si="28"/>
        <v>nan</v>
      </c>
      <c r="BM106" s="32">
        <f t="shared" si="29"/>
        <v>0</v>
      </c>
      <c r="BN106" s="32" t="str">
        <f t="shared" si="29"/>
        <v>nan</v>
      </c>
      <c r="BO106" s="32"/>
      <c r="BP106" s="32">
        <f t="shared" si="30"/>
        <v>1044</v>
      </c>
      <c r="BQ106" s="32" t="str">
        <f t="shared" si="30"/>
        <v>nan</v>
      </c>
      <c r="BR106" s="32">
        <f t="shared" si="30"/>
        <v>1033</v>
      </c>
      <c r="BS106" s="32" t="str">
        <f t="shared" si="27"/>
        <v>nan</v>
      </c>
      <c r="BT106" s="32">
        <f t="shared" si="31"/>
        <v>1040</v>
      </c>
      <c r="BU106" s="32" t="str">
        <f t="shared" si="31"/>
        <v>nan</v>
      </c>
      <c r="BV106" s="32"/>
      <c r="BW106" s="33">
        <f t="shared" si="26"/>
        <v>-0.38461538461538325</v>
      </c>
    </row>
    <row r="107" spans="1:75" x14ac:dyDescent="0.25">
      <c r="A107" t="s">
        <v>481</v>
      </c>
      <c r="B107" t="s">
        <v>4355</v>
      </c>
      <c r="C107" s="8">
        <f t="shared" si="20"/>
        <v>22</v>
      </c>
      <c r="D107" t="s">
        <v>4149</v>
      </c>
      <c r="E107" s="1">
        <v>0.82198784722222218</v>
      </c>
      <c r="F107">
        <v>24.93</v>
      </c>
      <c r="G107" t="s">
        <v>4356</v>
      </c>
      <c r="H107" s="9">
        <v>1.843</v>
      </c>
      <c r="I107" s="9">
        <v>0.04</v>
      </c>
      <c r="J107" s="9">
        <v>0.18029999999999999</v>
      </c>
      <c r="K107" s="9">
        <v>3.5000000000000001E-3</v>
      </c>
      <c r="L107" s="9">
        <v>0.32140999999999997</v>
      </c>
      <c r="O107">
        <v>7.4099999999999999E-2</v>
      </c>
      <c r="P107">
        <v>1.2999999999999999E-3</v>
      </c>
      <c r="Q107">
        <v>0.47970000000000002</v>
      </c>
      <c r="R107">
        <v>5.4800000000000001E-2</v>
      </c>
      <c r="S107">
        <v>3.5999999999999999E-3</v>
      </c>
      <c r="T107" t="s">
        <v>5</v>
      </c>
      <c r="U107" t="s">
        <v>6</v>
      </c>
      <c r="V107" s="10">
        <v>1055</v>
      </c>
      <c r="W107">
        <v>14</v>
      </c>
      <c r="X107" s="10">
        <v>1068</v>
      </c>
      <c r="Y107">
        <v>19</v>
      </c>
      <c r="Z107">
        <v>1078</v>
      </c>
      <c r="AA107">
        <v>69</v>
      </c>
      <c r="AB107" s="10">
        <v>1006</v>
      </c>
      <c r="AC107">
        <v>37</v>
      </c>
      <c r="AD107">
        <v>-234</v>
      </c>
      <c r="AE107" t="s">
        <v>7</v>
      </c>
      <c r="AF107">
        <v>-17</v>
      </c>
      <c r="AG107" t="s">
        <v>7</v>
      </c>
      <c r="AH107">
        <v>-26</v>
      </c>
      <c r="AI107" t="s">
        <v>7</v>
      </c>
      <c r="AJ107">
        <v>61</v>
      </c>
      <c r="AK107" t="s">
        <v>7</v>
      </c>
      <c r="AL107">
        <v>38</v>
      </c>
      <c r="AM107" t="s">
        <v>7</v>
      </c>
      <c r="AN107">
        <v>190</v>
      </c>
      <c r="AO107" t="s">
        <v>7</v>
      </c>
      <c r="AP107">
        <v>2</v>
      </c>
      <c r="AQ107" t="s">
        <v>7</v>
      </c>
      <c r="AR107">
        <v>5.5463120000000004</v>
      </c>
      <c r="AS107">
        <v>0.1076655</v>
      </c>
      <c r="AT107">
        <v>-28</v>
      </c>
      <c r="AU107" t="s">
        <v>7</v>
      </c>
      <c r="AV107">
        <v>267331736748475</v>
      </c>
      <c r="AW107" t="s">
        <v>7</v>
      </c>
      <c r="AZ107" s="13">
        <f t="shared" si="21"/>
        <v>-4.8707753479125149</v>
      </c>
      <c r="BA107" s="14">
        <f t="shared" si="22"/>
        <v>1006</v>
      </c>
      <c r="BB107" s="14">
        <f t="shared" si="23"/>
        <v>37</v>
      </c>
      <c r="BC107" s="25"/>
      <c r="BD107" s="26"/>
      <c r="BE107" s="20" t="str">
        <f t="shared" si="24"/>
        <v>Z_91500_4</v>
      </c>
      <c r="BF107" s="27">
        <f t="shared" si="18"/>
        <v>38</v>
      </c>
      <c r="BG107" s="27">
        <f t="shared" si="19"/>
        <v>61</v>
      </c>
      <c r="BH107" s="27">
        <f t="shared" si="25"/>
        <v>-234</v>
      </c>
      <c r="BI107" s="27">
        <f t="shared" si="28"/>
        <v>1.843</v>
      </c>
      <c r="BJ107" s="27">
        <f t="shared" si="28"/>
        <v>0.04</v>
      </c>
      <c r="BK107" s="27">
        <f t="shared" si="28"/>
        <v>0.18029999999999999</v>
      </c>
      <c r="BL107" s="27">
        <f t="shared" si="28"/>
        <v>3.5000000000000001E-3</v>
      </c>
      <c r="BM107" s="27">
        <f t="shared" si="29"/>
        <v>7.4099999999999999E-2</v>
      </c>
      <c r="BN107" s="27">
        <f t="shared" si="29"/>
        <v>1.2999999999999999E-3</v>
      </c>
      <c r="BO107" s="27"/>
      <c r="BP107" s="27">
        <f t="shared" si="30"/>
        <v>1055</v>
      </c>
      <c r="BQ107" s="27">
        <f t="shared" si="30"/>
        <v>14</v>
      </c>
      <c r="BR107" s="27">
        <f t="shared" si="30"/>
        <v>1068</v>
      </c>
      <c r="BS107" s="27">
        <f t="shared" si="27"/>
        <v>19</v>
      </c>
      <c r="BT107" s="27">
        <f t="shared" si="31"/>
        <v>1006</v>
      </c>
      <c r="BU107" s="27">
        <f t="shared" si="31"/>
        <v>37</v>
      </c>
      <c r="BV107" s="27"/>
      <c r="BW107" s="28">
        <f t="shared" si="26"/>
        <v>-4.8707753479125149</v>
      </c>
    </row>
    <row r="108" spans="1:75" x14ac:dyDescent="0.25">
      <c r="A108" t="s">
        <v>485</v>
      </c>
      <c r="B108" t="s">
        <v>4357</v>
      </c>
      <c r="C108" s="8">
        <f t="shared" si="20"/>
        <v>41</v>
      </c>
      <c r="D108" t="s">
        <v>4149</v>
      </c>
      <c r="E108" s="1">
        <v>0.84029930555555554</v>
      </c>
      <c r="F108">
        <v>23.821000000000002</v>
      </c>
      <c r="G108" t="s">
        <v>4358</v>
      </c>
      <c r="H108" s="9">
        <v>1.819</v>
      </c>
      <c r="I108" s="9">
        <v>0.04</v>
      </c>
      <c r="J108" s="9">
        <v>0.1779</v>
      </c>
      <c r="K108" s="9">
        <v>3.5000000000000001E-3</v>
      </c>
      <c r="L108" s="9">
        <v>0.34098000000000001</v>
      </c>
      <c r="O108">
        <v>7.4700000000000003E-2</v>
      </c>
      <c r="P108">
        <v>1.4E-3</v>
      </c>
      <c r="Q108">
        <v>0.43997000000000003</v>
      </c>
      <c r="R108">
        <v>5.7200000000000001E-2</v>
      </c>
      <c r="S108">
        <v>3.8E-3</v>
      </c>
      <c r="T108" t="s">
        <v>5</v>
      </c>
      <c r="U108" t="s">
        <v>6</v>
      </c>
      <c r="V108" s="10">
        <v>1048</v>
      </c>
      <c r="W108">
        <v>15</v>
      </c>
      <c r="X108" s="10">
        <v>1055</v>
      </c>
      <c r="Y108">
        <v>19</v>
      </c>
      <c r="Z108">
        <v>1122</v>
      </c>
      <c r="AA108">
        <v>72</v>
      </c>
      <c r="AB108" s="10">
        <v>1013</v>
      </c>
      <c r="AC108">
        <v>38</v>
      </c>
      <c r="AD108">
        <v>-254</v>
      </c>
      <c r="AE108" t="s">
        <v>7</v>
      </c>
      <c r="AF108">
        <v>-19</v>
      </c>
      <c r="AG108" t="s">
        <v>7</v>
      </c>
      <c r="AH108">
        <v>-27</v>
      </c>
      <c r="AI108" t="s">
        <v>7</v>
      </c>
      <c r="AJ108">
        <v>61</v>
      </c>
      <c r="AK108" t="s">
        <v>7</v>
      </c>
      <c r="AL108">
        <v>37</v>
      </c>
      <c r="AM108" t="s">
        <v>7</v>
      </c>
      <c r="AN108">
        <v>194</v>
      </c>
      <c r="AO108" t="s">
        <v>7</v>
      </c>
      <c r="AP108">
        <v>2</v>
      </c>
      <c r="AQ108" t="s">
        <v>7</v>
      </c>
      <c r="AR108">
        <v>5.6211349999999998</v>
      </c>
      <c r="AS108">
        <v>0.1105901</v>
      </c>
      <c r="AT108">
        <v>-25</v>
      </c>
      <c r="AU108" t="s">
        <v>7</v>
      </c>
      <c r="AV108">
        <v>263148529739645</v>
      </c>
      <c r="AW108" t="s">
        <v>7</v>
      </c>
      <c r="AZ108" s="13">
        <f t="shared" si="21"/>
        <v>-3.4550839091806562</v>
      </c>
      <c r="BA108" s="14">
        <f t="shared" si="22"/>
        <v>1013</v>
      </c>
      <c r="BB108" s="14">
        <f t="shared" si="23"/>
        <v>38</v>
      </c>
      <c r="BC108" s="25"/>
      <c r="BD108" s="26"/>
      <c r="BE108" s="20" t="str">
        <f t="shared" si="24"/>
        <v>Z_91500_5</v>
      </c>
      <c r="BF108" s="27">
        <f t="shared" si="18"/>
        <v>37</v>
      </c>
      <c r="BG108" s="27">
        <f t="shared" si="19"/>
        <v>61</v>
      </c>
      <c r="BH108" s="27">
        <f t="shared" si="25"/>
        <v>-254</v>
      </c>
      <c r="BI108" s="27">
        <f t="shared" si="28"/>
        <v>1.819</v>
      </c>
      <c r="BJ108" s="27">
        <f t="shared" si="28"/>
        <v>0.04</v>
      </c>
      <c r="BK108" s="27">
        <f t="shared" si="28"/>
        <v>0.1779</v>
      </c>
      <c r="BL108" s="27">
        <f t="shared" si="28"/>
        <v>3.5000000000000001E-3</v>
      </c>
      <c r="BM108" s="27">
        <f t="shared" si="29"/>
        <v>7.4700000000000003E-2</v>
      </c>
      <c r="BN108" s="27">
        <f t="shared" si="29"/>
        <v>1.4E-3</v>
      </c>
      <c r="BO108" s="27"/>
      <c r="BP108" s="27">
        <f t="shared" si="30"/>
        <v>1048</v>
      </c>
      <c r="BQ108" s="27">
        <f t="shared" si="30"/>
        <v>15</v>
      </c>
      <c r="BR108" s="27">
        <f t="shared" si="30"/>
        <v>1055</v>
      </c>
      <c r="BS108" s="27">
        <f t="shared" si="27"/>
        <v>19</v>
      </c>
      <c r="BT108" s="27">
        <f t="shared" si="31"/>
        <v>1013</v>
      </c>
      <c r="BU108" s="27">
        <f t="shared" si="31"/>
        <v>38</v>
      </c>
      <c r="BV108" s="27"/>
      <c r="BW108" s="28">
        <f t="shared" si="26"/>
        <v>-3.4550839091806562</v>
      </c>
    </row>
    <row r="109" spans="1:75" x14ac:dyDescent="0.25">
      <c r="A109" t="s">
        <v>489</v>
      </c>
      <c r="B109" t="s">
        <v>4359</v>
      </c>
      <c r="C109" s="8">
        <f t="shared" si="20"/>
        <v>42</v>
      </c>
      <c r="D109" t="s">
        <v>4149</v>
      </c>
      <c r="E109" s="1">
        <v>0.84124675925925929</v>
      </c>
      <c r="F109">
        <v>23.954999999999998</v>
      </c>
      <c r="G109" t="s">
        <v>4360</v>
      </c>
      <c r="H109" s="9">
        <v>1.825</v>
      </c>
      <c r="I109" s="9">
        <v>0.04</v>
      </c>
      <c r="J109" s="9">
        <v>0.1754</v>
      </c>
      <c r="K109" s="9">
        <v>3.3999999999999998E-3</v>
      </c>
      <c r="L109" s="9">
        <v>0.30660999999999999</v>
      </c>
      <c r="O109">
        <v>7.5700000000000003E-2</v>
      </c>
      <c r="P109">
        <v>1.4E-3</v>
      </c>
      <c r="Q109">
        <v>0.46139999999999998</v>
      </c>
      <c r="R109">
        <v>5.6899999999999999E-2</v>
      </c>
      <c r="S109">
        <v>3.7000000000000002E-3</v>
      </c>
      <c r="T109" t="s">
        <v>5</v>
      </c>
      <c r="U109" t="s">
        <v>6</v>
      </c>
      <c r="V109" s="10">
        <v>1050</v>
      </c>
      <c r="W109">
        <v>14</v>
      </c>
      <c r="X109" s="10">
        <v>1040</v>
      </c>
      <c r="Y109">
        <v>19</v>
      </c>
      <c r="Z109">
        <v>1116</v>
      </c>
      <c r="AA109">
        <v>71</v>
      </c>
      <c r="AB109" s="10">
        <v>1049</v>
      </c>
      <c r="AC109">
        <v>38</v>
      </c>
      <c r="AD109">
        <v>-263</v>
      </c>
      <c r="AE109" t="s">
        <v>7</v>
      </c>
      <c r="AF109">
        <v>-20</v>
      </c>
      <c r="AG109" t="s">
        <v>7</v>
      </c>
      <c r="AH109">
        <v>-28</v>
      </c>
      <c r="AI109" t="s">
        <v>7</v>
      </c>
      <c r="AJ109">
        <v>61</v>
      </c>
      <c r="AK109" t="s">
        <v>7</v>
      </c>
      <c r="AL109">
        <v>37</v>
      </c>
      <c r="AM109" t="s">
        <v>7</v>
      </c>
      <c r="AN109">
        <v>194</v>
      </c>
      <c r="AO109" t="s">
        <v>7</v>
      </c>
      <c r="AP109">
        <v>2</v>
      </c>
      <c r="AQ109" t="s">
        <v>7</v>
      </c>
      <c r="AR109">
        <v>5.7012539999999996</v>
      </c>
      <c r="AS109">
        <v>0.1105146</v>
      </c>
      <c r="AT109">
        <v>-23</v>
      </c>
      <c r="AU109" t="s">
        <v>7</v>
      </c>
      <c r="AV109">
        <v>259851194310196</v>
      </c>
      <c r="AW109" t="s">
        <v>7</v>
      </c>
      <c r="AZ109" s="13">
        <f t="shared" si="21"/>
        <v>-9.5328884652046142E-2</v>
      </c>
      <c r="BA109" s="14">
        <f t="shared" si="22"/>
        <v>1049</v>
      </c>
      <c r="BB109" s="14">
        <f t="shared" si="23"/>
        <v>38</v>
      </c>
      <c r="BC109" s="25"/>
      <c r="BD109" s="26"/>
      <c r="BE109" s="20" t="str">
        <f t="shared" si="24"/>
        <v>Z_91500_6</v>
      </c>
      <c r="BF109" s="27">
        <f t="shared" si="18"/>
        <v>37</v>
      </c>
      <c r="BG109" s="27">
        <f t="shared" si="19"/>
        <v>61</v>
      </c>
      <c r="BH109" s="27">
        <f t="shared" si="25"/>
        <v>-263</v>
      </c>
      <c r="BI109" s="27">
        <f t="shared" si="28"/>
        <v>1.825</v>
      </c>
      <c r="BJ109" s="27">
        <f t="shared" si="28"/>
        <v>0.04</v>
      </c>
      <c r="BK109" s="27">
        <f t="shared" si="28"/>
        <v>0.1754</v>
      </c>
      <c r="BL109" s="27">
        <f t="shared" si="28"/>
        <v>3.3999999999999998E-3</v>
      </c>
      <c r="BM109" s="27">
        <f t="shared" si="29"/>
        <v>7.5700000000000003E-2</v>
      </c>
      <c r="BN109" s="27">
        <f t="shared" si="29"/>
        <v>1.4E-3</v>
      </c>
      <c r="BO109" s="27"/>
      <c r="BP109" s="27">
        <f t="shared" si="30"/>
        <v>1050</v>
      </c>
      <c r="BQ109" s="27">
        <f t="shared" si="30"/>
        <v>14</v>
      </c>
      <c r="BR109" s="27">
        <f t="shared" si="30"/>
        <v>1040</v>
      </c>
      <c r="BS109" s="27">
        <f t="shared" si="27"/>
        <v>19</v>
      </c>
      <c r="BT109" s="27">
        <f t="shared" si="31"/>
        <v>1049</v>
      </c>
      <c r="BU109" s="27">
        <f t="shared" si="31"/>
        <v>38</v>
      </c>
      <c r="BV109" s="27"/>
      <c r="BW109" s="28">
        <f t="shared" si="26"/>
        <v>-9.5328884652046142E-2</v>
      </c>
    </row>
    <row r="110" spans="1:75" x14ac:dyDescent="0.25">
      <c r="A110" t="s">
        <v>493</v>
      </c>
      <c r="B110" t="s">
        <v>4361</v>
      </c>
      <c r="C110" s="8">
        <f t="shared" si="20"/>
        <v>61</v>
      </c>
      <c r="D110" t="s">
        <v>4149</v>
      </c>
      <c r="E110" s="1">
        <v>0.8595687500000001</v>
      </c>
      <c r="F110">
        <v>25.937999999999999</v>
      </c>
      <c r="G110" t="s">
        <v>4362</v>
      </c>
      <c r="H110" s="9">
        <v>1.8859999999999999</v>
      </c>
      <c r="I110" s="9">
        <v>4.1000000000000002E-2</v>
      </c>
      <c r="J110" s="9">
        <v>0.18160000000000001</v>
      </c>
      <c r="K110" s="9">
        <v>3.5000000000000001E-3</v>
      </c>
      <c r="L110" s="9">
        <v>0.37463000000000002</v>
      </c>
      <c r="O110">
        <v>7.5600000000000001E-2</v>
      </c>
      <c r="P110">
        <v>1.2999999999999999E-3</v>
      </c>
      <c r="Q110">
        <v>0.40579999999999999</v>
      </c>
      <c r="R110">
        <v>5.7200000000000001E-2</v>
      </c>
      <c r="S110">
        <v>3.8E-3</v>
      </c>
      <c r="T110" t="s">
        <v>5</v>
      </c>
      <c r="U110" t="s">
        <v>6</v>
      </c>
      <c r="V110" s="10">
        <v>1071</v>
      </c>
      <c r="W110">
        <v>14</v>
      </c>
      <c r="X110" s="10">
        <v>1074</v>
      </c>
      <c r="Y110">
        <v>19</v>
      </c>
      <c r="Z110">
        <v>1121</v>
      </c>
      <c r="AA110">
        <v>72</v>
      </c>
      <c r="AB110" s="10">
        <v>1038</v>
      </c>
      <c r="AC110">
        <v>36</v>
      </c>
      <c r="AD110">
        <v>-237</v>
      </c>
      <c r="AE110" t="s">
        <v>7</v>
      </c>
      <c r="AF110">
        <v>-18</v>
      </c>
      <c r="AG110" t="s">
        <v>7</v>
      </c>
      <c r="AH110">
        <v>-25</v>
      </c>
      <c r="AI110" t="s">
        <v>7</v>
      </c>
      <c r="AJ110">
        <v>59</v>
      </c>
      <c r="AK110" t="s">
        <v>7</v>
      </c>
      <c r="AL110">
        <v>37</v>
      </c>
      <c r="AM110" t="s">
        <v>7</v>
      </c>
      <c r="AN110">
        <v>192</v>
      </c>
      <c r="AO110" t="s">
        <v>7</v>
      </c>
      <c r="AP110">
        <v>2</v>
      </c>
      <c r="AQ110" t="s">
        <v>7</v>
      </c>
      <c r="AR110">
        <v>5.5066079999999999</v>
      </c>
      <c r="AS110">
        <v>0.1061296</v>
      </c>
      <c r="AT110">
        <v>-41</v>
      </c>
      <c r="AU110" t="s">
        <v>7</v>
      </c>
      <c r="AV110">
        <v>262736845358716</v>
      </c>
      <c r="AW110" t="s">
        <v>7</v>
      </c>
      <c r="AZ110" s="13">
        <f t="shared" si="21"/>
        <v>-3.1791907514450823</v>
      </c>
      <c r="BA110" s="14">
        <f t="shared" si="22"/>
        <v>1038</v>
      </c>
      <c r="BB110" s="14">
        <f t="shared" si="23"/>
        <v>36</v>
      </c>
      <c r="BC110" s="25"/>
      <c r="BD110" s="26"/>
      <c r="BE110" s="20" t="str">
        <f t="shared" si="24"/>
        <v>Z_91500_7</v>
      </c>
      <c r="BF110" s="27">
        <f t="shared" si="18"/>
        <v>37</v>
      </c>
      <c r="BG110" s="27">
        <f t="shared" si="19"/>
        <v>59</v>
      </c>
      <c r="BH110" s="27">
        <f t="shared" si="25"/>
        <v>-237</v>
      </c>
      <c r="BI110" s="27">
        <f t="shared" si="28"/>
        <v>1.8859999999999999</v>
      </c>
      <c r="BJ110" s="27">
        <f t="shared" si="28"/>
        <v>4.1000000000000002E-2</v>
      </c>
      <c r="BK110" s="27">
        <f t="shared" si="28"/>
        <v>0.18160000000000001</v>
      </c>
      <c r="BL110" s="27">
        <f t="shared" si="28"/>
        <v>3.5000000000000001E-3</v>
      </c>
      <c r="BM110" s="27">
        <f t="shared" si="29"/>
        <v>7.5600000000000001E-2</v>
      </c>
      <c r="BN110" s="27">
        <f t="shared" si="29"/>
        <v>1.2999999999999999E-3</v>
      </c>
      <c r="BO110" s="27"/>
      <c r="BP110" s="27">
        <f t="shared" si="30"/>
        <v>1071</v>
      </c>
      <c r="BQ110" s="27">
        <f t="shared" si="30"/>
        <v>14</v>
      </c>
      <c r="BR110" s="27">
        <f t="shared" si="30"/>
        <v>1074</v>
      </c>
      <c r="BS110" s="27">
        <f t="shared" si="27"/>
        <v>19</v>
      </c>
      <c r="BT110" s="27">
        <f t="shared" si="31"/>
        <v>1038</v>
      </c>
      <c r="BU110" s="27">
        <f t="shared" si="31"/>
        <v>36</v>
      </c>
      <c r="BV110" s="27"/>
      <c r="BW110" s="28">
        <f t="shared" si="26"/>
        <v>-3.1791907514450823</v>
      </c>
    </row>
    <row r="111" spans="1:75" x14ac:dyDescent="0.25">
      <c r="A111" t="s">
        <v>497</v>
      </c>
      <c r="B111" t="s">
        <v>4363</v>
      </c>
      <c r="C111" s="8">
        <f t="shared" si="20"/>
        <v>62</v>
      </c>
      <c r="D111" t="s">
        <v>4149</v>
      </c>
      <c r="E111" s="1">
        <v>0.86051863425925923</v>
      </c>
      <c r="F111">
        <v>25.87</v>
      </c>
      <c r="G111" t="s">
        <v>4364</v>
      </c>
      <c r="H111" s="9">
        <v>1.9059999999999999</v>
      </c>
      <c r="I111" s="9">
        <v>4.1000000000000002E-2</v>
      </c>
      <c r="J111" s="9">
        <v>0.1837</v>
      </c>
      <c r="K111" s="9">
        <v>3.5999999999999999E-3</v>
      </c>
      <c r="L111" s="9">
        <v>0.32507999999999998</v>
      </c>
      <c r="O111">
        <v>7.5499999999999998E-2</v>
      </c>
      <c r="P111">
        <v>1.2999999999999999E-3</v>
      </c>
      <c r="Q111">
        <v>0.47151999999999999</v>
      </c>
      <c r="R111">
        <v>5.7099999999999998E-2</v>
      </c>
      <c r="S111">
        <v>3.7000000000000002E-3</v>
      </c>
      <c r="T111" t="s">
        <v>5</v>
      </c>
      <c r="U111" t="s">
        <v>6</v>
      </c>
      <c r="V111" s="10">
        <v>1078</v>
      </c>
      <c r="W111">
        <v>14</v>
      </c>
      <c r="X111" s="10">
        <v>1086</v>
      </c>
      <c r="Y111">
        <v>19</v>
      </c>
      <c r="Z111">
        <v>1119</v>
      </c>
      <c r="AA111">
        <v>71</v>
      </c>
      <c r="AB111" s="10">
        <v>1042</v>
      </c>
      <c r="AC111">
        <v>36</v>
      </c>
      <c r="AD111">
        <v>-287</v>
      </c>
      <c r="AE111" t="s">
        <v>7</v>
      </c>
      <c r="AF111">
        <v>-22</v>
      </c>
      <c r="AG111" t="s">
        <v>7</v>
      </c>
      <c r="AH111">
        <v>-30</v>
      </c>
      <c r="AI111" t="s">
        <v>7</v>
      </c>
      <c r="AJ111">
        <v>61</v>
      </c>
      <c r="AK111" t="s">
        <v>7</v>
      </c>
      <c r="AL111">
        <v>38</v>
      </c>
      <c r="AM111" t="s">
        <v>7</v>
      </c>
      <c r="AN111">
        <v>200</v>
      </c>
      <c r="AO111" t="s">
        <v>7</v>
      </c>
      <c r="AP111">
        <v>2</v>
      </c>
      <c r="AQ111" t="s">
        <v>7</v>
      </c>
      <c r="AR111">
        <v>5.4436580000000001</v>
      </c>
      <c r="AS111">
        <v>0.10668030000000001</v>
      </c>
      <c r="AT111">
        <v>-41</v>
      </c>
      <c r="AU111" t="s">
        <v>7</v>
      </c>
      <c r="AV111">
        <v>273975238388644</v>
      </c>
      <c r="AW111" t="s">
        <v>7</v>
      </c>
      <c r="AZ111" s="13">
        <f t="shared" si="21"/>
        <v>-3.4548944337811971</v>
      </c>
      <c r="BA111" s="14">
        <f t="shared" si="22"/>
        <v>1042</v>
      </c>
      <c r="BB111" s="14">
        <f t="shared" si="23"/>
        <v>36</v>
      </c>
      <c r="BC111" s="25"/>
      <c r="BD111" s="26"/>
      <c r="BE111" s="20" t="str">
        <f t="shared" si="24"/>
        <v>Z_91500_8</v>
      </c>
      <c r="BF111" s="27">
        <f t="shared" si="18"/>
        <v>38</v>
      </c>
      <c r="BG111" s="27">
        <f t="shared" si="19"/>
        <v>61</v>
      </c>
      <c r="BH111" s="27">
        <f t="shared" si="25"/>
        <v>-287</v>
      </c>
      <c r="BI111" s="27">
        <f t="shared" si="28"/>
        <v>1.9059999999999999</v>
      </c>
      <c r="BJ111" s="27">
        <f t="shared" si="28"/>
        <v>4.1000000000000002E-2</v>
      </c>
      <c r="BK111" s="27">
        <f t="shared" si="28"/>
        <v>0.1837</v>
      </c>
      <c r="BL111" s="27">
        <f t="shared" si="28"/>
        <v>3.5999999999999999E-3</v>
      </c>
      <c r="BM111" s="27">
        <f t="shared" si="29"/>
        <v>7.5499999999999998E-2</v>
      </c>
      <c r="BN111" s="27">
        <f t="shared" si="29"/>
        <v>1.2999999999999999E-3</v>
      </c>
      <c r="BO111" s="27"/>
      <c r="BP111" s="27">
        <f t="shared" si="30"/>
        <v>1078</v>
      </c>
      <c r="BQ111" s="27">
        <f t="shared" si="30"/>
        <v>14</v>
      </c>
      <c r="BR111" s="27">
        <f t="shared" si="30"/>
        <v>1086</v>
      </c>
      <c r="BS111" s="27">
        <f t="shared" si="27"/>
        <v>19</v>
      </c>
      <c r="BT111" s="27">
        <f t="shared" si="31"/>
        <v>1042</v>
      </c>
      <c r="BU111" s="27">
        <f t="shared" si="31"/>
        <v>36</v>
      </c>
      <c r="BV111" s="27"/>
      <c r="BW111" s="28">
        <f t="shared" si="26"/>
        <v>-3.4548944337811971</v>
      </c>
    </row>
    <row r="112" spans="1:75" x14ac:dyDescent="0.25">
      <c r="A112" t="s">
        <v>501</v>
      </c>
      <c r="B112" t="s">
        <v>4365</v>
      </c>
      <c r="C112" s="8">
        <f t="shared" si="20"/>
        <v>81</v>
      </c>
      <c r="D112" t="s">
        <v>4149</v>
      </c>
      <c r="E112" s="1">
        <v>0.87883437499999995</v>
      </c>
      <c r="F112">
        <v>24.391999999999999</v>
      </c>
      <c r="G112" t="s">
        <v>4366</v>
      </c>
      <c r="H112" s="9">
        <v>1.849</v>
      </c>
      <c r="I112" s="9">
        <v>0.04</v>
      </c>
      <c r="J112" s="9">
        <v>0.17979999999999999</v>
      </c>
      <c r="K112" s="9">
        <v>3.5000000000000001E-3</v>
      </c>
      <c r="L112" s="9">
        <v>0.33656000000000003</v>
      </c>
      <c r="O112">
        <v>7.4999999999999997E-2</v>
      </c>
      <c r="P112">
        <v>1.2999999999999999E-3</v>
      </c>
      <c r="Q112">
        <v>0.45545000000000002</v>
      </c>
      <c r="R112">
        <v>5.5399999999999998E-2</v>
      </c>
      <c r="S112">
        <v>3.5999999999999999E-3</v>
      </c>
      <c r="T112" t="s">
        <v>5</v>
      </c>
      <c r="U112" t="s">
        <v>6</v>
      </c>
      <c r="V112" s="10">
        <v>1057</v>
      </c>
      <c r="W112">
        <v>14</v>
      </c>
      <c r="X112" s="10">
        <v>1065</v>
      </c>
      <c r="Y112">
        <v>19</v>
      </c>
      <c r="Z112">
        <v>1089</v>
      </c>
      <c r="AA112">
        <v>70</v>
      </c>
      <c r="AB112" s="10">
        <v>1022</v>
      </c>
      <c r="AC112">
        <v>37</v>
      </c>
      <c r="AD112">
        <v>-198</v>
      </c>
      <c r="AE112" t="s">
        <v>7</v>
      </c>
      <c r="AF112">
        <v>-15</v>
      </c>
      <c r="AG112" t="s">
        <v>7</v>
      </c>
      <c r="AH112">
        <v>-21</v>
      </c>
      <c r="AI112" t="s">
        <v>7</v>
      </c>
      <c r="AJ112">
        <v>65</v>
      </c>
      <c r="AK112" t="s">
        <v>7</v>
      </c>
      <c r="AL112">
        <v>40</v>
      </c>
      <c r="AM112" t="s">
        <v>7</v>
      </c>
      <c r="AN112">
        <v>204</v>
      </c>
      <c r="AO112" t="s">
        <v>7</v>
      </c>
      <c r="AP112">
        <v>2</v>
      </c>
      <c r="AQ112" t="s">
        <v>7</v>
      </c>
      <c r="AR112">
        <v>5.5617349999999997</v>
      </c>
      <c r="AS112">
        <v>0.1082651</v>
      </c>
      <c r="AT112">
        <v>-25</v>
      </c>
      <c r="AU112" t="s">
        <v>7</v>
      </c>
      <c r="AV112">
        <v>283617640454517</v>
      </c>
      <c r="AW112" t="s">
        <v>7</v>
      </c>
      <c r="AZ112" s="13">
        <f t="shared" si="21"/>
        <v>-3.4246575342465668</v>
      </c>
      <c r="BA112" s="14">
        <f t="shared" si="22"/>
        <v>1022</v>
      </c>
      <c r="BB112" s="14">
        <f t="shared" si="23"/>
        <v>37</v>
      </c>
      <c r="BC112" s="25"/>
      <c r="BD112" s="26"/>
      <c r="BE112" s="20" t="str">
        <f t="shared" si="24"/>
        <v>Z_91500_9</v>
      </c>
      <c r="BF112" s="27">
        <f t="shared" si="18"/>
        <v>40</v>
      </c>
      <c r="BG112" s="27">
        <f t="shared" si="19"/>
        <v>65</v>
      </c>
      <c r="BH112" s="27">
        <f t="shared" si="25"/>
        <v>-198</v>
      </c>
      <c r="BI112" s="27">
        <f t="shared" si="28"/>
        <v>1.849</v>
      </c>
      <c r="BJ112" s="27">
        <f t="shared" si="28"/>
        <v>0.04</v>
      </c>
      <c r="BK112" s="27">
        <f t="shared" si="28"/>
        <v>0.17979999999999999</v>
      </c>
      <c r="BL112" s="27">
        <f t="shared" si="28"/>
        <v>3.5000000000000001E-3</v>
      </c>
      <c r="BM112" s="27">
        <f t="shared" si="29"/>
        <v>7.4999999999999997E-2</v>
      </c>
      <c r="BN112" s="27">
        <f t="shared" si="29"/>
        <v>1.2999999999999999E-3</v>
      </c>
      <c r="BO112" s="27"/>
      <c r="BP112" s="27">
        <f t="shared" si="30"/>
        <v>1057</v>
      </c>
      <c r="BQ112" s="27">
        <f t="shared" si="30"/>
        <v>14</v>
      </c>
      <c r="BR112" s="27">
        <f t="shared" si="30"/>
        <v>1065</v>
      </c>
      <c r="BS112" s="27">
        <f t="shared" si="27"/>
        <v>19</v>
      </c>
      <c r="BT112" s="27">
        <f t="shared" si="31"/>
        <v>1022</v>
      </c>
      <c r="BU112" s="27">
        <f t="shared" si="31"/>
        <v>37</v>
      </c>
      <c r="BV112" s="27"/>
      <c r="BW112" s="28">
        <f t="shared" si="26"/>
        <v>-3.4246575342465668</v>
      </c>
    </row>
    <row r="113" spans="1:75" x14ac:dyDescent="0.25">
      <c r="A113" t="s">
        <v>505</v>
      </c>
      <c r="B113" t="s">
        <v>4367</v>
      </c>
      <c r="C113" s="8">
        <f t="shared" si="20"/>
        <v>82</v>
      </c>
      <c r="D113" t="s">
        <v>4149</v>
      </c>
      <c r="E113" s="1">
        <v>0.87979224537037037</v>
      </c>
      <c r="F113">
        <v>24.626999999999999</v>
      </c>
      <c r="G113" t="s">
        <v>4368</v>
      </c>
      <c r="H113" s="9">
        <v>1.855</v>
      </c>
      <c r="I113" s="9">
        <v>4.1000000000000002E-2</v>
      </c>
      <c r="J113" s="9">
        <v>0.1792</v>
      </c>
      <c r="K113" s="9">
        <v>3.5000000000000001E-3</v>
      </c>
      <c r="L113" s="9">
        <v>0.32605000000000001</v>
      </c>
      <c r="O113">
        <v>7.5300000000000006E-2</v>
      </c>
      <c r="P113">
        <v>1.4E-3</v>
      </c>
      <c r="Q113">
        <v>0.43084</v>
      </c>
      <c r="R113">
        <v>5.3800000000000001E-2</v>
      </c>
      <c r="S113">
        <v>3.5999999999999999E-3</v>
      </c>
      <c r="T113" t="s">
        <v>5</v>
      </c>
      <c r="U113" t="s">
        <v>6</v>
      </c>
      <c r="V113" s="10">
        <v>1060</v>
      </c>
      <c r="W113">
        <v>15</v>
      </c>
      <c r="X113" s="10">
        <v>1061</v>
      </c>
      <c r="Y113">
        <v>19</v>
      </c>
      <c r="Z113">
        <v>1060</v>
      </c>
      <c r="AA113">
        <v>69</v>
      </c>
      <c r="AB113" s="10">
        <v>1031</v>
      </c>
      <c r="AC113">
        <v>37</v>
      </c>
      <c r="AD113">
        <v>-207</v>
      </c>
      <c r="AE113" t="s">
        <v>7</v>
      </c>
      <c r="AF113">
        <v>-16</v>
      </c>
      <c r="AG113" t="s">
        <v>7</v>
      </c>
      <c r="AH113">
        <v>-23</v>
      </c>
      <c r="AI113" t="s">
        <v>7</v>
      </c>
      <c r="AJ113">
        <v>62</v>
      </c>
      <c r="AK113" t="s">
        <v>7</v>
      </c>
      <c r="AL113">
        <v>40</v>
      </c>
      <c r="AM113" t="s">
        <v>7</v>
      </c>
      <c r="AN113">
        <v>195</v>
      </c>
      <c r="AO113" t="s">
        <v>7</v>
      </c>
      <c r="AP113">
        <v>2</v>
      </c>
      <c r="AQ113" t="s">
        <v>7</v>
      </c>
      <c r="AR113">
        <v>5.5803570000000002</v>
      </c>
      <c r="AS113">
        <v>0.1089914</v>
      </c>
      <c r="AT113">
        <v>-30</v>
      </c>
      <c r="AU113" t="s">
        <v>7</v>
      </c>
      <c r="AV113">
        <v>273563586245902</v>
      </c>
      <c r="AW113" t="s">
        <v>7</v>
      </c>
      <c r="AZ113" s="13">
        <f t="shared" si="21"/>
        <v>-2.812803103782735</v>
      </c>
      <c r="BA113" s="14">
        <f t="shared" si="22"/>
        <v>1031</v>
      </c>
      <c r="BB113" s="14">
        <f t="shared" si="23"/>
        <v>37</v>
      </c>
      <c r="BC113" s="25"/>
      <c r="BD113" s="26"/>
      <c r="BE113" s="20" t="str">
        <f t="shared" si="24"/>
        <v>Z_91500_10</v>
      </c>
      <c r="BF113" s="27">
        <f t="shared" si="18"/>
        <v>40</v>
      </c>
      <c r="BG113" s="27">
        <f t="shared" si="19"/>
        <v>62</v>
      </c>
      <c r="BH113" s="27">
        <f t="shared" si="25"/>
        <v>-207</v>
      </c>
      <c r="BI113" s="27">
        <f t="shared" si="28"/>
        <v>1.855</v>
      </c>
      <c r="BJ113" s="27">
        <f t="shared" si="28"/>
        <v>4.1000000000000002E-2</v>
      </c>
      <c r="BK113" s="27">
        <f t="shared" si="28"/>
        <v>0.1792</v>
      </c>
      <c r="BL113" s="27">
        <f t="shared" si="28"/>
        <v>3.5000000000000001E-3</v>
      </c>
      <c r="BM113" s="27">
        <f t="shared" si="29"/>
        <v>7.5300000000000006E-2</v>
      </c>
      <c r="BN113" s="27">
        <f t="shared" si="29"/>
        <v>1.4E-3</v>
      </c>
      <c r="BO113" s="27"/>
      <c r="BP113" s="27">
        <f t="shared" si="30"/>
        <v>1060</v>
      </c>
      <c r="BQ113" s="27">
        <f t="shared" si="30"/>
        <v>15</v>
      </c>
      <c r="BR113" s="27">
        <f t="shared" si="30"/>
        <v>1061</v>
      </c>
      <c r="BS113" s="27">
        <f t="shared" si="27"/>
        <v>19</v>
      </c>
      <c r="BT113" s="27">
        <f t="shared" si="31"/>
        <v>1031</v>
      </c>
      <c r="BU113" s="27">
        <f t="shared" si="31"/>
        <v>37</v>
      </c>
      <c r="BV113" s="27"/>
      <c r="BW113" s="28">
        <f t="shared" si="26"/>
        <v>-2.812803103782735</v>
      </c>
    </row>
    <row r="114" spans="1:75" x14ac:dyDescent="0.25">
      <c r="A114" t="s">
        <v>509</v>
      </c>
      <c r="B114" t="s">
        <v>4369</v>
      </c>
      <c r="C114" s="8">
        <f t="shared" si="20"/>
        <v>101</v>
      </c>
      <c r="D114" t="s">
        <v>4149</v>
      </c>
      <c r="E114" s="1">
        <v>0.89811550925925931</v>
      </c>
      <c r="F114">
        <v>23.239000000000001</v>
      </c>
      <c r="G114" t="s">
        <v>4370</v>
      </c>
      <c r="H114" s="9">
        <v>1.86</v>
      </c>
      <c r="I114" s="9">
        <v>4.1000000000000002E-2</v>
      </c>
      <c r="J114" s="9">
        <v>0.18160000000000001</v>
      </c>
      <c r="K114" s="9">
        <v>3.5999999999999999E-3</v>
      </c>
      <c r="L114" s="9">
        <v>0.31717000000000001</v>
      </c>
      <c r="O114">
        <v>7.4399999999999994E-2</v>
      </c>
      <c r="P114">
        <v>1.2999999999999999E-3</v>
      </c>
      <c r="Q114">
        <v>0.47299999999999998</v>
      </c>
      <c r="R114">
        <v>5.45E-2</v>
      </c>
      <c r="S114">
        <v>3.5999999999999999E-3</v>
      </c>
      <c r="T114" t="s">
        <v>5</v>
      </c>
      <c r="U114" t="s">
        <v>6</v>
      </c>
      <c r="V114" s="10">
        <v>1062</v>
      </c>
      <c r="W114">
        <v>15</v>
      </c>
      <c r="X114" s="10">
        <v>1074</v>
      </c>
      <c r="Y114">
        <v>20</v>
      </c>
      <c r="Z114">
        <v>1071</v>
      </c>
      <c r="AA114">
        <v>69</v>
      </c>
      <c r="AB114" s="10">
        <v>1017</v>
      </c>
      <c r="AC114">
        <v>37</v>
      </c>
      <c r="AD114">
        <v>-251</v>
      </c>
      <c r="AE114" t="s">
        <v>7</v>
      </c>
      <c r="AF114">
        <v>-19</v>
      </c>
      <c r="AG114" t="s">
        <v>7</v>
      </c>
      <c r="AH114">
        <v>-27</v>
      </c>
      <c r="AI114" t="s">
        <v>7</v>
      </c>
      <c r="AJ114">
        <v>60</v>
      </c>
      <c r="AK114" t="s">
        <v>7</v>
      </c>
      <c r="AL114">
        <v>38</v>
      </c>
      <c r="AM114" t="s">
        <v>7</v>
      </c>
      <c r="AN114">
        <v>195</v>
      </c>
      <c r="AO114" t="s">
        <v>7</v>
      </c>
      <c r="AP114">
        <v>2</v>
      </c>
      <c r="AQ114" t="s">
        <v>7</v>
      </c>
      <c r="AR114">
        <v>5.5066079999999999</v>
      </c>
      <c r="AS114">
        <v>0.1091618</v>
      </c>
      <c r="AT114">
        <v>-33</v>
      </c>
      <c r="AU114" t="s">
        <v>7</v>
      </c>
      <c r="AV114">
        <v>268140628737762</v>
      </c>
      <c r="AW114" t="s">
        <v>7</v>
      </c>
      <c r="AZ114" s="13">
        <f t="shared" si="21"/>
        <v>-4.4247787610619538</v>
      </c>
      <c r="BA114" s="14">
        <f t="shared" si="22"/>
        <v>1017</v>
      </c>
      <c r="BB114" s="14">
        <f t="shared" si="23"/>
        <v>37</v>
      </c>
      <c r="BC114" s="25"/>
      <c r="BD114" s="26"/>
      <c r="BE114" s="20" t="str">
        <f t="shared" si="24"/>
        <v>Z_91500_11</v>
      </c>
      <c r="BF114" s="27">
        <f t="shared" si="18"/>
        <v>38</v>
      </c>
      <c r="BG114" s="27">
        <f t="shared" si="19"/>
        <v>60</v>
      </c>
      <c r="BH114" s="27">
        <f t="shared" si="25"/>
        <v>-251</v>
      </c>
      <c r="BI114" s="27">
        <f t="shared" si="28"/>
        <v>1.86</v>
      </c>
      <c r="BJ114" s="27">
        <f t="shared" si="28"/>
        <v>4.1000000000000002E-2</v>
      </c>
      <c r="BK114" s="27">
        <f t="shared" si="28"/>
        <v>0.18160000000000001</v>
      </c>
      <c r="BL114" s="27">
        <f t="shared" si="28"/>
        <v>3.5999999999999999E-3</v>
      </c>
      <c r="BM114" s="27">
        <f t="shared" si="29"/>
        <v>7.4399999999999994E-2</v>
      </c>
      <c r="BN114" s="27">
        <f t="shared" si="29"/>
        <v>1.2999999999999999E-3</v>
      </c>
      <c r="BO114" s="27"/>
      <c r="BP114" s="27">
        <f t="shared" si="30"/>
        <v>1062</v>
      </c>
      <c r="BQ114" s="27">
        <f t="shared" si="30"/>
        <v>15</v>
      </c>
      <c r="BR114" s="27">
        <f t="shared" si="30"/>
        <v>1074</v>
      </c>
      <c r="BS114" s="27">
        <f t="shared" si="27"/>
        <v>20</v>
      </c>
      <c r="BT114" s="27">
        <f t="shared" si="31"/>
        <v>1017</v>
      </c>
      <c r="BU114" s="27">
        <f t="shared" si="31"/>
        <v>37</v>
      </c>
      <c r="BV114" s="27"/>
      <c r="BW114" s="28">
        <f t="shared" si="26"/>
        <v>-4.4247787610619538</v>
      </c>
    </row>
    <row r="115" spans="1:75" x14ac:dyDescent="0.25">
      <c r="A115" t="s">
        <v>513</v>
      </c>
      <c r="B115" t="s">
        <v>4371</v>
      </c>
      <c r="C115" s="8">
        <f t="shared" si="20"/>
        <v>102</v>
      </c>
      <c r="D115" t="s">
        <v>4149</v>
      </c>
      <c r="E115" s="1">
        <v>0.89907118055555557</v>
      </c>
      <c r="F115">
        <v>24.93</v>
      </c>
      <c r="G115" t="s">
        <v>4372</v>
      </c>
      <c r="H115" s="9">
        <v>1.8560000000000001</v>
      </c>
      <c r="I115" s="9">
        <v>0.04</v>
      </c>
      <c r="J115" s="9">
        <v>0.18</v>
      </c>
      <c r="K115" s="9">
        <v>3.5000000000000001E-3</v>
      </c>
      <c r="L115" s="9">
        <v>0.33405000000000001</v>
      </c>
      <c r="O115">
        <v>7.51E-2</v>
      </c>
      <c r="P115">
        <v>1.2999999999999999E-3</v>
      </c>
      <c r="Q115">
        <v>0.43370999999999998</v>
      </c>
      <c r="R115">
        <v>5.5599999999999997E-2</v>
      </c>
      <c r="S115">
        <v>3.5999999999999999E-3</v>
      </c>
      <c r="T115" t="s">
        <v>5</v>
      </c>
      <c r="U115" t="s">
        <v>6</v>
      </c>
      <c r="V115" s="10">
        <v>1060</v>
      </c>
      <c r="W115">
        <v>14</v>
      </c>
      <c r="X115" s="10">
        <v>1065</v>
      </c>
      <c r="Y115">
        <v>19</v>
      </c>
      <c r="Z115">
        <v>1091</v>
      </c>
      <c r="AA115">
        <v>70</v>
      </c>
      <c r="AB115" s="10">
        <v>1032</v>
      </c>
      <c r="AC115">
        <v>37</v>
      </c>
      <c r="AD115">
        <v>-261</v>
      </c>
      <c r="AE115" t="s">
        <v>7</v>
      </c>
      <c r="AF115">
        <v>-20</v>
      </c>
      <c r="AG115" t="s">
        <v>7</v>
      </c>
      <c r="AH115">
        <v>-28</v>
      </c>
      <c r="AI115" t="s">
        <v>7</v>
      </c>
      <c r="AJ115">
        <v>62</v>
      </c>
      <c r="AK115" t="s">
        <v>7</v>
      </c>
      <c r="AL115">
        <v>39</v>
      </c>
      <c r="AM115" t="s">
        <v>7</v>
      </c>
      <c r="AN115">
        <v>204</v>
      </c>
      <c r="AO115" t="s">
        <v>7</v>
      </c>
      <c r="AP115">
        <v>2</v>
      </c>
      <c r="AQ115" t="s">
        <v>7</v>
      </c>
      <c r="AR115">
        <v>5.5555560000000002</v>
      </c>
      <c r="AS115">
        <v>0.1080247</v>
      </c>
      <c r="AT115">
        <v>-36</v>
      </c>
      <c r="AU115" t="s">
        <v>7</v>
      </c>
      <c r="AV115">
        <v>274203682538180</v>
      </c>
      <c r="AW115" t="s">
        <v>7</v>
      </c>
      <c r="AZ115" s="13">
        <f t="shared" si="21"/>
        <v>-2.7131782945736482</v>
      </c>
      <c r="BA115" s="14">
        <f t="shared" si="22"/>
        <v>1032</v>
      </c>
      <c r="BB115" s="14">
        <f t="shared" si="23"/>
        <v>37</v>
      </c>
      <c r="BC115" s="25"/>
      <c r="BD115" s="26"/>
      <c r="BE115" s="20" t="str">
        <f t="shared" si="24"/>
        <v>Z_91500_12</v>
      </c>
      <c r="BF115" s="27">
        <f t="shared" si="18"/>
        <v>39</v>
      </c>
      <c r="BG115" s="27">
        <f t="shared" si="19"/>
        <v>62</v>
      </c>
      <c r="BH115" s="27">
        <f t="shared" si="25"/>
        <v>-261</v>
      </c>
      <c r="BI115" s="27">
        <f t="shared" si="28"/>
        <v>1.8560000000000001</v>
      </c>
      <c r="BJ115" s="27">
        <f t="shared" si="28"/>
        <v>0.04</v>
      </c>
      <c r="BK115" s="27">
        <f t="shared" si="28"/>
        <v>0.18</v>
      </c>
      <c r="BL115" s="27">
        <f t="shared" si="28"/>
        <v>3.5000000000000001E-3</v>
      </c>
      <c r="BM115" s="27">
        <f t="shared" si="29"/>
        <v>7.51E-2</v>
      </c>
      <c r="BN115" s="27">
        <f t="shared" si="29"/>
        <v>1.2999999999999999E-3</v>
      </c>
      <c r="BO115" s="27"/>
      <c r="BP115" s="27">
        <f t="shared" si="30"/>
        <v>1060</v>
      </c>
      <c r="BQ115" s="27">
        <f t="shared" si="30"/>
        <v>14</v>
      </c>
      <c r="BR115" s="27">
        <f t="shared" si="30"/>
        <v>1065</v>
      </c>
      <c r="BS115" s="27">
        <f t="shared" si="27"/>
        <v>19</v>
      </c>
      <c r="BT115" s="27">
        <f t="shared" si="31"/>
        <v>1032</v>
      </c>
      <c r="BU115" s="27">
        <f t="shared" si="31"/>
        <v>37</v>
      </c>
      <c r="BV115" s="27"/>
      <c r="BW115" s="28">
        <f t="shared" si="26"/>
        <v>-2.7131782945736482</v>
      </c>
    </row>
    <row r="116" spans="1:75" x14ac:dyDescent="0.25">
      <c r="A116" t="s">
        <v>517</v>
      </c>
      <c r="B116" t="s">
        <v>4373</v>
      </c>
      <c r="C116" s="8">
        <f t="shared" si="20"/>
        <v>121</v>
      </c>
      <c r="D116" t="s">
        <v>4149</v>
      </c>
      <c r="E116" s="1">
        <v>0.91739594907407407</v>
      </c>
      <c r="F116">
        <v>25.669</v>
      </c>
      <c r="G116" t="s">
        <v>4374</v>
      </c>
      <c r="H116" s="9">
        <v>1.8859999999999999</v>
      </c>
      <c r="I116" s="9">
        <v>4.1000000000000002E-2</v>
      </c>
      <c r="J116" s="9">
        <v>0.1825</v>
      </c>
      <c r="K116" s="9">
        <v>3.5999999999999999E-3</v>
      </c>
      <c r="L116" s="9">
        <v>0.32122000000000001</v>
      </c>
      <c r="O116">
        <v>7.51E-2</v>
      </c>
      <c r="P116">
        <v>1.4E-3</v>
      </c>
      <c r="Q116">
        <v>0.43551000000000001</v>
      </c>
      <c r="R116">
        <v>5.45E-2</v>
      </c>
      <c r="S116">
        <v>3.5999999999999999E-3</v>
      </c>
      <c r="T116" t="s">
        <v>5</v>
      </c>
      <c r="U116" t="s">
        <v>6</v>
      </c>
      <c r="V116" s="10">
        <v>1068</v>
      </c>
      <c r="W116">
        <v>15</v>
      </c>
      <c r="X116" s="10">
        <v>1080</v>
      </c>
      <c r="Y116">
        <v>20</v>
      </c>
      <c r="Z116">
        <v>1072</v>
      </c>
      <c r="AA116">
        <v>69</v>
      </c>
      <c r="AB116" s="10">
        <v>1028</v>
      </c>
      <c r="AC116">
        <v>37</v>
      </c>
      <c r="AD116">
        <v>-820</v>
      </c>
      <c r="AE116" t="s">
        <v>7</v>
      </c>
      <c r="AF116">
        <v>-61</v>
      </c>
      <c r="AG116" t="s">
        <v>7</v>
      </c>
      <c r="AH116">
        <v>-88</v>
      </c>
      <c r="AI116" t="s">
        <v>7</v>
      </c>
      <c r="AJ116">
        <v>62</v>
      </c>
      <c r="AK116" t="s">
        <v>7</v>
      </c>
      <c r="AL116">
        <v>39</v>
      </c>
      <c r="AM116" t="s">
        <v>7</v>
      </c>
      <c r="AN116">
        <v>198</v>
      </c>
      <c r="AO116" t="s">
        <v>7</v>
      </c>
      <c r="AP116">
        <v>2</v>
      </c>
      <c r="AQ116" t="s">
        <v>7</v>
      </c>
      <c r="AR116">
        <v>5.4794520000000002</v>
      </c>
      <c r="AS116">
        <v>0.1080878</v>
      </c>
      <c r="AT116">
        <v>-22</v>
      </c>
      <c r="AU116" t="s">
        <v>7</v>
      </c>
      <c r="AV116">
        <v>274887474289576</v>
      </c>
      <c r="AW116" t="s">
        <v>7</v>
      </c>
      <c r="AZ116" s="13">
        <f t="shared" si="21"/>
        <v>-3.8910505836575959</v>
      </c>
      <c r="BA116" s="14">
        <f t="shared" si="22"/>
        <v>1028</v>
      </c>
      <c r="BB116" s="14">
        <f t="shared" si="23"/>
        <v>37</v>
      </c>
      <c r="BC116" s="25"/>
      <c r="BD116" s="26"/>
      <c r="BE116" s="20" t="str">
        <f t="shared" si="24"/>
        <v>Z_91500_13</v>
      </c>
      <c r="BF116" s="27">
        <f t="shared" si="18"/>
        <v>39</v>
      </c>
      <c r="BG116" s="27">
        <f t="shared" si="19"/>
        <v>62</v>
      </c>
      <c r="BH116" s="27">
        <f t="shared" si="25"/>
        <v>-820</v>
      </c>
      <c r="BI116" s="27">
        <f t="shared" si="28"/>
        <v>1.8859999999999999</v>
      </c>
      <c r="BJ116" s="27">
        <f t="shared" si="28"/>
        <v>4.1000000000000002E-2</v>
      </c>
      <c r="BK116" s="27">
        <f t="shared" si="28"/>
        <v>0.1825</v>
      </c>
      <c r="BL116" s="27">
        <f t="shared" si="28"/>
        <v>3.5999999999999999E-3</v>
      </c>
      <c r="BM116" s="27">
        <f t="shared" si="29"/>
        <v>7.51E-2</v>
      </c>
      <c r="BN116" s="27">
        <f t="shared" si="29"/>
        <v>1.4E-3</v>
      </c>
      <c r="BO116" s="27"/>
      <c r="BP116" s="27">
        <f t="shared" si="30"/>
        <v>1068</v>
      </c>
      <c r="BQ116" s="27">
        <f t="shared" si="30"/>
        <v>15</v>
      </c>
      <c r="BR116" s="27">
        <f t="shared" si="30"/>
        <v>1080</v>
      </c>
      <c r="BS116" s="27">
        <f t="shared" si="27"/>
        <v>20</v>
      </c>
      <c r="BT116" s="27">
        <f t="shared" si="31"/>
        <v>1028</v>
      </c>
      <c r="BU116" s="27">
        <f t="shared" si="31"/>
        <v>37</v>
      </c>
      <c r="BV116" s="27"/>
      <c r="BW116" s="28">
        <f t="shared" si="26"/>
        <v>-3.8910505836575959</v>
      </c>
    </row>
    <row r="117" spans="1:75" x14ac:dyDescent="0.25">
      <c r="A117" t="s">
        <v>521</v>
      </c>
      <c r="B117" t="s">
        <v>4375</v>
      </c>
      <c r="C117" s="8">
        <f t="shared" si="20"/>
        <v>122</v>
      </c>
      <c r="D117" t="s">
        <v>4149</v>
      </c>
      <c r="E117" s="1">
        <v>0.91835173611111109</v>
      </c>
      <c r="F117">
        <v>24.09</v>
      </c>
      <c r="G117" t="s">
        <v>4376</v>
      </c>
      <c r="H117" s="9">
        <v>1.863</v>
      </c>
      <c r="I117" s="9">
        <v>4.2000000000000003E-2</v>
      </c>
      <c r="J117" s="9">
        <v>0.18129999999999999</v>
      </c>
      <c r="K117" s="9">
        <v>3.5999999999999999E-3</v>
      </c>
      <c r="L117" s="9">
        <v>0.34719</v>
      </c>
      <c r="O117">
        <v>7.4800000000000005E-2</v>
      </c>
      <c r="P117">
        <v>1.4E-3</v>
      </c>
      <c r="Q117">
        <v>0.39500000000000002</v>
      </c>
      <c r="R117">
        <v>5.3900000000000003E-2</v>
      </c>
      <c r="S117">
        <v>3.5999999999999999E-3</v>
      </c>
      <c r="T117" t="s">
        <v>5</v>
      </c>
      <c r="U117" t="s">
        <v>6</v>
      </c>
      <c r="V117" s="10">
        <v>1061</v>
      </c>
      <c r="W117">
        <v>15</v>
      </c>
      <c r="X117" s="10">
        <v>1073</v>
      </c>
      <c r="Y117">
        <v>20</v>
      </c>
      <c r="Z117">
        <v>1060</v>
      </c>
      <c r="AA117">
        <v>68</v>
      </c>
      <c r="AB117" s="10">
        <v>1021</v>
      </c>
      <c r="AC117">
        <v>38</v>
      </c>
      <c r="AD117">
        <v>-846</v>
      </c>
      <c r="AE117" t="s">
        <v>7</v>
      </c>
      <c r="AF117">
        <v>-66</v>
      </c>
      <c r="AG117" t="s">
        <v>7</v>
      </c>
      <c r="AH117">
        <v>-95</v>
      </c>
      <c r="AI117" t="s">
        <v>7</v>
      </c>
      <c r="AJ117">
        <v>61</v>
      </c>
      <c r="AK117" t="s">
        <v>7</v>
      </c>
      <c r="AL117">
        <v>38</v>
      </c>
      <c r="AM117" t="s">
        <v>7</v>
      </c>
      <c r="AN117">
        <v>193</v>
      </c>
      <c r="AO117" t="s">
        <v>7</v>
      </c>
      <c r="AP117">
        <v>2</v>
      </c>
      <c r="AQ117" t="s">
        <v>7</v>
      </c>
      <c r="AR117">
        <v>5.51572</v>
      </c>
      <c r="AS117">
        <v>0.10952340000000001</v>
      </c>
      <c r="AT117">
        <v>-30</v>
      </c>
      <c r="AU117" t="s">
        <v>7</v>
      </c>
      <c r="AV117">
        <v>266505475526242</v>
      </c>
      <c r="AW117" t="s">
        <v>7</v>
      </c>
      <c r="AZ117" s="13">
        <f t="shared" si="21"/>
        <v>-3.9177277179236025</v>
      </c>
      <c r="BA117" s="14">
        <f t="shared" si="22"/>
        <v>1021</v>
      </c>
      <c r="BB117" s="14">
        <f t="shared" si="23"/>
        <v>38</v>
      </c>
      <c r="BC117" s="25"/>
      <c r="BD117" s="26"/>
      <c r="BE117" s="20" t="str">
        <f t="shared" si="24"/>
        <v>Z_91500_14</v>
      </c>
      <c r="BF117" s="27">
        <f t="shared" si="18"/>
        <v>38</v>
      </c>
      <c r="BG117" s="27">
        <f t="shared" si="19"/>
        <v>61</v>
      </c>
      <c r="BH117" s="27">
        <f t="shared" si="25"/>
        <v>-846</v>
      </c>
      <c r="BI117" s="27">
        <f t="shared" si="28"/>
        <v>1.863</v>
      </c>
      <c r="BJ117" s="27">
        <f t="shared" si="28"/>
        <v>4.2000000000000003E-2</v>
      </c>
      <c r="BK117" s="27">
        <f t="shared" si="28"/>
        <v>0.18129999999999999</v>
      </c>
      <c r="BL117" s="27">
        <f t="shared" si="28"/>
        <v>3.5999999999999999E-3</v>
      </c>
      <c r="BM117" s="27">
        <f t="shared" si="29"/>
        <v>7.4800000000000005E-2</v>
      </c>
      <c r="BN117" s="27">
        <f t="shared" si="29"/>
        <v>1.4E-3</v>
      </c>
      <c r="BO117" s="27"/>
      <c r="BP117" s="27">
        <f t="shared" si="30"/>
        <v>1061</v>
      </c>
      <c r="BQ117" s="27">
        <f t="shared" si="30"/>
        <v>15</v>
      </c>
      <c r="BR117" s="27">
        <f t="shared" si="30"/>
        <v>1073</v>
      </c>
      <c r="BS117" s="27">
        <f t="shared" si="27"/>
        <v>20</v>
      </c>
      <c r="BT117" s="27">
        <f t="shared" si="31"/>
        <v>1021</v>
      </c>
      <c r="BU117" s="27">
        <f t="shared" si="31"/>
        <v>38</v>
      </c>
      <c r="BV117" s="27"/>
      <c r="BW117" s="28">
        <f t="shared" si="26"/>
        <v>-3.9177277179236025</v>
      </c>
    </row>
    <row r="118" spans="1:75" x14ac:dyDescent="0.25">
      <c r="A118" t="s">
        <v>525</v>
      </c>
      <c r="B118" t="s">
        <v>4377</v>
      </c>
      <c r="C118" s="8">
        <f t="shared" si="20"/>
        <v>141</v>
      </c>
      <c r="D118" t="s">
        <v>4149</v>
      </c>
      <c r="E118" s="1">
        <v>0.93668726851851858</v>
      </c>
      <c r="F118">
        <v>25.904</v>
      </c>
      <c r="G118" t="s">
        <v>4378</v>
      </c>
      <c r="H118" s="9">
        <v>1.877</v>
      </c>
      <c r="I118" s="9">
        <v>0.04</v>
      </c>
      <c r="J118" s="9">
        <v>0.18079999999999999</v>
      </c>
      <c r="K118" s="9">
        <v>3.5000000000000001E-3</v>
      </c>
      <c r="L118" s="9">
        <v>0.35829</v>
      </c>
      <c r="O118">
        <v>7.5499999999999998E-2</v>
      </c>
      <c r="P118">
        <v>1.2999999999999999E-3</v>
      </c>
      <c r="Q118">
        <v>0.45924999999999999</v>
      </c>
      <c r="R118">
        <v>5.6599999999999998E-2</v>
      </c>
      <c r="S118">
        <v>3.7000000000000002E-3</v>
      </c>
      <c r="T118" t="s">
        <v>5</v>
      </c>
      <c r="U118" t="s">
        <v>6</v>
      </c>
      <c r="V118" s="10">
        <v>1067</v>
      </c>
      <c r="W118">
        <v>14</v>
      </c>
      <c r="X118" s="10">
        <v>1070</v>
      </c>
      <c r="Y118">
        <v>19</v>
      </c>
      <c r="Z118">
        <v>1114</v>
      </c>
      <c r="AA118">
        <v>72</v>
      </c>
      <c r="AB118" s="10">
        <v>1040</v>
      </c>
      <c r="AC118">
        <v>36</v>
      </c>
      <c r="AD118">
        <v>-979</v>
      </c>
      <c r="AE118" t="s">
        <v>7</v>
      </c>
      <c r="AF118">
        <v>-75</v>
      </c>
      <c r="AG118" t="s">
        <v>7</v>
      </c>
      <c r="AH118">
        <v>-110</v>
      </c>
      <c r="AI118" t="s">
        <v>7</v>
      </c>
      <c r="AJ118">
        <v>62</v>
      </c>
      <c r="AK118" t="s">
        <v>7</v>
      </c>
      <c r="AL118">
        <v>38</v>
      </c>
      <c r="AM118" t="s">
        <v>7</v>
      </c>
      <c r="AN118">
        <v>207</v>
      </c>
      <c r="AO118" t="s">
        <v>7</v>
      </c>
      <c r="AP118">
        <v>2</v>
      </c>
      <c r="AQ118" t="s">
        <v>7</v>
      </c>
      <c r="AR118">
        <v>5.5309730000000004</v>
      </c>
      <c r="AS118">
        <v>0.10707079999999999</v>
      </c>
      <c r="AT118">
        <v>-39</v>
      </c>
      <c r="AU118" t="s">
        <v>7</v>
      </c>
      <c r="AV118">
        <v>272149742092288</v>
      </c>
      <c r="AW118" t="s">
        <v>7</v>
      </c>
      <c r="AZ118" s="13">
        <f t="shared" si="21"/>
        <v>-2.5961538461538369</v>
      </c>
      <c r="BA118" s="14">
        <f t="shared" si="22"/>
        <v>1040</v>
      </c>
      <c r="BB118" s="14">
        <f t="shared" si="23"/>
        <v>36</v>
      </c>
      <c r="BC118" s="25"/>
      <c r="BD118" s="26"/>
      <c r="BE118" s="20" t="str">
        <f t="shared" si="24"/>
        <v>Z_91500_15</v>
      </c>
      <c r="BF118" s="27">
        <f t="shared" si="18"/>
        <v>38</v>
      </c>
      <c r="BG118" s="27">
        <f t="shared" si="19"/>
        <v>62</v>
      </c>
      <c r="BH118" s="27">
        <f t="shared" si="25"/>
        <v>-979</v>
      </c>
      <c r="BI118" s="27">
        <f t="shared" si="28"/>
        <v>1.877</v>
      </c>
      <c r="BJ118" s="27">
        <f t="shared" si="28"/>
        <v>0.04</v>
      </c>
      <c r="BK118" s="27">
        <f t="shared" si="28"/>
        <v>0.18079999999999999</v>
      </c>
      <c r="BL118" s="27">
        <f t="shared" si="28"/>
        <v>3.5000000000000001E-3</v>
      </c>
      <c r="BM118" s="27">
        <f t="shared" si="29"/>
        <v>7.5499999999999998E-2</v>
      </c>
      <c r="BN118" s="27">
        <f t="shared" si="29"/>
        <v>1.2999999999999999E-3</v>
      </c>
      <c r="BO118" s="27"/>
      <c r="BP118" s="27">
        <f t="shared" si="30"/>
        <v>1067</v>
      </c>
      <c r="BQ118" s="27">
        <f t="shared" si="30"/>
        <v>14</v>
      </c>
      <c r="BR118" s="27">
        <f t="shared" si="30"/>
        <v>1070</v>
      </c>
      <c r="BS118" s="27">
        <f t="shared" si="27"/>
        <v>19</v>
      </c>
      <c r="BT118" s="27">
        <f t="shared" si="31"/>
        <v>1040</v>
      </c>
      <c r="BU118" s="27">
        <f t="shared" si="31"/>
        <v>36</v>
      </c>
      <c r="BV118" s="27"/>
      <c r="BW118" s="28">
        <f t="shared" si="26"/>
        <v>-2.5961538461538369</v>
      </c>
    </row>
    <row r="119" spans="1:75" x14ac:dyDescent="0.25">
      <c r="A119" t="s">
        <v>529</v>
      </c>
      <c r="B119" t="s">
        <v>4379</v>
      </c>
      <c r="C119" s="8">
        <f t="shared" si="20"/>
        <v>142</v>
      </c>
      <c r="D119" t="s">
        <v>4149</v>
      </c>
      <c r="E119" s="1">
        <v>0.93763703703703705</v>
      </c>
      <c r="F119">
        <v>25.837</v>
      </c>
      <c r="G119" t="s">
        <v>4380</v>
      </c>
      <c r="H119" s="9">
        <v>1.871</v>
      </c>
      <c r="I119" s="9">
        <v>0.04</v>
      </c>
      <c r="J119" s="9">
        <v>0.1825</v>
      </c>
      <c r="K119" s="9">
        <v>3.5000000000000001E-3</v>
      </c>
      <c r="L119" s="9">
        <v>0.34053</v>
      </c>
      <c r="O119">
        <v>7.4700000000000003E-2</v>
      </c>
      <c r="P119">
        <v>1.2999999999999999E-3</v>
      </c>
      <c r="Q119">
        <v>0.42020000000000002</v>
      </c>
      <c r="R119">
        <v>5.5599999999999997E-2</v>
      </c>
      <c r="S119">
        <v>3.7000000000000002E-3</v>
      </c>
      <c r="T119" t="s">
        <v>5</v>
      </c>
      <c r="U119" t="s">
        <v>6</v>
      </c>
      <c r="V119" s="10">
        <v>1065</v>
      </c>
      <c r="W119">
        <v>14</v>
      </c>
      <c r="X119" s="10">
        <v>1079</v>
      </c>
      <c r="Y119">
        <v>19</v>
      </c>
      <c r="Z119">
        <v>1091</v>
      </c>
      <c r="AA119">
        <v>70</v>
      </c>
      <c r="AB119" s="10">
        <v>1020</v>
      </c>
      <c r="AC119">
        <v>36</v>
      </c>
      <c r="AD119">
        <v>-1212</v>
      </c>
      <c r="AE119" t="s">
        <v>7</v>
      </c>
      <c r="AF119">
        <v>-92</v>
      </c>
      <c r="AG119" t="s">
        <v>7</v>
      </c>
      <c r="AH119">
        <v>-129</v>
      </c>
      <c r="AI119" t="s">
        <v>7</v>
      </c>
      <c r="AJ119">
        <v>64</v>
      </c>
      <c r="AK119" t="s">
        <v>7</v>
      </c>
      <c r="AL119">
        <v>39</v>
      </c>
      <c r="AM119" t="s">
        <v>7</v>
      </c>
      <c r="AN119">
        <v>208</v>
      </c>
      <c r="AO119" t="s">
        <v>7</v>
      </c>
      <c r="AP119">
        <v>2</v>
      </c>
      <c r="AQ119" t="s">
        <v>7</v>
      </c>
      <c r="AR119">
        <v>5.4794520000000002</v>
      </c>
      <c r="AS119">
        <v>0.1050854</v>
      </c>
      <c r="AT119">
        <v>-16</v>
      </c>
      <c r="AU119" t="s">
        <v>7</v>
      </c>
      <c r="AV119">
        <v>284430645771390</v>
      </c>
      <c r="AW119" t="s">
        <v>7</v>
      </c>
      <c r="AZ119" s="13">
        <f t="shared" si="21"/>
        <v>-4.4117647058823595</v>
      </c>
      <c r="BA119" s="14">
        <f t="shared" si="22"/>
        <v>1020</v>
      </c>
      <c r="BB119" s="14">
        <f t="shared" si="23"/>
        <v>36</v>
      </c>
      <c r="BC119" s="25"/>
      <c r="BD119" s="26"/>
      <c r="BE119" s="20" t="str">
        <f t="shared" si="24"/>
        <v>Z_91500_16</v>
      </c>
      <c r="BF119" s="27">
        <f t="shared" si="18"/>
        <v>39</v>
      </c>
      <c r="BG119" s="27">
        <f t="shared" si="19"/>
        <v>64</v>
      </c>
      <c r="BH119" s="27">
        <f t="shared" si="25"/>
        <v>-1212</v>
      </c>
      <c r="BI119" s="27">
        <f t="shared" si="28"/>
        <v>1.871</v>
      </c>
      <c r="BJ119" s="27">
        <f t="shared" si="28"/>
        <v>0.04</v>
      </c>
      <c r="BK119" s="27">
        <f t="shared" si="28"/>
        <v>0.1825</v>
      </c>
      <c r="BL119" s="27">
        <f t="shared" si="28"/>
        <v>3.5000000000000001E-3</v>
      </c>
      <c r="BM119" s="27">
        <f t="shared" si="29"/>
        <v>7.4700000000000003E-2</v>
      </c>
      <c r="BN119" s="27">
        <f t="shared" si="29"/>
        <v>1.2999999999999999E-3</v>
      </c>
      <c r="BO119" s="27"/>
      <c r="BP119" s="27">
        <f t="shared" si="30"/>
        <v>1065</v>
      </c>
      <c r="BQ119" s="27">
        <f t="shared" si="30"/>
        <v>14</v>
      </c>
      <c r="BR119" s="27">
        <f t="shared" si="30"/>
        <v>1079</v>
      </c>
      <c r="BS119" s="27">
        <f t="shared" si="27"/>
        <v>19</v>
      </c>
      <c r="BT119" s="27">
        <f t="shared" si="31"/>
        <v>1020</v>
      </c>
      <c r="BU119" s="27">
        <f t="shared" si="31"/>
        <v>36</v>
      </c>
      <c r="BV119" s="27"/>
      <c r="BW119" s="28">
        <f t="shared" si="26"/>
        <v>-4.4117647058823595</v>
      </c>
    </row>
    <row r="120" spans="1:75" x14ac:dyDescent="0.25">
      <c r="A120" t="s">
        <v>533</v>
      </c>
      <c r="B120" t="s">
        <v>4381</v>
      </c>
      <c r="C120" s="8">
        <f t="shared" si="20"/>
        <v>161</v>
      </c>
      <c r="D120" t="s">
        <v>4149</v>
      </c>
      <c r="E120" s="1">
        <v>0.95597662037037034</v>
      </c>
      <c r="F120">
        <v>25.298999999999999</v>
      </c>
      <c r="G120" t="s">
        <v>4382</v>
      </c>
      <c r="H120" s="9">
        <v>1.865</v>
      </c>
      <c r="I120" s="9">
        <v>0.04</v>
      </c>
      <c r="J120" s="9">
        <v>0.18160000000000001</v>
      </c>
      <c r="K120" s="9">
        <v>3.5999999999999999E-3</v>
      </c>
      <c r="L120" s="9">
        <v>0.27621000000000001</v>
      </c>
      <c r="O120">
        <v>7.5200000000000003E-2</v>
      </c>
      <c r="P120">
        <v>1.4E-3</v>
      </c>
      <c r="Q120">
        <v>0.47847000000000001</v>
      </c>
      <c r="R120">
        <v>5.3900000000000003E-2</v>
      </c>
      <c r="S120">
        <v>3.5999999999999999E-3</v>
      </c>
      <c r="T120" t="s">
        <v>5</v>
      </c>
      <c r="U120" t="s">
        <v>6</v>
      </c>
      <c r="V120" s="10">
        <v>1065</v>
      </c>
      <c r="W120">
        <v>15</v>
      </c>
      <c r="X120" s="10">
        <v>1074</v>
      </c>
      <c r="Y120">
        <v>19</v>
      </c>
      <c r="Z120">
        <v>1062</v>
      </c>
      <c r="AA120">
        <v>69</v>
      </c>
      <c r="AB120" s="10">
        <v>1031</v>
      </c>
      <c r="AC120">
        <v>38</v>
      </c>
      <c r="AD120">
        <v>2042</v>
      </c>
      <c r="AE120" t="s">
        <v>7</v>
      </c>
      <c r="AF120">
        <v>156</v>
      </c>
      <c r="AG120" t="s">
        <v>7</v>
      </c>
      <c r="AH120">
        <v>220</v>
      </c>
      <c r="AI120" t="s">
        <v>7</v>
      </c>
      <c r="AJ120">
        <v>64</v>
      </c>
      <c r="AK120" t="s">
        <v>7</v>
      </c>
      <c r="AL120">
        <v>40</v>
      </c>
      <c r="AM120" t="s">
        <v>7</v>
      </c>
      <c r="AN120">
        <v>206</v>
      </c>
      <c r="AO120" t="s">
        <v>7</v>
      </c>
      <c r="AP120">
        <v>2</v>
      </c>
      <c r="AQ120" t="s">
        <v>7</v>
      </c>
      <c r="AR120">
        <v>5.5066079999999999</v>
      </c>
      <c r="AS120">
        <v>0.1091618</v>
      </c>
      <c r="AT120">
        <v>-34</v>
      </c>
      <c r="AU120" t="s">
        <v>7</v>
      </c>
      <c r="AV120">
        <v>283433318337373</v>
      </c>
      <c r="AW120" t="s">
        <v>7</v>
      </c>
      <c r="AZ120" s="13">
        <f t="shared" si="21"/>
        <v>-3.2977691561590694</v>
      </c>
      <c r="BA120" s="14">
        <f t="shared" si="22"/>
        <v>1031</v>
      </c>
      <c r="BB120" s="14">
        <f t="shared" si="23"/>
        <v>38</v>
      </c>
      <c r="BC120" s="25"/>
      <c r="BD120" s="26"/>
      <c r="BE120" s="20" t="str">
        <f t="shared" si="24"/>
        <v>Z_91500_17</v>
      </c>
      <c r="BF120" s="27">
        <f t="shared" si="18"/>
        <v>40</v>
      </c>
      <c r="BG120" s="27">
        <f t="shared" si="19"/>
        <v>64</v>
      </c>
      <c r="BH120" s="27">
        <f t="shared" si="25"/>
        <v>2042</v>
      </c>
      <c r="BI120" s="27">
        <f t="shared" si="28"/>
        <v>1.865</v>
      </c>
      <c r="BJ120" s="27">
        <f t="shared" si="28"/>
        <v>0.04</v>
      </c>
      <c r="BK120" s="27">
        <f t="shared" si="28"/>
        <v>0.18160000000000001</v>
      </c>
      <c r="BL120" s="27">
        <f t="shared" si="28"/>
        <v>3.5999999999999999E-3</v>
      </c>
      <c r="BM120" s="27">
        <f t="shared" si="29"/>
        <v>7.5200000000000003E-2</v>
      </c>
      <c r="BN120" s="27">
        <f t="shared" si="29"/>
        <v>1.4E-3</v>
      </c>
      <c r="BO120" s="27"/>
      <c r="BP120" s="27">
        <f t="shared" si="30"/>
        <v>1065</v>
      </c>
      <c r="BQ120" s="27">
        <f t="shared" si="30"/>
        <v>15</v>
      </c>
      <c r="BR120" s="27">
        <f t="shared" si="30"/>
        <v>1074</v>
      </c>
      <c r="BS120" s="27">
        <f t="shared" si="27"/>
        <v>19</v>
      </c>
      <c r="BT120" s="27">
        <f t="shared" si="31"/>
        <v>1031</v>
      </c>
      <c r="BU120" s="27">
        <f t="shared" si="31"/>
        <v>38</v>
      </c>
      <c r="BV120" s="27"/>
      <c r="BW120" s="28">
        <f t="shared" si="26"/>
        <v>-3.2977691561590694</v>
      </c>
    </row>
    <row r="121" spans="1:75" x14ac:dyDescent="0.25">
      <c r="A121" t="s">
        <v>537</v>
      </c>
      <c r="B121" t="s">
        <v>4383</v>
      </c>
      <c r="C121" s="8">
        <f t="shared" si="20"/>
        <v>162</v>
      </c>
      <c r="D121" t="s">
        <v>4149</v>
      </c>
      <c r="E121" s="1">
        <v>0.95692777777777771</v>
      </c>
      <c r="F121">
        <v>24.123000000000001</v>
      </c>
      <c r="G121" t="s">
        <v>4384</v>
      </c>
      <c r="H121" s="9">
        <v>1.8560000000000001</v>
      </c>
      <c r="I121" s="9">
        <v>4.1000000000000002E-2</v>
      </c>
      <c r="J121" s="9">
        <v>0.1802</v>
      </c>
      <c r="K121" s="9">
        <v>3.5999999999999999E-3</v>
      </c>
      <c r="L121" s="9">
        <v>0.38141999999999998</v>
      </c>
      <c r="O121">
        <v>7.4899999999999994E-2</v>
      </c>
      <c r="P121">
        <v>1.4E-3</v>
      </c>
      <c r="Q121">
        <v>0.42364000000000002</v>
      </c>
      <c r="R121">
        <v>5.2699999999999997E-2</v>
      </c>
      <c r="S121">
        <v>3.5000000000000001E-3</v>
      </c>
      <c r="T121" t="s">
        <v>5</v>
      </c>
      <c r="U121" t="s">
        <v>6</v>
      </c>
      <c r="V121" s="10">
        <v>1060</v>
      </c>
      <c r="W121">
        <v>15</v>
      </c>
      <c r="X121" s="10">
        <v>1066</v>
      </c>
      <c r="Y121">
        <v>20</v>
      </c>
      <c r="Z121">
        <v>1036</v>
      </c>
      <c r="AA121">
        <v>67</v>
      </c>
      <c r="AB121" s="10">
        <v>1024</v>
      </c>
      <c r="AC121">
        <v>38</v>
      </c>
      <c r="AD121">
        <v>1534</v>
      </c>
      <c r="AE121" t="s">
        <v>7</v>
      </c>
      <c r="AF121">
        <v>118</v>
      </c>
      <c r="AG121" t="s">
        <v>7</v>
      </c>
      <c r="AH121">
        <v>162</v>
      </c>
      <c r="AI121" t="s">
        <v>7</v>
      </c>
      <c r="AJ121">
        <v>66</v>
      </c>
      <c r="AK121" t="s">
        <v>7</v>
      </c>
      <c r="AL121">
        <v>42</v>
      </c>
      <c r="AM121" t="s">
        <v>7</v>
      </c>
      <c r="AN121">
        <v>208</v>
      </c>
      <c r="AO121" t="s">
        <v>7</v>
      </c>
      <c r="AP121">
        <v>2</v>
      </c>
      <c r="AQ121" t="s">
        <v>7</v>
      </c>
      <c r="AR121">
        <v>5.5493899999999998</v>
      </c>
      <c r="AS121">
        <v>0.11086459999999999</v>
      </c>
      <c r="AT121">
        <v>-35</v>
      </c>
      <c r="AU121" t="s">
        <v>7</v>
      </c>
      <c r="AV121">
        <v>289190096176848</v>
      </c>
      <c r="AW121" t="s">
        <v>7</v>
      </c>
      <c r="AZ121" s="13">
        <f t="shared" si="21"/>
        <v>-3.515625</v>
      </c>
      <c r="BA121" s="14">
        <f t="shared" si="22"/>
        <v>1024</v>
      </c>
      <c r="BB121" s="14">
        <f t="shared" si="23"/>
        <v>38</v>
      </c>
      <c r="BC121" s="25"/>
      <c r="BD121" s="26"/>
      <c r="BE121" s="20" t="str">
        <f t="shared" si="24"/>
        <v>Z_91500_18</v>
      </c>
      <c r="BF121" s="27">
        <f t="shared" si="18"/>
        <v>42</v>
      </c>
      <c r="BG121" s="27">
        <f t="shared" si="19"/>
        <v>66</v>
      </c>
      <c r="BH121" s="27">
        <f t="shared" si="25"/>
        <v>1534</v>
      </c>
      <c r="BI121" s="27">
        <f t="shared" si="28"/>
        <v>1.8560000000000001</v>
      </c>
      <c r="BJ121" s="27">
        <f t="shared" si="28"/>
        <v>4.1000000000000002E-2</v>
      </c>
      <c r="BK121" s="27">
        <f t="shared" si="28"/>
        <v>0.1802</v>
      </c>
      <c r="BL121" s="27">
        <f t="shared" si="28"/>
        <v>3.5999999999999999E-3</v>
      </c>
      <c r="BM121" s="27">
        <f t="shared" si="29"/>
        <v>7.4899999999999994E-2</v>
      </c>
      <c r="BN121" s="27">
        <f t="shared" si="29"/>
        <v>1.4E-3</v>
      </c>
      <c r="BO121" s="27"/>
      <c r="BP121" s="27">
        <f t="shared" si="30"/>
        <v>1060</v>
      </c>
      <c r="BQ121" s="27">
        <f t="shared" si="30"/>
        <v>15</v>
      </c>
      <c r="BR121" s="27">
        <f t="shared" si="30"/>
        <v>1066</v>
      </c>
      <c r="BS121" s="27">
        <f t="shared" si="27"/>
        <v>20</v>
      </c>
      <c r="BT121" s="27">
        <f t="shared" si="31"/>
        <v>1024</v>
      </c>
      <c r="BU121" s="27">
        <f t="shared" si="31"/>
        <v>38</v>
      </c>
      <c r="BV121" s="27"/>
      <c r="BW121" s="28">
        <f t="shared" si="26"/>
        <v>-3.515625</v>
      </c>
    </row>
    <row r="122" spans="1:75" x14ac:dyDescent="0.25">
      <c r="A122" t="s">
        <v>541</v>
      </c>
      <c r="B122" t="s">
        <v>4385</v>
      </c>
      <c r="C122" s="8">
        <f t="shared" si="20"/>
        <v>181</v>
      </c>
      <c r="D122" t="s">
        <v>4149</v>
      </c>
      <c r="E122" s="1">
        <v>0.97525520833333335</v>
      </c>
      <c r="F122">
        <v>24.626999999999999</v>
      </c>
      <c r="G122" t="s">
        <v>4386</v>
      </c>
      <c r="H122" s="9">
        <v>1.8839999999999999</v>
      </c>
      <c r="I122" s="9">
        <v>4.2000000000000003E-2</v>
      </c>
      <c r="J122" s="9">
        <v>0.18099999999999999</v>
      </c>
      <c r="K122" s="9">
        <v>3.5000000000000001E-3</v>
      </c>
      <c r="L122" s="9">
        <v>1.8391000000000001E-2</v>
      </c>
      <c r="O122">
        <v>7.5800000000000006E-2</v>
      </c>
      <c r="P122">
        <v>1.5E-3</v>
      </c>
      <c r="Q122">
        <v>7.2218000000000004E-2</v>
      </c>
      <c r="R122">
        <v>5.5399999999999998E-2</v>
      </c>
      <c r="S122">
        <v>3.7000000000000002E-3</v>
      </c>
      <c r="T122" t="s">
        <v>5</v>
      </c>
      <c r="U122" t="s">
        <v>6</v>
      </c>
      <c r="V122" s="10">
        <v>1067</v>
      </c>
      <c r="W122">
        <v>15</v>
      </c>
      <c r="X122" s="10">
        <v>1071</v>
      </c>
      <c r="Y122">
        <v>19</v>
      </c>
      <c r="Z122">
        <v>1088</v>
      </c>
      <c r="AA122">
        <v>70</v>
      </c>
      <c r="AB122" s="10">
        <v>1027</v>
      </c>
      <c r="AC122">
        <v>39</v>
      </c>
      <c r="AD122">
        <v>680</v>
      </c>
      <c r="AE122" t="s">
        <v>7</v>
      </c>
      <c r="AF122">
        <v>52</v>
      </c>
      <c r="AG122" t="s">
        <v>7</v>
      </c>
      <c r="AH122">
        <v>73</v>
      </c>
      <c r="AI122" t="s">
        <v>7</v>
      </c>
      <c r="AJ122">
        <v>61</v>
      </c>
      <c r="AK122" t="s">
        <v>7</v>
      </c>
      <c r="AL122">
        <v>38</v>
      </c>
      <c r="AM122" t="s">
        <v>7</v>
      </c>
      <c r="AN122">
        <v>198</v>
      </c>
      <c r="AO122" t="s">
        <v>7</v>
      </c>
      <c r="AP122">
        <v>2</v>
      </c>
      <c r="AQ122" t="s">
        <v>7</v>
      </c>
      <c r="AR122">
        <v>5.5248619999999997</v>
      </c>
      <c r="AS122">
        <v>0.10683429999999999</v>
      </c>
      <c r="AT122">
        <v>-35</v>
      </c>
      <c r="AU122" t="s">
        <v>7</v>
      </c>
      <c r="AV122">
        <v>270856141269749</v>
      </c>
      <c r="AW122" t="s">
        <v>7</v>
      </c>
      <c r="AZ122" s="13">
        <f t="shared" si="21"/>
        <v>-3.8948393378773094</v>
      </c>
      <c r="BA122" s="14">
        <f t="shared" si="22"/>
        <v>1027</v>
      </c>
      <c r="BB122" s="14">
        <f t="shared" si="23"/>
        <v>39</v>
      </c>
      <c r="BC122" s="25"/>
      <c r="BD122" s="26"/>
      <c r="BE122" s="20" t="str">
        <f t="shared" si="24"/>
        <v>Z_91500_19</v>
      </c>
      <c r="BF122" s="27">
        <f t="shared" si="18"/>
        <v>38</v>
      </c>
      <c r="BG122" s="27">
        <f t="shared" si="19"/>
        <v>61</v>
      </c>
      <c r="BH122" s="27">
        <f t="shared" si="25"/>
        <v>680</v>
      </c>
      <c r="BI122" s="27">
        <f t="shared" si="28"/>
        <v>1.8839999999999999</v>
      </c>
      <c r="BJ122" s="27">
        <f t="shared" si="28"/>
        <v>4.2000000000000003E-2</v>
      </c>
      <c r="BK122" s="27">
        <f t="shared" si="28"/>
        <v>0.18099999999999999</v>
      </c>
      <c r="BL122" s="27">
        <f t="shared" si="28"/>
        <v>3.5000000000000001E-3</v>
      </c>
      <c r="BM122" s="27">
        <f t="shared" si="29"/>
        <v>7.5800000000000006E-2</v>
      </c>
      <c r="BN122" s="27">
        <f t="shared" si="29"/>
        <v>1.5E-3</v>
      </c>
      <c r="BO122" s="27"/>
      <c r="BP122" s="27">
        <f t="shared" si="30"/>
        <v>1067</v>
      </c>
      <c r="BQ122" s="27">
        <f t="shared" si="30"/>
        <v>15</v>
      </c>
      <c r="BR122" s="27">
        <f t="shared" si="30"/>
        <v>1071</v>
      </c>
      <c r="BS122" s="27">
        <f t="shared" si="27"/>
        <v>19</v>
      </c>
      <c r="BT122" s="27">
        <f t="shared" si="31"/>
        <v>1027</v>
      </c>
      <c r="BU122" s="27">
        <f t="shared" si="31"/>
        <v>39</v>
      </c>
      <c r="BV122" s="27"/>
      <c r="BW122" s="28">
        <f t="shared" si="26"/>
        <v>-3.8948393378773094</v>
      </c>
    </row>
    <row r="123" spans="1:75" x14ac:dyDescent="0.25">
      <c r="A123" t="s">
        <v>545</v>
      </c>
      <c r="B123" t="s">
        <v>4387</v>
      </c>
      <c r="C123" s="8">
        <f t="shared" si="20"/>
        <v>182</v>
      </c>
      <c r="D123" t="s">
        <v>4149</v>
      </c>
      <c r="E123" s="1">
        <v>0.97620625000000005</v>
      </c>
      <c r="F123">
        <v>24.459</v>
      </c>
      <c r="G123" t="s">
        <v>4388</v>
      </c>
      <c r="H123" s="9">
        <v>1.847</v>
      </c>
      <c r="I123" s="9">
        <v>0.04</v>
      </c>
      <c r="J123" s="9">
        <v>0.18</v>
      </c>
      <c r="K123" s="9">
        <v>3.5000000000000001E-3</v>
      </c>
      <c r="L123" s="9">
        <v>0.31924999999999998</v>
      </c>
      <c r="O123">
        <v>7.4899999999999994E-2</v>
      </c>
      <c r="P123">
        <v>1.4E-3</v>
      </c>
      <c r="Q123">
        <v>0.46421000000000001</v>
      </c>
      <c r="R123">
        <v>5.5E-2</v>
      </c>
      <c r="S123">
        <v>3.7000000000000002E-3</v>
      </c>
      <c r="T123" t="s">
        <v>5</v>
      </c>
      <c r="U123" t="s">
        <v>6</v>
      </c>
      <c r="V123" s="10">
        <v>1056</v>
      </c>
      <c r="W123">
        <v>14</v>
      </c>
      <c r="X123" s="10">
        <v>1066</v>
      </c>
      <c r="Y123">
        <v>19</v>
      </c>
      <c r="Z123">
        <v>1083</v>
      </c>
      <c r="AA123">
        <v>71</v>
      </c>
      <c r="AB123" s="10">
        <v>1021</v>
      </c>
      <c r="AC123">
        <v>38</v>
      </c>
      <c r="AD123">
        <v>603</v>
      </c>
      <c r="AE123" t="s">
        <v>7</v>
      </c>
      <c r="AF123">
        <v>45</v>
      </c>
      <c r="AG123" t="s">
        <v>7</v>
      </c>
      <c r="AH123">
        <v>64</v>
      </c>
      <c r="AI123" t="s">
        <v>7</v>
      </c>
      <c r="AJ123">
        <v>63</v>
      </c>
      <c r="AK123" t="s">
        <v>7</v>
      </c>
      <c r="AL123">
        <v>39</v>
      </c>
      <c r="AM123" t="s">
        <v>7</v>
      </c>
      <c r="AN123">
        <v>198</v>
      </c>
      <c r="AO123" t="s">
        <v>7</v>
      </c>
      <c r="AP123">
        <v>2</v>
      </c>
      <c r="AQ123" t="s">
        <v>7</v>
      </c>
      <c r="AR123">
        <v>5.5555560000000002</v>
      </c>
      <c r="AS123">
        <v>0.1080247</v>
      </c>
      <c r="AT123">
        <v>-23</v>
      </c>
      <c r="AU123" t="s">
        <v>7</v>
      </c>
      <c r="AV123">
        <v>277073607849237</v>
      </c>
      <c r="AW123" t="s">
        <v>7</v>
      </c>
      <c r="AZ123" s="13">
        <f t="shared" si="21"/>
        <v>-3.4280117531831467</v>
      </c>
      <c r="BA123" s="14">
        <f t="shared" si="22"/>
        <v>1021</v>
      </c>
      <c r="BB123" s="14">
        <f t="shared" si="23"/>
        <v>38</v>
      </c>
      <c r="BC123" s="25"/>
      <c r="BD123" s="26"/>
      <c r="BE123" s="20" t="str">
        <f t="shared" si="24"/>
        <v>Z_91500_20</v>
      </c>
      <c r="BF123" s="27">
        <f t="shared" si="18"/>
        <v>39</v>
      </c>
      <c r="BG123" s="27">
        <f t="shared" si="19"/>
        <v>63</v>
      </c>
      <c r="BH123" s="27">
        <f t="shared" si="25"/>
        <v>603</v>
      </c>
      <c r="BI123" s="27">
        <f t="shared" si="28"/>
        <v>1.847</v>
      </c>
      <c r="BJ123" s="27">
        <f t="shared" si="28"/>
        <v>0.04</v>
      </c>
      <c r="BK123" s="27">
        <f t="shared" si="28"/>
        <v>0.18</v>
      </c>
      <c r="BL123" s="27">
        <f t="shared" si="28"/>
        <v>3.5000000000000001E-3</v>
      </c>
      <c r="BM123" s="27">
        <f t="shared" si="29"/>
        <v>7.4899999999999994E-2</v>
      </c>
      <c r="BN123" s="27">
        <f t="shared" si="29"/>
        <v>1.4E-3</v>
      </c>
      <c r="BO123" s="27"/>
      <c r="BP123" s="27">
        <f t="shared" si="30"/>
        <v>1056</v>
      </c>
      <c r="BQ123" s="27">
        <f t="shared" si="30"/>
        <v>14</v>
      </c>
      <c r="BR123" s="27">
        <f t="shared" si="30"/>
        <v>1066</v>
      </c>
      <c r="BS123" s="27">
        <f t="shared" si="27"/>
        <v>19</v>
      </c>
      <c r="BT123" s="27">
        <f t="shared" si="31"/>
        <v>1021</v>
      </c>
      <c r="BU123" s="27">
        <f t="shared" si="31"/>
        <v>38</v>
      </c>
      <c r="BV123" s="27"/>
      <c r="BW123" s="28">
        <f t="shared" si="26"/>
        <v>-3.4280117531831467</v>
      </c>
    </row>
    <row r="124" spans="1:75" x14ac:dyDescent="0.25">
      <c r="A124" t="s">
        <v>549</v>
      </c>
      <c r="B124" t="s">
        <v>4389</v>
      </c>
      <c r="C124" s="8">
        <f t="shared" si="20"/>
        <v>201</v>
      </c>
      <c r="D124" t="s">
        <v>4149</v>
      </c>
      <c r="E124" s="1">
        <v>0.99457858796296295</v>
      </c>
      <c r="F124">
        <v>19.297999999999998</v>
      </c>
      <c r="G124" t="s">
        <v>4390</v>
      </c>
      <c r="H124" s="9">
        <v>1.865</v>
      </c>
      <c r="I124" s="9">
        <v>4.2000000000000003E-2</v>
      </c>
      <c r="J124" s="9">
        <v>0.18179999999999999</v>
      </c>
      <c r="K124" s="9">
        <v>3.5000000000000001E-3</v>
      </c>
      <c r="L124" s="9">
        <v>0.22725000000000001</v>
      </c>
      <c r="O124">
        <v>7.4399999999999994E-2</v>
      </c>
      <c r="P124">
        <v>1.4E-3</v>
      </c>
      <c r="Q124">
        <v>0.44650000000000001</v>
      </c>
      <c r="R124">
        <v>5.3699999999999998E-2</v>
      </c>
      <c r="S124">
        <v>3.5999999999999999E-3</v>
      </c>
      <c r="T124" t="s">
        <v>5</v>
      </c>
      <c r="U124" t="s">
        <v>6</v>
      </c>
      <c r="V124" s="10">
        <v>1064</v>
      </c>
      <c r="W124">
        <v>15</v>
      </c>
      <c r="X124" s="10">
        <v>1076</v>
      </c>
      <c r="Y124">
        <v>19</v>
      </c>
      <c r="Z124">
        <v>1056</v>
      </c>
      <c r="AA124">
        <v>69</v>
      </c>
      <c r="AB124" s="10">
        <v>1020</v>
      </c>
      <c r="AC124">
        <v>40</v>
      </c>
      <c r="AD124">
        <v>255</v>
      </c>
      <c r="AE124" t="s">
        <v>7</v>
      </c>
      <c r="AF124">
        <v>20</v>
      </c>
      <c r="AG124" t="s">
        <v>7</v>
      </c>
      <c r="AH124">
        <v>27</v>
      </c>
      <c r="AI124" t="s">
        <v>7</v>
      </c>
      <c r="AJ124">
        <v>55</v>
      </c>
      <c r="AK124" t="s">
        <v>7</v>
      </c>
      <c r="AL124">
        <v>36</v>
      </c>
      <c r="AM124" t="s">
        <v>7</v>
      </c>
      <c r="AN124">
        <v>186</v>
      </c>
      <c r="AO124" t="s">
        <v>7</v>
      </c>
      <c r="AP124">
        <v>2</v>
      </c>
      <c r="AQ124" t="s">
        <v>7</v>
      </c>
      <c r="AR124">
        <v>5.5005499999999996</v>
      </c>
      <c r="AS124">
        <v>0.1058962</v>
      </c>
      <c r="AT124">
        <v>-30</v>
      </c>
      <c r="AU124" t="s">
        <v>7</v>
      </c>
      <c r="AV124">
        <v>244833638026611</v>
      </c>
      <c r="AW124" t="s">
        <v>7</v>
      </c>
      <c r="AZ124" s="13">
        <f t="shared" si="21"/>
        <v>-4.3137254901960853</v>
      </c>
      <c r="BA124" s="14">
        <f t="shared" si="22"/>
        <v>1020</v>
      </c>
      <c r="BB124" s="14">
        <f t="shared" si="23"/>
        <v>40</v>
      </c>
      <c r="BC124" s="25"/>
      <c r="BD124" s="26"/>
      <c r="BE124" s="20" t="str">
        <f t="shared" si="24"/>
        <v>Z_91500_21</v>
      </c>
      <c r="BF124" s="27">
        <f t="shared" si="18"/>
        <v>36</v>
      </c>
      <c r="BG124" s="27">
        <f t="shared" si="19"/>
        <v>55</v>
      </c>
      <c r="BH124" s="27">
        <f t="shared" si="25"/>
        <v>255</v>
      </c>
      <c r="BI124" s="27">
        <f t="shared" si="28"/>
        <v>1.865</v>
      </c>
      <c r="BJ124" s="27">
        <f t="shared" si="28"/>
        <v>4.2000000000000003E-2</v>
      </c>
      <c r="BK124" s="27">
        <f t="shared" si="28"/>
        <v>0.18179999999999999</v>
      </c>
      <c r="BL124" s="27">
        <f t="shared" si="28"/>
        <v>3.5000000000000001E-3</v>
      </c>
      <c r="BM124" s="27">
        <f t="shared" si="29"/>
        <v>7.4399999999999994E-2</v>
      </c>
      <c r="BN124" s="27">
        <f t="shared" si="29"/>
        <v>1.4E-3</v>
      </c>
      <c r="BO124" s="27"/>
      <c r="BP124" s="27">
        <f t="shared" si="30"/>
        <v>1064</v>
      </c>
      <c r="BQ124" s="27">
        <f t="shared" si="30"/>
        <v>15</v>
      </c>
      <c r="BR124" s="27">
        <f t="shared" si="30"/>
        <v>1076</v>
      </c>
      <c r="BS124" s="27">
        <f t="shared" si="27"/>
        <v>19</v>
      </c>
      <c r="BT124" s="27">
        <f t="shared" si="31"/>
        <v>1020</v>
      </c>
      <c r="BU124" s="27">
        <f t="shared" si="31"/>
        <v>40</v>
      </c>
      <c r="BV124" s="27"/>
      <c r="BW124" s="28">
        <f t="shared" si="26"/>
        <v>-4.3137254901960853</v>
      </c>
    </row>
    <row r="125" spans="1:75" x14ac:dyDescent="0.25">
      <c r="A125" t="s">
        <v>553</v>
      </c>
      <c r="B125" t="s">
        <v>4391</v>
      </c>
      <c r="C125" s="8">
        <f t="shared" si="20"/>
        <v>202</v>
      </c>
      <c r="D125" t="s">
        <v>4149</v>
      </c>
      <c r="E125" s="1">
        <v>0.99551284722222222</v>
      </c>
      <c r="F125">
        <v>22.530999999999999</v>
      </c>
      <c r="G125" t="s">
        <v>4392</v>
      </c>
      <c r="H125" s="9">
        <v>1.88</v>
      </c>
      <c r="I125" s="9">
        <v>4.2000000000000003E-2</v>
      </c>
      <c r="J125" s="9">
        <v>0.1832</v>
      </c>
      <c r="K125" s="9">
        <v>3.5000000000000001E-3</v>
      </c>
      <c r="L125" s="9">
        <v>0.25903999999999999</v>
      </c>
      <c r="O125">
        <v>7.4499999999999997E-2</v>
      </c>
      <c r="P125">
        <v>1.4E-3</v>
      </c>
      <c r="Q125">
        <v>0.43686000000000003</v>
      </c>
      <c r="R125">
        <v>5.7099999999999998E-2</v>
      </c>
      <c r="S125">
        <v>3.8E-3</v>
      </c>
      <c r="T125" t="s">
        <v>5</v>
      </c>
      <c r="U125" t="s">
        <v>6</v>
      </c>
      <c r="V125" s="10">
        <v>1067</v>
      </c>
      <c r="W125">
        <v>15</v>
      </c>
      <c r="X125" s="10">
        <v>1084</v>
      </c>
      <c r="Y125">
        <v>19</v>
      </c>
      <c r="Z125">
        <v>1121</v>
      </c>
      <c r="AA125">
        <v>72</v>
      </c>
      <c r="AB125" s="10">
        <v>1010</v>
      </c>
      <c r="AC125">
        <v>39</v>
      </c>
      <c r="AD125">
        <v>230</v>
      </c>
      <c r="AE125" t="s">
        <v>7</v>
      </c>
      <c r="AF125">
        <v>17</v>
      </c>
      <c r="AG125" t="s">
        <v>7</v>
      </c>
      <c r="AH125">
        <v>25</v>
      </c>
      <c r="AI125" t="s">
        <v>7</v>
      </c>
      <c r="AJ125">
        <v>55</v>
      </c>
      <c r="AK125" t="s">
        <v>7</v>
      </c>
      <c r="AL125">
        <v>36</v>
      </c>
      <c r="AM125" t="s">
        <v>7</v>
      </c>
      <c r="AN125">
        <v>196</v>
      </c>
      <c r="AO125" t="s">
        <v>7</v>
      </c>
      <c r="AP125">
        <v>2</v>
      </c>
      <c r="AQ125" t="s">
        <v>7</v>
      </c>
      <c r="AR125">
        <v>5.4585150000000002</v>
      </c>
      <c r="AS125">
        <v>0.1042839</v>
      </c>
      <c r="AT125">
        <v>-12</v>
      </c>
      <c r="AU125" t="s">
        <v>7</v>
      </c>
      <c r="AV125">
        <v>249057624388066</v>
      </c>
      <c r="AW125" t="s">
        <v>7</v>
      </c>
      <c r="AZ125" s="13">
        <f t="shared" si="21"/>
        <v>-5.6435643564356486</v>
      </c>
      <c r="BA125" s="14">
        <f t="shared" si="22"/>
        <v>1010</v>
      </c>
      <c r="BB125" s="14">
        <f t="shared" si="23"/>
        <v>39</v>
      </c>
      <c r="BC125" s="25"/>
      <c r="BD125" s="26"/>
      <c r="BE125" s="20" t="str">
        <f t="shared" si="24"/>
        <v>Z_91500_22</v>
      </c>
      <c r="BF125" s="27">
        <f t="shared" si="18"/>
        <v>36</v>
      </c>
      <c r="BG125" s="27">
        <f t="shared" si="19"/>
        <v>55</v>
      </c>
      <c r="BH125" s="27">
        <f t="shared" si="25"/>
        <v>230</v>
      </c>
      <c r="BI125" s="27">
        <f t="shared" si="28"/>
        <v>1.88</v>
      </c>
      <c r="BJ125" s="27">
        <f t="shared" si="28"/>
        <v>4.2000000000000003E-2</v>
      </c>
      <c r="BK125" s="27">
        <f t="shared" si="28"/>
        <v>0.1832</v>
      </c>
      <c r="BL125" s="27">
        <f t="shared" si="28"/>
        <v>3.5000000000000001E-3</v>
      </c>
      <c r="BM125" s="27">
        <f t="shared" si="29"/>
        <v>7.4499999999999997E-2</v>
      </c>
      <c r="BN125" s="27">
        <f t="shared" si="29"/>
        <v>1.4E-3</v>
      </c>
      <c r="BO125" s="27"/>
      <c r="BP125" s="27">
        <f t="shared" si="30"/>
        <v>1067</v>
      </c>
      <c r="BQ125" s="27">
        <f t="shared" si="30"/>
        <v>15</v>
      </c>
      <c r="BR125" s="27">
        <f t="shared" si="30"/>
        <v>1084</v>
      </c>
      <c r="BS125" s="27">
        <f t="shared" si="27"/>
        <v>19</v>
      </c>
      <c r="BT125" s="27">
        <f t="shared" si="31"/>
        <v>1010</v>
      </c>
      <c r="BU125" s="27">
        <f t="shared" si="31"/>
        <v>39</v>
      </c>
      <c r="BV125" s="27"/>
      <c r="BW125" s="28">
        <f t="shared" si="26"/>
        <v>-5.6435643564356486</v>
      </c>
    </row>
    <row r="126" spans="1:75" x14ac:dyDescent="0.25">
      <c r="A126" s="15" t="s">
        <v>557</v>
      </c>
      <c r="B126" s="15" t="s">
        <v>4393</v>
      </c>
      <c r="C126" s="8">
        <f t="shared" si="20"/>
        <v>221</v>
      </c>
      <c r="D126" s="15" t="s">
        <v>3293</v>
      </c>
      <c r="E126" s="17">
        <v>1.385925925925926E-2</v>
      </c>
      <c r="F126" s="15">
        <v>24.309000000000001</v>
      </c>
      <c r="G126" s="15"/>
      <c r="H126" s="15">
        <v>2</v>
      </c>
      <c r="I126" s="15" t="s">
        <v>7</v>
      </c>
      <c r="J126" s="15">
        <v>0</v>
      </c>
      <c r="K126" s="15" t="s">
        <v>7</v>
      </c>
      <c r="L126" s="15">
        <v>0.30830999999999997</v>
      </c>
      <c r="M126" s="15"/>
      <c r="N126" s="15"/>
      <c r="O126" s="15">
        <v>0</v>
      </c>
      <c r="P126" s="15" t="s">
        <v>7</v>
      </c>
      <c r="Q126" s="15">
        <v>0.48402000000000001</v>
      </c>
      <c r="R126" s="15">
        <v>0</v>
      </c>
      <c r="S126" s="15" t="s">
        <v>7</v>
      </c>
      <c r="T126" s="15" t="s">
        <v>5</v>
      </c>
      <c r="U126" s="15" t="s">
        <v>6</v>
      </c>
      <c r="V126" s="18">
        <v>1076</v>
      </c>
      <c r="W126" s="15" t="s">
        <v>7</v>
      </c>
      <c r="X126" s="18">
        <v>1091</v>
      </c>
      <c r="Y126" s="15" t="s">
        <v>7</v>
      </c>
      <c r="Z126" s="15">
        <v>1091</v>
      </c>
      <c r="AA126" s="15" t="s">
        <v>7</v>
      </c>
      <c r="AB126" s="18">
        <v>1029</v>
      </c>
      <c r="AC126" s="15" t="s">
        <v>7</v>
      </c>
      <c r="AD126" s="15">
        <v>166</v>
      </c>
      <c r="AE126" s="15" t="s">
        <v>7</v>
      </c>
      <c r="AF126" s="15">
        <v>13</v>
      </c>
      <c r="AG126" s="15" t="s">
        <v>7</v>
      </c>
      <c r="AH126" s="15">
        <v>18</v>
      </c>
      <c r="AI126" s="15" t="s">
        <v>7</v>
      </c>
      <c r="AJ126" s="15">
        <v>64</v>
      </c>
      <c r="AK126" s="15" t="s">
        <v>7</v>
      </c>
      <c r="AL126" s="15">
        <v>40</v>
      </c>
      <c r="AM126" s="15" t="s">
        <v>7</v>
      </c>
      <c r="AN126" s="15">
        <v>204</v>
      </c>
      <c r="AO126" s="15" t="s">
        <v>7</v>
      </c>
      <c r="AP126" s="15">
        <v>2</v>
      </c>
      <c r="AQ126" s="15" t="s">
        <v>7</v>
      </c>
      <c r="AR126" s="15" t="s">
        <v>4354</v>
      </c>
      <c r="AS126" s="15"/>
      <c r="AT126" s="15">
        <v>-25</v>
      </c>
      <c r="AU126" s="15" t="s">
        <v>7</v>
      </c>
      <c r="AV126" s="15">
        <v>285932068475068</v>
      </c>
      <c r="AW126" s="15" t="s">
        <v>7</v>
      </c>
      <c r="AX126" s="15"/>
      <c r="AY126" s="15"/>
      <c r="AZ126" s="19">
        <f t="shared" si="21"/>
        <v>-4.5675413022351785</v>
      </c>
      <c r="BA126" s="18">
        <f t="shared" si="22"/>
        <v>1029</v>
      </c>
      <c r="BB126" s="18" t="str">
        <f t="shared" si="23"/>
        <v>nan</v>
      </c>
      <c r="BC126" s="30"/>
      <c r="BD126" s="31"/>
      <c r="BE126" s="15" t="str">
        <f t="shared" si="24"/>
        <v>Z_91500_23</v>
      </c>
      <c r="BF126" s="32">
        <f t="shared" si="18"/>
        <v>40</v>
      </c>
      <c r="BG126" s="32">
        <f t="shared" si="19"/>
        <v>64</v>
      </c>
      <c r="BH126" s="32">
        <f t="shared" si="25"/>
        <v>166</v>
      </c>
      <c r="BI126" s="32">
        <f t="shared" si="28"/>
        <v>2</v>
      </c>
      <c r="BJ126" s="32" t="str">
        <f t="shared" si="28"/>
        <v>nan</v>
      </c>
      <c r="BK126" s="32">
        <f t="shared" si="28"/>
        <v>0</v>
      </c>
      <c r="BL126" s="32" t="str">
        <f t="shared" si="28"/>
        <v>nan</v>
      </c>
      <c r="BM126" s="32">
        <f t="shared" si="29"/>
        <v>0</v>
      </c>
      <c r="BN126" s="32" t="str">
        <f t="shared" si="29"/>
        <v>nan</v>
      </c>
      <c r="BO126" s="32"/>
      <c r="BP126" s="32">
        <f t="shared" si="30"/>
        <v>1076</v>
      </c>
      <c r="BQ126" s="32" t="str">
        <f t="shared" si="30"/>
        <v>nan</v>
      </c>
      <c r="BR126" s="32">
        <f t="shared" si="30"/>
        <v>1091</v>
      </c>
      <c r="BS126" s="32" t="str">
        <f t="shared" si="27"/>
        <v>nan</v>
      </c>
      <c r="BT126" s="32">
        <f t="shared" si="31"/>
        <v>1029</v>
      </c>
      <c r="BU126" s="32" t="str">
        <f t="shared" si="31"/>
        <v>nan</v>
      </c>
      <c r="BV126" s="32"/>
      <c r="BW126" s="33">
        <f t="shared" si="26"/>
        <v>-4.5675413022351785</v>
      </c>
    </row>
    <row r="127" spans="1:75" x14ac:dyDescent="0.25">
      <c r="A127" s="15" t="s">
        <v>561</v>
      </c>
      <c r="B127" s="15" t="s">
        <v>4394</v>
      </c>
      <c r="C127" s="8">
        <f t="shared" si="20"/>
        <v>222</v>
      </c>
      <c r="D127" s="15" t="s">
        <v>3293</v>
      </c>
      <c r="E127" s="17">
        <v>1.4818518518518521E-2</v>
      </c>
      <c r="F127" s="15">
        <v>22.259</v>
      </c>
      <c r="G127" s="15"/>
      <c r="H127" s="15">
        <v>2</v>
      </c>
      <c r="I127" s="15" t="s">
        <v>7</v>
      </c>
      <c r="J127" s="15">
        <v>0</v>
      </c>
      <c r="K127" s="15" t="s">
        <v>7</v>
      </c>
      <c r="L127" s="15">
        <v>0.36254999999999998</v>
      </c>
      <c r="M127" s="15"/>
      <c r="N127" s="15"/>
      <c r="O127" s="15">
        <v>0</v>
      </c>
      <c r="P127" s="15" t="s">
        <v>7</v>
      </c>
      <c r="Q127" s="15">
        <v>0.42187000000000002</v>
      </c>
      <c r="R127" s="15">
        <v>0</v>
      </c>
      <c r="S127" s="15" t="s">
        <v>7</v>
      </c>
      <c r="T127" s="15" t="s">
        <v>5</v>
      </c>
      <c r="U127" s="15" t="s">
        <v>6</v>
      </c>
      <c r="V127" s="18">
        <v>1061</v>
      </c>
      <c r="W127" s="15" t="s">
        <v>7</v>
      </c>
      <c r="X127" s="18">
        <v>1061</v>
      </c>
      <c r="Y127" s="15" t="s">
        <v>7</v>
      </c>
      <c r="Z127" s="15">
        <v>1090</v>
      </c>
      <c r="AA127" s="15" t="s">
        <v>7</v>
      </c>
      <c r="AB127" s="18">
        <v>1038</v>
      </c>
      <c r="AC127" s="15" t="s">
        <v>7</v>
      </c>
      <c r="AD127" s="15">
        <v>136</v>
      </c>
      <c r="AE127" s="15" t="s">
        <v>7</v>
      </c>
      <c r="AF127" s="15">
        <v>11</v>
      </c>
      <c r="AG127" s="15" t="s">
        <v>7</v>
      </c>
      <c r="AH127" s="15">
        <v>15</v>
      </c>
      <c r="AI127" s="15" t="s">
        <v>7</v>
      </c>
      <c r="AJ127" s="15">
        <v>65</v>
      </c>
      <c r="AK127" s="15" t="s">
        <v>7</v>
      </c>
      <c r="AL127" s="15">
        <v>41</v>
      </c>
      <c r="AM127" s="15" t="s">
        <v>7</v>
      </c>
      <c r="AN127" s="15">
        <v>210</v>
      </c>
      <c r="AO127" s="15" t="s">
        <v>7</v>
      </c>
      <c r="AP127" s="15">
        <v>2</v>
      </c>
      <c r="AQ127" s="15" t="s">
        <v>7</v>
      </c>
      <c r="AR127" s="15" t="s">
        <v>4354</v>
      </c>
      <c r="AS127" s="15"/>
      <c r="AT127" s="15">
        <v>-28</v>
      </c>
      <c r="AU127" s="15" t="s">
        <v>7</v>
      </c>
      <c r="AV127" s="15">
        <v>284388176589520</v>
      </c>
      <c r="AW127" s="15" t="s">
        <v>7</v>
      </c>
      <c r="AX127" s="15"/>
      <c r="AY127" s="15"/>
      <c r="AZ127" s="19">
        <f t="shared" si="21"/>
        <v>-2.2157996146435543</v>
      </c>
      <c r="BA127" s="18">
        <f t="shared" si="22"/>
        <v>1038</v>
      </c>
      <c r="BB127" s="18" t="str">
        <f t="shared" si="23"/>
        <v>nan</v>
      </c>
      <c r="BC127" s="30"/>
      <c r="BD127" s="31"/>
      <c r="BE127" s="15" t="str">
        <f t="shared" si="24"/>
        <v>Z_91500_24</v>
      </c>
      <c r="BF127" s="32">
        <f t="shared" si="18"/>
        <v>41</v>
      </c>
      <c r="BG127" s="32">
        <f t="shared" si="19"/>
        <v>65</v>
      </c>
      <c r="BH127" s="32">
        <f t="shared" si="25"/>
        <v>136</v>
      </c>
      <c r="BI127" s="32">
        <f t="shared" si="28"/>
        <v>2</v>
      </c>
      <c r="BJ127" s="32" t="str">
        <f t="shared" si="28"/>
        <v>nan</v>
      </c>
      <c r="BK127" s="32">
        <f t="shared" si="28"/>
        <v>0</v>
      </c>
      <c r="BL127" s="32" t="str">
        <f t="shared" si="28"/>
        <v>nan</v>
      </c>
      <c r="BM127" s="32">
        <f t="shared" si="29"/>
        <v>0</v>
      </c>
      <c r="BN127" s="32" t="str">
        <f t="shared" si="29"/>
        <v>nan</v>
      </c>
      <c r="BO127" s="32"/>
      <c r="BP127" s="32">
        <f t="shared" si="30"/>
        <v>1061</v>
      </c>
      <c r="BQ127" s="32" t="str">
        <f t="shared" si="30"/>
        <v>nan</v>
      </c>
      <c r="BR127" s="32">
        <f t="shared" si="30"/>
        <v>1061</v>
      </c>
      <c r="BS127" s="32" t="str">
        <f t="shared" si="27"/>
        <v>nan</v>
      </c>
      <c r="BT127" s="32">
        <f t="shared" si="31"/>
        <v>1038</v>
      </c>
      <c r="BU127" s="32" t="str">
        <f t="shared" si="31"/>
        <v>nan</v>
      </c>
      <c r="BV127" s="32"/>
      <c r="BW127" s="33">
        <f t="shared" si="26"/>
        <v>-2.2157996146435543</v>
      </c>
    </row>
    <row r="128" spans="1:75" x14ac:dyDescent="0.25">
      <c r="A128" t="s">
        <v>565</v>
      </c>
      <c r="B128" t="s">
        <v>4395</v>
      </c>
      <c r="C128" s="8">
        <f t="shared" si="20"/>
        <v>241</v>
      </c>
      <c r="D128" t="s">
        <v>3293</v>
      </c>
      <c r="E128" s="1">
        <v>3.3261689814814817E-2</v>
      </c>
      <c r="F128">
        <v>18.725000000000001</v>
      </c>
      <c r="G128" t="s">
        <v>4396</v>
      </c>
      <c r="H128" s="9">
        <v>1.8819999999999999</v>
      </c>
      <c r="I128" s="9">
        <v>4.2999999999999997E-2</v>
      </c>
      <c r="J128" s="9">
        <v>0.1825</v>
      </c>
      <c r="K128" s="9">
        <v>3.7000000000000002E-3</v>
      </c>
      <c r="L128" s="9">
        <v>0.27585999999999999</v>
      </c>
      <c r="O128">
        <v>7.4899999999999994E-2</v>
      </c>
      <c r="P128">
        <v>1.5E-3</v>
      </c>
      <c r="Q128">
        <v>0.49436000000000002</v>
      </c>
      <c r="R128">
        <v>5.3999999999999999E-2</v>
      </c>
      <c r="S128">
        <v>3.5999999999999999E-3</v>
      </c>
      <c r="T128" t="s">
        <v>5</v>
      </c>
      <c r="U128" t="s">
        <v>6</v>
      </c>
      <c r="V128" s="10">
        <v>1068</v>
      </c>
      <c r="W128">
        <v>15</v>
      </c>
      <c r="X128" s="10">
        <v>1079</v>
      </c>
      <c r="Y128">
        <v>20</v>
      </c>
      <c r="Z128">
        <v>1063</v>
      </c>
      <c r="AA128">
        <v>70</v>
      </c>
      <c r="AB128" s="10">
        <v>1023</v>
      </c>
      <c r="AC128">
        <v>41</v>
      </c>
      <c r="AD128">
        <v>105</v>
      </c>
      <c r="AE128" t="s">
        <v>7</v>
      </c>
      <c r="AF128">
        <v>8</v>
      </c>
      <c r="AG128" t="s">
        <v>7</v>
      </c>
      <c r="AH128">
        <v>11</v>
      </c>
      <c r="AI128" t="s">
        <v>7</v>
      </c>
      <c r="AJ128">
        <v>55</v>
      </c>
      <c r="AK128" t="s">
        <v>7</v>
      </c>
      <c r="AL128">
        <v>36</v>
      </c>
      <c r="AM128" t="s">
        <v>7</v>
      </c>
      <c r="AN128">
        <v>186</v>
      </c>
      <c r="AO128" t="s">
        <v>7</v>
      </c>
      <c r="AP128">
        <v>2</v>
      </c>
      <c r="AQ128" t="s">
        <v>7</v>
      </c>
      <c r="AR128">
        <v>5.4794520000000002</v>
      </c>
      <c r="AS128">
        <v>0.1110903</v>
      </c>
      <c r="AT128">
        <v>-40</v>
      </c>
      <c r="AU128" t="s">
        <v>7</v>
      </c>
      <c r="AV128">
        <v>247556822919861</v>
      </c>
      <c r="AW128" t="s">
        <v>7</v>
      </c>
      <c r="AZ128" s="13">
        <f t="shared" si="21"/>
        <v>-4.3988269794721369</v>
      </c>
      <c r="BA128" s="14">
        <f t="shared" si="22"/>
        <v>1023</v>
      </c>
      <c r="BB128" s="14">
        <f t="shared" si="23"/>
        <v>41</v>
      </c>
      <c r="BC128" s="25"/>
      <c r="BD128" s="26"/>
      <c r="BE128" s="20" t="str">
        <f t="shared" si="24"/>
        <v>Z_91500_25</v>
      </c>
      <c r="BF128" s="27">
        <f t="shared" si="18"/>
        <v>36</v>
      </c>
      <c r="BG128" s="27">
        <f t="shared" si="19"/>
        <v>55</v>
      </c>
      <c r="BH128" s="27">
        <f t="shared" si="25"/>
        <v>105</v>
      </c>
      <c r="BI128" s="27">
        <f t="shared" si="28"/>
        <v>1.8819999999999999</v>
      </c>
      <c r="BJ128" s="27">
        <f t="shared" si="28"/>
        <v>4.2999999999999997E-2</v>
      </c>
      <c r="BK128" s="27">
        <f t="shared" si="28"/>
        <v>0.1825</v>
      </c>
      <c r="BL128" s="27">
        <f t="shared" si="28"/>
        <v>3.7000000000000002E-3</v>
      </c>
      <c r="BM128" s="27">
        <f t="shared" si="29"/>
        <v>7.4899999999999994E-2</v>
      </c>
      <c r="BN128" s="27">
        <f t="shared" si="29"/>
        <v>1.5E-3</v>
      </c>
      <c r="BO128" s="27"/>
      <c r="BP128" s="27">
        <f t="shared" si="30"/>
        <v>1068</v>
      </c>
      <c r="BQ128" s="27">
        <f t="shared" si="30"/>
        <v>15</v>
      </c>
      <c r="BR128" s="27">
        <f t="shared" si="30"/>
        <v>1079</v>
      </c>
      <c r="BS128" s="27">
        <f t="shared" si="27"/>
        <v>20</v>
      </c>
      <c r="BT128" s="27">
        <f t="shared" si="31"/>
        <v>1023</v>
      </c>
      <c r="BU128" s="27">
        <f t="shared" si="31"/>
        <v>41</v>
      </c>
      <c r="BV128" s="27"/>
      <c r="BW128" s="28">
        <f t="shared" si="26"/>
        <v>-4.3988269794721369</v>
      </c>
    </row>
    <row r="129" spans="1:75" x14ac:dyDescent="0.25">
      <c r="A129" t="s">
        <v>569</v>
      </c>
      <c r="B129" t="s">
        <v>4397</v>
      </c>
      <c r="C129" s="8">
        <f t="shared" si="20"/>
        <v>242</v>
      </c>
      <c r="D129" t="s">
        <v>3293</v>
      </c>
      <c r="E129" s="1">
        <v>3.4208217592592592E-2</v>
      </c>
      <c r="F129">
        <v>18.850999999999999</v>
      </c>
      <c r="G129" t="s">
        <v>4398</v>
      </c>
      <c r="H129" s="9">
        <v>1.8839999999999999</v>
      </c>
      <c r="I129" s="9">
        <v>4.3999999999999997E-2</v>
      </c>
      <c r="J129" s="9">
        <v>0.1862</v>
      </c>
      <c r="K129" s="9">
        <v>3.8E-3</v>
      </c>
      <c r="L129" s="9">
        <v>0.29211999999999999</v>
      </c>
      <c r="O129">
        <v>7.3599999999999999E-2</v>
      </c>
      <c r="P129">
        <v>1.5E-3</v>
      </c>
      <c r="Q129">
        <v>0.46643000000000001</v>
      </c>
      <c r="R129">
        <v>5.6000000000000001E-2</v>
      </c>
      <c r="S129">
        <v>3.8E-3</v>
      </c>
      <c r="T129" t="s">
        <v>5</v>
      </c>
      <c r="U129" t="s">
        <v>6</v>
      </c>
      <c r="V129" s="10">
        <v>1068</v>
      </c>
      <c r="W129">
        <v>16</v>
      </c>
      <c r="X129" s="10">
        <v>1099</v>
      </c>
      <c r="Y129">
        <v>21</v>
      </c>
      <c r="Z129">
        <v>1099</v>
      </c>
      <c r="AA129">
        <v>72</v>
      </c>
      <c r="AB129" s="10">
        <v>984</v>
      </c>
      <c r="AC129">
        <v>42</v>
      </c>
      <c r="AD129">
        <v>131</v>
      </c>
      <c r="AE129" t="s">
        <v>7</v>
      </c>
      <c r="AF129">
        <v>10</v>
      </c>
      <c r="AG129" t="s">
        <v>7</v>
      </c>
      <c r="AH129">
        <v>15</v>
      </c>
      <c r="AI129" t="s">
        <v>7</v>
      </c>
      <c r="AJ129">
        <v>55</v>
      </c>
      <c r="AK129" t="s">
        <v>7</v>
      </c>
      <c r="AL129">
        <v>36</v>
      </c>
      <c r="AM129" t="s">
        <v>7</v>
      </c>
      <c r="AN129">
        <v>188</v>
      </c>
      <c r="AO129" t="s">
        <v>7</v>
      </c>
      <c r="AP129">
        <v>2</v>
      </c>
      <c r="AQ129" t="s">
        <v>7</v>
      </c>
      <c r="AR129">
        <v>5.3705689999999997</v>
      </c>
      <c r="AS129">
        <v>0.10960350000000001</v>
      </c>
      <c r="AT129">
        <v>-181</v>
      </c>
      <c r="AU129" t="s">
        <v>7</v>
      </c>
      <c r="AV129">
        <v>250633018815072</v>
      </c>
      <c r="AW129" t="s">
        <v>7</v>
      </c>
      <c r="AZ129" s="13">
        <f t="shared" si="21"/>
        <v>-8.5365853658536661</v>
      </c>
      <c r="BA129" s="14">
        <f t="shared" si="22"/>
        <v>984</v>
      </c>
      <c r="BB129" s="14">
        <f t="shared" si="23"/>
        <v>42</v>
      </c>
      <c r="BC129" s="25"/>
      <c r="BD129" s="26"/>
      <c r="BE129" s="20" t="str">
        <f t="shared" si="24"/>
        <v>Z_91500_26</v>
      </c>
      <c r="BF129" s="27">
        <f t="shared" si="18"/>
        <v>36</v>
      </c>
      <c r="BG129" s="27">
        <f t="shared" si="19"/>
        <v>55</v>
      </c>
      <c r="BH129" s="27">
        <f t="shared" si="25"/>
        <v>131</v>
      </c>
      <c r="BI129" s="27">
        <f t="shared" si="28"/>
        <v>1.8839999999999999</v>
      </c>
      <c r="BJ129" s="27">
        <f t="shared" si="28"/>
        <v>4.3999999999999997E-2</v>
      </c>
      <c r="BK129" s="27">
        <f t="shared" si="28"/>
        <v>0.1862</v>
      </c>
      <c r="BL129" s="27">
        <f t="shared" si="28"/>
        <v>3.8E-3</v>
      </c>
      <c r="BM129" s="27">
        <f t="shared" si="29"/>
        <v>7.3599999999999999E-2</v>
      </c>
      <c r="BN129" s="27">
        <f t="shared" si="29"/>
        <v>1.5E-3</v>
      </c>
      <c r="BO129" s="27"/>
      <c r="BP129" s="27">
        <f t="shared" si="30"/>
        <v>1068</v>
      </c>
      <c r="BQ129" s="27">
        <f t="shared" si="30"/>
        <v>16</v>
      </c>
      <c r="BR129" s="27">
        <f t="shared" si="30"/>
        <v>1099</v>
      </c>
      <c r="BS129" s="27">
        <f t="shared" si="27"/>
        <v>21</v>
      </c>
      <c r="BT129" s="27">
        <f t="shared" si="31"/>
        <v>984</v>
      </c>
      <c r="BU129" s="27">
        <f t="shared" si="31"/>
        <v>42</v>
      </c>
      <c r="BV129" s="27"/>
      <c r="BW129" s="28">
        <f t="shared" si="26"/>
        <v>-8.5365853658536661</v>
      </c>
    </row>
    <row r="130" spans="1:75" x14ac:dyDescent="0.25">
      <c r="A130" t="s">
        <v>573</v>
      </c>
      <c r="B130" t="s">
        <v>4399</v>
      </c>
      <c r="C130" s="8">
        <f t="shared" si="20"/>
        <v>261</v>
      </c>
      <c r="D130" t="s">
        <v>3293</v>
      </c>
      <c r="E130" s="1">
        <v>5.2570023148148147E-2</v>
      </c>
      <c r="F130">
        <v>24.626999999999999</v>
      </c>
      <c r="G130" t="s">
        <v>4400</v>
      </c>
      <c r="H130" s="9">
        <v>1.8460000000000001</v>
      </c>
      <c r="I130" s="9">
        <v>0.04</v>
      </c>
      <c r="J130" s="9">
        <v>0.1789</v>
      </c>
      <c r="K130" s="9">
        <v>3.5999999999999999E-3</v>
      </c>
      <c r="L130" s="9">
        <v>0.31001000000000001</v>
      </c>
      <c r="O130">
        <v>7.5399999999999995E-2</v>
      </c>
      <c r="P130">
        <v>1.4E-3</v>
      </c>
      <c r="Q130">
        <v>0.44745000000000001</v>
      </c>
      <c r="R130">
        <v>5.6000000000000001E-2</v>
      </c>
      <c r="S130">
        <v>3.7000000000000002E-3</v>
      </c>
      <c r="T130" t="s">
        <v>5</v>
      </c>
      <c r="U130" t="s">
        <v>6</v>
      </c>
      <c r="V130" s="10">
        <v>1056</v>
      </c>
      <c r="W130">
        <v>15</v>
      </c>
      <c r="X130" s="10">
        <v>1061</v>
      </c>
      <c r="Y130">
        <v>20</v>
      </c>
      <c r="Z130">
        <v>1098</v>
      </c>
      <c r="AA130">
        <v>70</v>
      </c>
      <c r="AB130" s="10">
        <v>1031</v>
      </c>
      <c r="AC130">
        <v>38</v>
      </c>
      <c r="AD130">
        <v>104</v>
      </c>
      <c r="AE130" t="s">
        <v>7</v>
      </c>
      <c r="AF130">
        <v>8</v>
      </c>
      <c r="AG130" t="s">
        <v>7</v>
      </c>
      <c r="AH130">
        <v>11</v>
      </c>
      <c r="AI130" t="s">
        <v>7</v>
      </c>
      <c r="AJ130">
        <v>68</v>
      </c>
      <c r="AK130" t="s">
        <v>7</v>
      </c>
      <c r="AL130">
        <v>41</v>
      </c>
      <c r="AM130" t="s">
        <v>7</v>
      </c>
      <c r="AN130">
        <v>200</v>
      </c>
      <c r="AO130" t="s">
        <v>7</v>
      </c>
      <c r="AP130">
        <v>2</v>
      </c>
      <c r="AQ130" t="s">
        <v>7</v>
      </c>
      <c r="AR130">
        <v>5.589715</v>
      </c>
      <c r="AS130">
        <v>0.1124817</v>
      </c>
      <c r="AT130">
        <v>-34</v>
      </c>
      <c r="AU130" t="s">
        <v>7</v>
      </c>
      <c r="AV130">
        <v>292945603560504</v>
      </c>
      <c r="AW130" t="s">
        <v>7</v>
      </c>
      <c r="AZ130" s="13">
        <f t="shared" si="21"/>
        <v>-2.4248302618816719</v>
      </c>
      <c r="BA130" s="14">
        <f t="shared" si="22"/>
        <v>1031</v>
      </c>
      <c r="BB130" s="14">
        <f t="shared" si="23"/>
        <v>38</v>
      </c>
      <c r="BC130" s="25"/>
      <c r="BD130" s="26"/>
      <c r="BE130" s="20" t="str">
        <f t="shared" si="24"/>
        <v>Z_91500_27</v>
      </c>
      <c r="BF130" s="27">
        <f t="shared" ref="BF130:BF193" si="32">AL130</f>
        <v>41</v>
      </c>
      <c r="BG130" s="27">
        <f t="shared" ref="BG130:BG193" si="33">AJ130</f>
        <v>68</v>
      </c>
      <c r="BH130" s="27">
        <f t="shared" si="25"/>
        <v>104</v>
      </c>
      <c r="BI130" s="27">
        <f t="shared" si="28"/>
        <v>1.8460000000000001</v>
      </c>
      <c r="BJ130" s="27">
        <f t="shared" si="28"/>
        <v>0.04</v>
      </c>
      <c r="BK130" s="27">
        <f t="shared" si="28"/>
        <v>0.1789</v>
      </c>
      <c r="BL130" s="27">
        <f t="shared" si="28"/>
        <v>3.5999999999999999E-3</v>
      </c>
      <c r="BM130" s="27">
        <f t="shared" si="29"/>
        <v>7.5399999999999995E-2</v>
      </c>
      <c r="BN130" s="27">
        <f t="shared" si="29"/>
        <v>1.4E-3</v>
      </c>
      <c r="BO130" s="27"/>
      <c r="BP130" s="27">
        <f t="shared" si="30"/>
        <v>1056</v>
      </c>
      <c r="BQ130" s="27">
        <f t="shared" si="30"/>
        <v>15</v>
      </c>
      <c r="BR130" s="27">
        <f t="shared" si="30"/>
        <v>1061</v>
      </c>
      <c r="BS130" s="27">
        <f t="shared" si="27"/>
        <v>20</v>
      </c>
      <c r="BT130" s="27">
        <f t="shared" si="31"/>
        <v>1031</v>
      </c>
      <c r="BU130" s="27">
        <f t="shared" si="31"/>
        <v>38</v>
      </c>
      <c r="BV130" s="27"/>
      <c r="BW130" s="28">
        <f t="shared" si="26"/>
        <v>-2.4248302618816719</v>
      </c>
    </row>
    <row r="131" spans="1:75" x14ac:dyDescent="0.25">
      <c r="A131" t="s">
        <v>577</v>
      </c>
      <c r="B131" t="s">
        <v>4401</v>
      </c>
      <c r="C131" s="8">
        <f t="shared" ref="C131:C194" si="34">LEFT(B131,5)-19037+1</f>
        <v>262</v>
      </c>
      <c r="D131" t="s">
        <v>3293</v>
      </c>
      <c r="E131" s="1">
        <v>5.3521412037037037E-2</v>
      </c>
      <c r="F131">
        <v>24.425999999999998</v>
      </c>
      <c r="G131" t="s">
        <v>4402</v>
      </c>
      <c r="H131" s="9">
        <v>1.84</v>
      </c>
      <c r="I131" s="9">
        <v>4.1000000000000002E-2</v>
      </c>
      <c r="J131" s="9">
        <v>0.1784</v>
      </c>
      <c r="K131" s="9">
        <v>3.5000000000000001E-3</v>
      </c>
      <c r="L131" s="9">
        <v>0.27257999999999999</v>
      </c>
      <c r="O131">
        <v>7.5300000000000006E-2</v>
      </c>
      <c r="P131">
        <v>1.4E-3</v>
      </c>
      <c r="Q131">
        <v>0.46667999999999998</v>
      </c>
      <c r="R131">
        <v>5.5899999999999998E-2</v>
      </c>
      <c r="S131">
        <v>3.7000000000000002E-3</v>
      </c>
      <c r="T131" t="s">
        <v>5</v>
      </c>
      <c r="U131" t="s">
        <v>6</v>
      </c>
      <c r="V131" s="10">
        <v>1053</v>
      </c>
      <c r="W131">
        <v>15</v>
      </c>
      <c r="X131" s="10">
        <v>1057</v>
      </c>
      <c r="Y131">
        <v>19</v>
      </c>
      <c r="Z131">
        <v>1098</v>
      </c>
      <c r="AA131">
        <v>71</v>
      </c>
      <c r="AB131" s="10">
        <v>1024</v>
      </c>
      <c r="AC131">
        <v>39</v>
      </c>
      <c r="AD131">
        <v>97</v>
      </c>
      <c r="AE131" t="s">
        <v>7</v>
      </c>
      <c r="AF131">
        <v>7</v>
      </c>
      <c r="AG131" t="s">
        <v>7</v>
      </c>
      <c r="AH131">
        <v>10</v>
      </c>
      <c r="AI131" t="s">
        <v>7</v>
      </c>
      <c r="AJ131">
        <v>68</v>
      </c>
      <c r="AK131" t="s">
        <v>7</v>
      </c>
      <c r="AL131">
        <v>42</v>
      </c>
      <c r="AM131" t="s">
        <v>7</v>
      </c>
      <c r="AN131">
        <v>201</v>
      </c>
      <c r="AO131" t="s">
        <v>7</v>
      </c>
      <c r="AP131">
        <v>2</v>
      </c>
      <c r="AQ131" t="s">
        <v>7</v>
      </c>
      <c r="AR131">
        <v>5.6053810000000004</v>
      </c>
      <c r="AS131">
        <v>0.109971</v>
      </c>
      <c r="AT131">
        <v>-11</v>
      </c>
      <c r="AU131" t="s">
        <v>7</v>
      </c>
      <c r="AV131">
        <v>296015447281106</v>
      </c>
      <c r="AW131" t="s">
        <v>7</v>
      </c>
      <c r="AZ131" s="13">
        <f t="shared" ref="AZ131:AZ194" si="35">IF(X131&lt;1000,(1-(V131/X131))*100,(1-(V131/AB131))*100)</f>
        <v>-2.83203125</v>
      </c>
      <c r="BA131" s="14">
        <f t="shared" ref="BA131:BA194" si="36">IF(X131&lt;1000,X131,AB131)</f>
        <v>1024</v>
      </c>
      <c r="BB131" s="14">
        <f t="shared" ref="BB131:BB194" si="37">IF(X131&lt;1000,Y131,AC131)</f>
        <v>39</v>
      </c>
      <c r="BC131" s="25"/>
      <c r="BD131" s="26"/>
      <c r="BE131" s="20" t="str">
        <f t="shared" ref="BE131:BE194" si="38">A131</f>
        <v>Z_91500_28</v>
      </c>
      <c r="BF131" s="27">
        <f t="shared" si="32"/>
        <v>42</v>
      </c>
      <c r="BG131" s="27">
        <f t="shared" si="33"/>
        <v>68</v>
      </c>
      <c r="BH131" s="27">
        <f t="shared" ref="BH131:BH194" si="39">AD131</f>
        <v>97</v>
      </c>
      <c r="BI131" s="27">
        <f t="shared" si="28"/>
        <v>1.84</v>
      </c>
      <c r="BJ131" s="27">
        <f t="shared" si="28"/>
        <v>4.1000000000000002E-2</v>
      </c>
      <c r="BK131" s="27">
        <f t="shared" si="28"/>
        <v>0.1784</v>
      </c>
      <c r="BL131" s="27">
        <f t="shared" si="28"/>
        <v>3.5000000000000001E-3</v>
      </c>
      <c r="BM131" s="27">
        <f t="shared" si="29"/>
        <v>7.5300000000000006E-2</v>
      </c>
      <c r="BN131" s="27">
        <f t="shared" si="29"/>
        <v>1.4E-3</v>
      </c>
      <c r="BO131" s="27"/>
      <c r="BP131" s="27">
        <f t="shared" si="30"/>
        <v>1053</v>
      </c>
      <c r="BQ131" s="27">
        <f t="shared" si="30"/>
        <v>15</v>
      </c>
      <c r="BR131" s="27">
        <f t="shared" si="30"/>
        <v>1057</v>
      </c>
      <c r="BS131" s="27">
        <f t="shared" si="27"/>
        <v>19</v>
      </c>
      <c r="BT131" s="27">
        <f t="shared" si="31"/>
        <v>1024</v>
      </c>
      <c r="BU131" s="27">
        <f t="shared" si="31"/>
        <v>39</v>
      </c>
      <c r="BV131" s="27"/>
      <c r="BW131" s="28">
        <f t="shared" ref="BW131:BW194" si="40">AZ131</f>
        <v>-2.83203125</v>
      </c>
    </row>
    <row r="132" spans="1:75" x14ac:dyDescent="0.25">
      <c r="A132" t="s">
        <v>581</v>
      </c>
      <c r="B132" t="s">
        <v>4403</v>
      </c>
      <c r="C132" s="8">
        <f t="shared" si="34"/>
        <v>281</v>
      </c>
      <c r="D132" t="s">
        <v>3293</v>
      </c>
      <c r="E132" s="1">
        <v>7.1932638888888886E-2</v>
      </c>
      <c r="F132">
        <v>25.702000000000002</v>
      </c>
      <c r="G132" t="s">
        <v>4404</v>
      </c>
      <c r="H132" s="9">
        <v>1.889</v>
      </c>
      <c r="I132" s="9">
        <v>4.2000000000000003E-2</v>
      </c>
      <c r="J132" s="9">
        <v>0.18459999999999999</v>
      </c>
      <c r="K132" s="9">
        <v>3.5999999999999999E-3</v>
      </c>
      <c r="L132" s="9">
        <v>0.25592999999999999</v>
      </c>
      <c r="O132">
        <v>7.4499999999999997E-2</v>
      </c>
      <c r="P132">
        <v>1.4E-3</v>
      </c>
      <c r="Q132">
        <v>0.46435999999999999</v>
      </c>
      <c r="R132">
        <v>5.6000000000000001E-2</v>
      </c>
      <c r="S132">
        <v>3.7000000000000002E-3</v>
      </c>
      <c r="T132" t="s">
        <v>5</v>
      </c>
      <c r="U132" t="s">
        <v>6</v>
      </c>
      <c r="V132" s="10">
        <v>1070</v>
      </c>
      <c r="W132">
        <v>15</v>
      </c>
      <c r="X132" s="10">
        <v>1091</v>
      </c>
      <c r="Y132">
        <v>20</v>
      </c>
      <c r="Z132">
        <v>1100</v>
      </c>
      <c r="AA132">
        <v>71</v>
      </c>
      <c r="AB132" s="10">
        <v>1002</v>
      </c>
      <c r="AC132">
        <v>39</v>
      </c>
      <c r="AD132">
        <v>50</v>
      </c>
      <c r="AE132" t="s">
        <v>7</v>
      </c>
      <c r="AF132">
        <v>4</v>
      </c>
      <c r="AG132" t="s">
        <v>7</v>
      </c>
      <c r="AH132">
        <v>6</v>
      </c>
      <c r="AI132" t="s">
        <v>7</v>
      </c>
      <c r="AJ132">
        <v>58</v>
      </c>
      <c r="AK132" t="s">
        <v>7</v>
      </c>
      <c r="AL132">
        <v>36</v>
      </c>
      <c r="AM132" t="s">
        <v>7</v>
      </c>
      <c r="AN132">
        <v>186</v>
      </c>
      <c r="AO132" t="s">
        <v>7</v>
      </c>
      <c r="AP132">
        <v>2</v>
      </c>
      <c r="AQ132" t="s">
        <v>7</v>
      </c>
      <c r="AR132">
        <v>5.4171180000000003</v>
      </c>
      <c r="AS132">
        <v>0.1056426</v>
      </c>
      <c r="AT132">
        <v>-28</v>
      </c>
      <c r="AU132" t="s">
        <v>7</v>
      </c>
      <c r="AV132">
        <v>261454611644674</v>
      </c>
      <c r="AW132" t="s">
        <v>7</v>
      </c>
      <c r="AZ132" s="13">
        <f t="shared" si="35"/>
        <v>-6.7864271457085845</v>
      </c>
      <c r="BA132" s="14">
        <f t="shared" si="36"/>
        <v>1002</v>
      </c>
      <c r="BB132" s="14">
        <f t="shared" si="37"/>
        <v>39</v>
      </c>
      <c r="BC132" s="25"/>
      <c r="BD132" s="26"/>
      <c r="BE132" s="20" t="str">
        <f t="shared" si="38"/>
        <v>Z_91500_29</v>
      </c>
      <c r="BF132" s="27">
        <f t="shared" si="32"/>
        <v>36</v>
      </c>
      <c r="BG132" s="27">
        <f t="shared" si="33"/>
        <v>58</v>
      </c>
      <c r="BH132" s="27">
        <f t="shared" si="39"/>
        <v>50</v>
      </c>
      <c r="BI132" s="27">
        <f t="shared" si="28"/>
        <v>1.889</v>
      </c>
      <c r="BJ132" s="27">
        <f t="shared" si="28"/>
        <v>4.2000000000000003E-2</v>
      </c>
      <c r="BK132" s="27">
        <f t="shared" si="28"/>
        <v>0.18459999999999999</v>
      </c>
      <c r="BL132" s="27">
        <f t="shared" si="28"/>
        <v>3.5999999999999999E-3</v>
      </c>
      <c r="BM132" s="27">
        <f t="shared" si="29"/>
        <v>7.4499999999999997E-2</v>
      </c>
      <c r="BN132" s="27">
        <f t="shared" si="29"/>
        <v>1.4E-3</v>
      </c>
      <c r="BO132" s="27"/>
      <c r="BP132" s="27">
        <f t="shared" si="30"/>
        <v>1070</v>
      </c>
      <c r="BQ132" s="27">
        <f t="shared" si="30"/>
        <v>15</v>
      </c>
      <c r="BR132" s="27">
        <f t="shared" si="30"/>
        <v>1091</v>
      </c>
      <c r="BS132" s="27">
        <f t="shared" si="27"/>
        <v>20</v>
      </c>
      <c r="BT132" s="27">
        <f t="shared" si="31"/>
        <v>1002</v>
      </c>
      <c r="BU132" s="27">
        <f t="shared" si="31"/>
        <v>39</v>
      </c>
      <c r="BV132" s="27"/>
      <c r="BW132" s="28">
        <f t="shared" si="40"/>
        <v>-6.7864271457085845</v>
      </c>
    </row>
    <row r="133" spans="1:75" x14ac:dyDescent="0.25">
      <c r="A133" t="s">
        <v>585</v>
      </c>
      <c r="B133" t="s">
        <v>4405</v>
      </c>
      <c r="C133" s="8">
        <f t="shared" si="34"/>
        <v>282</v>
      </c>
      <c r="D133" t="s">
        <v>3293</v>
      </c>
      <c r="E133" s="1">
        <v>7.2894444444444442E-2</v>
      </c>
      <c r="F133">
        <v>25.602</v>
      </c>
      <c r="G133" t="s">
        <v>4406</v>
      </c>
      <c r="H133" s="9">
        <v>1.9059999999999999</v>
      </c>
      <c r="I133" s="9">
        <v>4.1000000000000002E-2</v>
      </c>
      <c r="J133" s="9">
        <v>0.1835</v>
      </c>
      <c r="K133" s="9">
        <v>3.5999999999999999E-3</v>
      </c>
      <c r="L133" s="9">
        <v>0.28587000000000001</v>
      </c>
      <c r="O133">
        <v>7.5800000000000006E-2</v>
      </c>
      <c r="P133">
        <v>1.4E-3</v>
      </c>
      <c r="Q133">
        <v>0.44268999999999997</v>
      </c>
      <c r="R133">
        <v>5.7099999999999998E-2</v>
      </c>
      <c r="S133">
        <v>3.8E-3</v>
      </c>
      <c r="T133" t="s">
        <v>5</v>
      </c>
      <c r="U133" t="s">
        <v>6</v>
      </c>
      <c r="V133" s="10">
        <v>1076</v>
      </c>
      <c r="W133">
        <v>15</v>
      </c>
      <c r="X133" s="10">
        <v>1085</v>
      </c>
      <c r="Y133">
        <v>20</v>
      </c>
      <c r="Z133">
        <v>1119</v>
      </c>
      <c r="AA133">
        <v>72</v>
      </c>
      <c r="AB133" s="10">
        <v>1031</v>
      </c>
      <c r="AC133">
        <v>38</v>
      </c>
      <c r="AD133">
        <v>45</v>
      </c>
      <c r="AE133" t="s">
        <v>7</v>
      </c>
      <c r="AF133">
        <v>3</v>
      </c>
      <c r="AG133" t="s">
        <v>7</v>
      </c>
      <c r="AH133">
        <v>5</v>
      </c>
      <c r="AI133" t="s">
        <v>7</v>
      </c>
      <c r="AJ133">
        <v>59</v>
      </c>
      <c r="AK133" t="s">
        <v>7</v>
      </c>
      <c r="AL133">
        <v>37</v>
      </c>
      <c r="AM133" t="s">
        <v>7</v>
      </c>
      <c r="AN133">
        <v>194</v>
      </c>
      <c r="AO133" t="s">
        <v>7</v>
      </c>
      <c r="AP133">
        <v>2</v>
      </c>
      <c r="AQ133" t="s">
        <v>7</v>
      </c>
      <c r="AR133">
        <v>5.4495909999999999</v>
      </c>
      <c r="AS133">
        <v>0.10691299999999999</v>
      </c>
      <c r="AT133">
        <v>-54</v>
      </c>
      <c r="AU133" t="s">
        <v>7</v>
      </c>
      <c r="AV133">
        <v>266432303016662</v>
      </c>
      <c r="AW133" t="s">
        <v>7</v>
      </c>
      <c r="AZ133" s="13">
        <f t="shared" si="35"/>
        <v>-4.3646944713870095</v>
      </c>
      <c r="BA133" s="14">
        <f t="shared" si="36"/>
        <v>1031</v>
      </c>
      <c r="BB133" s="14">
        <f t="shared" si="37"/>
        <v>38</v>
      </c>
      <c r="BC133" s="25"/>
      <c r="BD133" s="26"/>
      <c r="BE133" s="20" t="str">
        <f t="shared" si="38"/>
        <v>Z_91500_30</v>
      </c>
      <c r="BF133" s="27">
        <f t="shared" si="32"/>
        <v>37</v>
      </c>
      <c r="BG133" s="27">
        <f t="shared" si="33"/>
        <v>59</v>
      </c>
      <c r="BH133" s="27">
        <f t="shared" si="39"/>
        <v>45</v>
      </c>
      <c r="BI133" s="27">
        <f t="shared" si="28"/>
        <v>1.9059999999999999</v>
      </c>
      <c r="BJ133" s="27">
        <f t="shared" si="28"/>
        <v>4.1000000000000002E-2</v>
      </c>
      <c r="BK133" s="27">
        <f t="shared" si="28"/>
        <v>0.1835</v>
      </c>
      <c r="BL133" s="27">
        <f t="shared" si="28"/>
        <v>3.5999999999999999E-3</v>
      </c>
      <c r="BM133" s="27">
        <f t="shared" si="29"/>
        <v>7.5800000000000006E-2</v>
      </c>
      <c r="BN133" s="27">
        <f t="shared" si="29"/>
        <v>1.4E-3</v>
      </c>
      <c r="BO133" s="27"/>
      <c r="BP133" s="27">
        <f t="shared" si="30"/>
        <v>1076</v>
      </c>
      <c r="BQ133" s="27">
        <f t="shared" si="30"/>
        <v>15</v>
      </c>
      <c r="BR133" s="27">
        <f t="shared" si="30"/>
        <v>1085</v>
      </c>
      <c r="BS133" s="27">
        <f t="shared" si="27"/>
        <v>20</v>
      </c>
      <c r="BT133" s="27">
        <f t="shared" si="31"/>
        <v>1031</v>
      </c>
      <c r="BU133" s="27">
        <f t="shared" si="31"/>
        <v>38</v>
      </c>
      <c r="BV133" s="27"/>
      <c r="BW133" s="28">
        <f t="shared" si="40"/>
        <v>-4.3646944713870095</v>
      </c>
    </row>
    <row r="134" spans="1:75" x14ac:dyDescent="0.25">
      <c r="A134" t="s">
        <v>589</v>
      </c>
      <c r="B134" t="s">
        <v>4407</v>
      </c>
      <c r="C134" s="8">
        <f t="shared" si="34"/>
        <v>301</v>
      </c>
      <c r="D134" t="s">
        <v>3293</v>
      </c>
      <c r="E134" s="1">
        <v>9.1314351851851841E-2</v>
      </c>
      <c r="F134">
        <v>24.123000000000001</v>
      </c>
      <c r="G134" t="s">
        <v>4408</v>
      </c>
      <c r="H134" s="9">
        <v>1.855</v>
      </c>
      <c r="I134" s="9">
        <v>4.1000000000000002E-2</v>
      </c>
      <c r="J134" s="9">
        <v>0.1797</v>
      </c>
      <c r="K134" s="9">
        <v>3.5000000000000001E-3</v>
      </c>
      <c r="L134" s="9">
        <v>0.31444</v>
      </c>
      <c r="O134">
        <v>7.5200000000000003E-2</v>
      </c>
      <c r="P134">
        <v>1.4E-3</v>
      </c>
      <c r="Q134">
        <v>0.43278</v>
      </c>
      <c r="R134">
        <v>5.57E-2</v>
      </c>
      <c r="S134">
        <v>3.7000000000000002E-3</v>
      </c>
      <c r="T134" t="s">
        <v>5</v>
      </c>
      <c r="U134" t="s">
        <v>6</v>
      </c>
      <c r="V134" s="10">
        <v>1059</v>
      </c>
      <c r="W134">
        <v>15</v>
      </c>
      <c r="X134" s="10">
        <v>1064</v>
      </c>
      <c r="Y134">
        <v>19</v>
      </c>
      <c r="Z134">
        <v>1092</v>
      </c>
      <c r="AA134">
        <v>71</v>
      </c>
      <c r="AB134" s="10">
        <v>1028</v>
      </c>
      <c r="AC134">
        <v>38</v>
      </c>
      <c r="AD134">
        <v>31</v>
      </c>
      <c r="AE134" t="s">
        <v>7</v>
      </c>
      <c r="AF134">
        <v>2</v>
      </c>
      <c r="AG134" t="s">
        <v>7</v>
      </c>
      <c r="AH134">
        <v>3</v>
      </c>
      <c r="AI134" t="s">
        <v>7</v>
      </c>
      <c r="AJ134">
        <v>65</v>
      </c>
      <c r="AK134" t="s">
        <v>7</v>
      </c>
      <c r="AL134">
        <v>40</v>
      </c>
      <c r="AM134" t="s">
        <v>7</v>
      </c>
      <c r="AN134">
        <v>203</v>
      </c>
      <c r="AO134" t="s">
        <v>7</v>
      </c>
      <c r="AP134">
        <v>2</v>
      </c>
      <c r="AQ134" t="s">
        <v>7</v>
      </c>
      <c r="AR134">
        <v>5.5648299999999997</v>
      </c>
      <c r="AS134">
        <v>0.1083857</v>
      </c>
      <c r="AT134">
        <v>-28</v>
      </c>
      <c r="AU134" t="s">
        <v>7</v>
      </c>
      <c r="AV134">
        <v>285041220115179</v>
      </c>
      <c r="AW134" t="s">
        <v>7</v>
      </c>
      <c r="AZ134" s="13">
        <f t="shared" si="35"/>
        <v>-3.0155642023346196</v>
      </c>
      <c r="BA134" s="14">
        <f t="shared" si="36"/>
        <v>1028</v>
      </c>
      <c r="BB134" s="14">
        <f t="shared" si="37"/>
        <v>38</v>
      </c>
      <c r="BC134" s="25"/>
      <c r="BD134" s="26"/>
      <c r="BE134" s="20" t="str">
        <f t="shared" si="38"/>
        <v>Z_91500_31</v>
      </c>
      <c r="BF134" s="27">
        <f t="shared" si="32"/>
        <v>40</v>
      </c>
      <c r="BG134" s="27">
        <f t="shared" si="33"/>
        <v>65</v>
      </c>
      <c r="BH134" s="27">
        <f t="shared" si="39"/>
        <v>31</v>
      </c>
      <c r="BI134" s="27">
        <f t="shared" si="28"/>
        <v>1.855</v>
      </c>
      <c r="BJ134" s="27">
        <f t="shared" si="28"/>
        <v>4.1000000000000002E-2</v>
      </c>
      <c r="BK134" s="27">
        <f t="shared" si="28"/>
        <v>0.1797</v>
      </c>
      <c r="BL134" s="27">
        <f t="shared" si="28"/>
        <v>3.5000000000000001E-3</v>
      </c>
      <c r="BM134" s="27">
        <f t="shared" si="29"/>
        <v>7.5200000000000003E-2</v>
      </c>
      <c r="BN134" s="27">
        <f t="shared" si="29"/>
        <v>1.4E-3</v>
      </c>
      <c r="BO134" s="27"/>
      <c r="BP134" s="27">
        <f t="shared" si="30"/>
        <v>1059</v>
      </c>
      <c r="BQ134" s="27">
        <f t="shared" si="30"/>
        <v>15</v>
      </c>
      <c r="BR134" s="27">
        <f t="shared" si="30"/>
        <v>1064</v>
      </c>
      <c r="BS134" s="27">
        <f t="shared" si="27"/>
        <v>19</v>
      </c>
      <c r="BT134" s="27">
        <f t="shared" si="31"/>
        <v>1028</v>
      </c>
      <c r="BU134" s="27">
        <f t="shared" si="31"/>
        <v>38</v>
      </c>
      <c r="BV134" s="27"/>
      <c r="BW134" s="28">
        <f t="shared" si="40"/>
        <v>-3.0155642023346196</v>
      </c>
    </row>
    <row r="135" spans="1:75" x14ac:dyDescent="0.25">
      <c r="A135" t="s">
        <v>593</v>
      </c>
      <c r="B135" t="s">
        <v>4409</v>
      </c>
      <c r="C135" s="8">
        <f t="shared" si="34"/>
        <v>302</v>
      </c>
      <c r="D135" t="s">
        <v>3293</v>
      </c>
      <c r="E135" s="1">
        <v>9.2265277777777779E-2</v>
      </c>
      <c r="F135">
        <v>24.963000000000001</v>
      </c>
      <c r="G135" t="s">
        <v>4410</v>
      </c>
      <c r="H135" s="9">
        <v>1.875</v>
      </c>
      <c r="I135" s="9">
        <v>4.1000000000000002E-2</v>
      </c>
      <c r="J135" s="9">
        <v>0.1804</v>
      </c>
      <c r="K135" s="9">
        <v>3.5000000000000001E-3</v>
      </c>
      <c r="L135" s="9">
        <v>0.29842000000000002</v>
      </c>
      <c r="O135">
        <v>7.5499999999999998E-2</v>
      </c>
      <c r="P135">
        <v>1.4E-3</v>
      </c>
      <c r="Q135">
        <v>0.45280999999999999</v>
      </c>
      <c r="R135">
        <v>5.62E-2</v>
      </c>
      <c r="S135">
        <v>3.7000000000000002E-3</v>
      </c>
      <c r="T135" t="s">
        <v>5</v>
      </c>
      <c r="U135" t="s">
        <v>6</v>
      </c>
      <c r="V135" s="10">
        <v>1066</v>
      </c>
      <c r="W135">
        <v>15</v>
      </c>
      <c r="X135" s="10">
        <v>1068</v>
      </c>
      <c r="Y135">
        <v>19</v>
      </c>
      <c r="Z135">
        <v>1103</v>
      </c>
      <c r="AA135">
        <v>71</v>
      </c>
      <c r="AB135" s="10">
        <v>1037</v>
      </c>
      <c r="AC135">
        <v>38</v>
      </c>
      <c r="AD135">
        <v>36</v>
      </c>
      <c r="AE135" t="s">
        <v>7</v>
      </c>
      <c r="AF135">
        <v>3</v>
      </c>
      <c r="AG135" t="s">
        <v>7</v>
      </c>
      <c r="AH135">
        <v>4</v>
      </c>
      <c r="AI135" t="s">
        <v>7</v>
      </c>
      <c r="AJ135">
        <v>64</v>
      </c>
      <c r="AK135" t="s">
        <v>7</v>
      </c>
      <c r="AL135">
        <v>40</v>
      </c>
      <c r="AM135" t="s">
        <v>7</v>
      </c>
      <c r="AN135">
        <v>202</v>
      </c>
      <c r="AO135" t="s">
        <v>7</v>
      </c>
      <c r="AP135">
        <v>2</v>
      </c>
      <c r="AQ135" t="s">
        <v>7</v>
      </c>
      <c r="AR135">
        <v>5.5432370000000004</v>
      </c>
      <c r="AS135">
        <v>0.10754619999999999</v>
      </c>
      <c r="AT135">
        <v>-25</v>
      </c>
      <c r="AU135" t="s">
        <v>7</v>
      </c>
      <c r="AV135">
        <v>282733149087157</v>
      </c>
      <c r="AW135" t="s">
        <v>7</v>
      </c>
      <c r="AZ135" s="13">
        <f t="shared" si="35"/>
        <v>-2.7965284474445573</v>
      </c>
      <c r="BA135" s="14">
        <f t="shared" si="36"/>
        <v>1037</v>
      </c>
      <c r="BB135" s="14">
        <f t="shared" si="37"/>
        <v>38</v>
      </c>
      <c r="BC135" s="25"/>
      <c r="BD135" s="26"/>
      <c r="BE135" s="20" t="str">
        <f t="shared" si="38"/>
        <v>Z_91500_32</v>
      </c>
      <c r="BF135" s="27">
        <f t="shared" si="32"/>
        <v>40</v>
      </c>
      <c r="BG135" s="27">
        <f t="shared" si="33"/>
        <v>64</v>
      </c>
      <c r="BH135" s="27">
        <f t="shared" si="39"/>
        <v>36</v>
      </c>
      <c r="BI135" s="27">
        <f t="shared" si="28"/>
        <v>1.875</v>
      </c>
      <c r="BJ135" s="27">
        <f t="shared" si="28"/>
        <v>4.1000000000000002E-2</v>
      </c>
      <c r="BK135" s="27">
        <f t="shared" si="28"/>
        <v>0.1804</v>
      </c>
      <c r="BL135" s="27">
        <f t="shared" si="28"/>
        <v>3.5000000000000001E-3</v>
      </c>
      <c r="BM135" s="27">
        <f t="shared" si="29"/>
        <v>7.5499999999999998E-2</v>
      </c>
      <c r="BN135" s="27">
        <f t="shared" si="29"/>
        <v>1.4E-3</v>
      </c>
      <c r="BO135" s="27"/>
      <c r="BP135" s="27">
        <f t="shared" si="30"/>
        <v>1066</v>
      </c>
      <c r="BQ135" s="27">
        <f t="shared" si="30"/>
        <v>15</v>
      </c>
      <c r="BR135" s="27">
        <f t="shared" si="30"/>
        <v>1068</v>
      </c>
      <c r="BS135" s="27">
        <f t="shared" si="27"/>
        <v>19</v>
      </c>
      <c r="BT135" s="27">
        <f t="shared" si="31"/>
        <v>1037</v>
      </c>
      <c r="BU135" s="27">
        <f t="shared" si="31"/>
        <v>38</v>
      </c>
      <c r="BV135" s="27"/>
      <c r="BW135" s="28">
        <f t="shared" si="40"/>
        <v>-2.7965284474445573</v>
      </c>
    </row>
    <row r="136" spans="1:75" x14ac:dyDescent="0.25">
      <c r="A136" t="s">
        <v>597</v>
      </c>
      <c r="B136" t="s">
        <v>4411</v>
      </c>
      <c r="C136" s="8">
        <f t="shared" si="34"/>
        <v>321</v>
      </c>
      <c r="D136" t="s">
        <v>3293</v>
      </c>
      <c r="E136" s="1">
        <v>0.11070231481481481</v>
      </c>
      <c r="F136">
        <v>23.004000000000001</v>
      </c>
      <c r="G136" t="s">
        <v>4412</v>
      </c>
      <c r="H136" s="9">
        <v>1.8640000000000001</v>
      </c>
      <c r="I136" s="9">
        <v>4.1000000000000002E-2</v>
      </c>
      <c r="J136" s="9">
        <v>0.18190000000000001</v>
      </c>
      <c r="K136" s="9">
        <v>3.5999999999999999E-3</v>
      </c>
      <c r="L136" s="9">
        <v>0.31464999999999999</v>
      </c>
      <c r="O136">
        <v>7.4999999999999997E-2</v>
      </c>
      <c r="P136">
        <v>1.4E-3</v>
      </c>
      <c r="Q136">
        <v>0.44569999999999999</v>
      </c>
      <c r="R136">
        <v>5.7700000000000001E-2</v>
      </c>
      <c r="S136">
        <v>3.8E-3</v>
      </c>
      <c r="T136" t="s">
        <v>5</v>
      </c>
      <c r="U136" t="s">
        <v>6</v>
      </c>
      <c r="V136" s="10">
        <v>1063</v>
      </c>
      <c r="W136">
        <v>15</v>
      </c>
      <c r="X136" s="10">
        <v>1075</v>
      </c>
      <c r="Y136">
        <v>20</v>
      </c>
      <c r="Z136">
        <v>1132</v>
      </c>
      <c r="AA136">
        <v>74</v>
      </c>
      <c r="AB136" s="10">
        <v>1020</v>
      </c>
      <c r="AC136">
        <v>39</v>
      </c>
      <c r="AD136">
        <v>-9</v>
      </c>
      <c r="AE136" t="s">
        <v>7</v>
      </c>
      <c r="AF136">
        <v>-1</v>
      </c>
      <c r="AG136" t="s">
        <v>7</v>
      </c>
      <c r="AH136">
        <v>-1</v>
      </c>
      <c r="AI136" t="s">
        <v>7</v>
      </c>
      <c r="AJ136">
        <v>64</v>
      </c>
      <c r="AK136" t="s">
        <v>7</v>
      </c>
      <c r="AL136">
        <v>38</v>
      </c>
      <c r="AM136" t="s">
        <v>7</v>
      </c>
      <c r="AN136">
        <v>202</v>
      </c>
      <c r="AO136" t="s">
        <v>7</v>
      </c>
      <c r="AP136">
        <v>2</v>
      </c>
      <c r="AQ136" t="s">
        <v>7</v>
      </c>
      <c r="AR136">
        <v>5.4975259999999997</v>
      </c>
      <c r="AS136">
        <v>0.1088021</v>
      </c>
      <c r="AT136">
        <v>-25</v>
      </c>
      <c r="AU136" t="s">
        <v>7</v>
      </c>
      <c r="AV136">
        <v>284392759912652</v>
      </c>
      <c r="AW136" t="s">
        <v>7</v>
      </c>
      <c r="AZ136" s="13">
        <f t="shared" si="35"/>
        <v>-4.2156862745098111</v>
      </c>
      <c r="BA136" s="14">
        <f t="shared" si="36"/>
        <v>1020</v>
      </c>
      <c r="BB136" s="14">
        <f t="shared" si="37"/>
        <v>39</v>
      </c>
      <c r="BC136" s="25"/>
      <c r="BD136" s="26"/>
      <c r="BE136" s="20" t="str">
        <f t="shared" si="38"/>
        <v>Z_91500_33</v>
      </c>
      <c r="BF136" s="27">
        <f t="shared" si="32"/>
        <v>38</v>
      </c>
      <c r="BG136" s="27">
        <f t="shared" si="33"/>
        <v>64</v>
      </c>
      <c r="BH136" s="27">
        <f t="shared" si="39"/>
        <v>-9</v>
      </c>
      <c r="BI136" s="27">
        <f t="shared" si="28"/>
        <v>1.8640000000000001</v>
      </c>
      <c r="BJ136" s="27">
        <f t="shared" si="28"/>
        <v>4.1000000000000002E-2</v>
      </c>
      <c r="BK136" s="27">
        <f t="shared" si="28"/>
        <v>0.18190000000000001</v>
      </c>
      <c r="BL136" s="27">
        <f t="shared" si="28"/>
        <v>3.5999999999999999E-3</v>
      </c>
      <c r="BM136" s="27">
        <f t="shared" si="29"/>
        <v>7.4999999999999997E-2</v>
      </c>
      <c r="BN136" s="27">
        <f t="shared" si="29"/>
        <v>1.4E-3</v>
      </c>
      <c r="BO136" s="27"/>
      <c r="BP136" s="27">
        <f t="shared" si="30"/>
        <v>1063</v>
      </c>
      <c r="BQ136" s="27">
        <f t="shared" si="30"/>
        <v>15</v>
      </c>
      <c r="BR136" s="27">
        <f t="shared" si="30"/>
        <v>1075</v>
      </c>
      <c r="BS136" s="27">
        <f t="shared" si="27"/>
        <v>20</v>
      </c>
      <c r="BT136" s="27">
        <f t="shared" si="31"/>
        <v>1020</v>
      </c>
      <c r="BU136" s="27">
        <f t="shared" si="31"/>
        <v>39</v>
      </c>
      <c r="BV136" s="27"/>
      <c r="BW136" s="28">
        <f t="shared" si="40"/>
        <v>-4.2156862745098111</v>
      </c>
    </row>
    <row r="137" spans="1:75" x14ac:dyDescent="0.25">
      <c r="A137" t="s">
        <v>601</v>
      </c>
      <c r="B137" t="s">
        <v>4413</v>
      </c>
      <c r="C137" s="8">
        <f t="shared" si="34"/>
        <v>322</v>
      </c>
      <c r="D137" t="s">
        <v>3293</v>
      </c>
      <c r="E137" s="1">
        <v>0.11164965277777777</v>
      </c>
      <c r="F137">
        <v>20.318000000000001</v>
      </c>
      <c r="G137" t="s">
        <v>4414</v>
      </c>
      <c r="H137" s="9">
        <v>1.87</v>
      </c>
      <c r="I137" s="9">
        <v>4.2000000000000003E-2</v>
      </c>
      <c r="J137" s="9">
        <v>0.18229999999999999</v>
      </c>
      <c r="K137" s="9">
        <v>3.7000000000000002E-3</v>
      </c>
      <c r="L137" s="9">
        <v>0.24636</v>
      </c>
      <c r="O137">
        <v>7.5200000000000003E-2</v>
      </c>
      <c r="P137">
        <v>1.5E-3</v>
      </c>
      <c r="Q137">
        <v>0.51073999999999997</v>
      </c>
      <c r="R137">
        <v>5.7799999999999997E-2</v>
      </c>
      <c r="S137">
        <v>3.8999999999999998E-3</v>
      </c>
      <c r="T137" t="s">
        <v>5</v>
      </c>
      <c r="U137" t="s">
        <v>6</v>
      </c>
      <c r="V137" s="10">
        <v>1064</v>
      </c>
      <c r="W137">
        <v>15</v>
      </c>
      <c r="X137" s="10">
        <v>1078</v>
      </c>
      <c r="Y137">
        <v>20</v>
      </c>
      <c r="Z137">
        <v>1133</v>
      </c>
      <c r="AA137">
        <v>74</v>
      </c>
      <c r="AB137" s="10">
        <v>1019</v>
      </c>
      <c r="AC137">
        <v>42</v>
      </c>
      <c r="AD137">
        <v>-9</v>
      </c>
      <c r="AE137" t="s">
        <v>7</v>
      </c>
      <c r="AF137">
        <v>-1</v>
      </c>
      <c r="AG137" t="s">
        <v>7</v>
      </c>
      <c r="AH137">
        <v>-1</v>
      </c>
      <c r="AI137" t="s">
        <v>7</v>
      </c>
      <c r="AJ137">
        <v>68</v>
      </c>
      <c r="AK137" t="s">
        <v>7</v>
      </c>
      <c r="AL137">
        <v>41</v>
      </c>
      <c r="AM137" t="s">
        <v>7</v>
      </c>
      <c r="AN137">
        <v>214</v>
      </c>
      <c r="AO137" t="s">
        <v>7</v>
      </c>
      <c r="AP137">
        <v>2</v>
      </c>
      <c r="AQ137" t="s">
        <v>7</v>
      </c>
      <c r="AR137">
        <v>5.4854640000000003</v>
      </c>
      <c r="AS137">
        <v>0.11133410000000001</v>
      </c>
      <c r="AT137">
        <v>-28</v>
      </c>
      <c r="AU137" t="s">
        <v>7</v>
      </c>
      <c r="AV137">
        <v>301094720557626</v>
      </c>
      <c r="AW137" t="s">
        <v>7</v>
      </c>
      <c r="AZ137" s="13">
        <f t="shared" si="35"/>
        <v>-4.4160942100098133</v>
      </c>
      <c r="BA137" s="14">
        <f t="shared" si="36"/>
        <v>1019</v>
      </c>
      <c r="BB137" s="14">
        <f t="shared" si="37"/>
        <v>42</v>
      </c>
      <c r="BC137" s="25"/>
      <c r="BD137" s="26"/>
      <c r="BE137" s="20" t="str">
        <f t="shared" si="38"/>
        <v>Z_91500_34</v>
      </c>
      <c r="BF137" s="27">
        <f t="shared" si="32"/>
        <v>41</v>
      </c>
      <c r="BG137" s="27">
        <f t="shared" si="33"/>
        <v>68</v>
      </c>
      <c r="BH137" s="27">
        <f t="shared" si="39"/>
        <v>-9</v>
      </c>
      <c r="BI137" s="27">
        <f t="shared" si="28"/>
        <v>1.87</v>
      </c>
      <c r="BJ137" s="27">
        <f t="shared" si="28"/>
        <v>4.2000000000000003E-2</v>
      </c>
      <c r="BK137" s="27">
        <f t="shared" si="28"/>
        <v>0.18229999999999999</v>
      </c>
      <c r="BL137" s="27">
        <f t="shared" si="28"/>
        <v>3.7000000000000002E-3</v>
      </c>
      <c r="BM137" s="27">
        <f t="shared" si="29"/>
        <v>7.5200000000000003E-2</v>
      </c>
      <c r="BN137" s="27">
        <f t="shared" si="29"/>
        <v>1.5E-3</v>
      </c>
      <c r="BO137" s="27"/>
      <c r="BP137" s="27">
        <f t="shared" si="30"/>
        <v>1064</v>
      </c>
      <c r="BQ137" s="27">
        <f t="shared" si="30"/>
        <v>15</v>
      </c>
      <c r="BR137" s="27">
        <f t="shared" si="30"/>
        <v>1078</v>
      </c>
      <c r="BS137" s="27">
        <f t="shared" si="27"/>
        <v>20</v>
      </c>
      <c r="BT137" s="27">
        <f t="shared" si="31"/>
        <v>1019</v>
      </c>
      <c r="BU137" s="27">
        <f t="shared" si="31"/>
        <v>42</v>
      </c>
      <c r="BV137" s="27"/>
      <c r="BW137" s="28">
        <f t="shared" si="40"/>
        <v>-4.4160942100098133</v>
      </c>
    </row>
    <row r="138" spans="1:75" x14ac:dyDescent="0.25">
      <c r="A138" t="s">
        <v>605</v>
      </c>
      <c r="B138" t="s">
        <v>4415</v>
      </c>
      <c r="C138" s="8">
        <f t="shared" si="34"/>
        <v>341</v>
      </c>
      <c r="D138" t="s">
        <v>3293</v>
      </c>
      <c r="E138" s="1">
        <v>0.13008136574074072</v>
      </c>
      <c r="F138">
        <v>20.547000000000001</v>
      </c>
      <c r="G138" t="s">
        <v>4416</v>
      </c>
      <c r="H138" s="9">
        <v>1.861</v>
      </c>
      <c r="I138" s="9">
        <v>4.2000000000000003E-2</v>
      </c>
      <c r="J138" s="9">
        <v>0.18290000000000001</v>
      </c>
      <c r="K138" s="9">
        <v>3.7000000000000002E-3</v>
      </c>
      <c r="L138" s="9">
        <v>0.27815000000000001</v>
      </c>
      <c r="O138">
        <v>7.4099999999999999E-2</v>
      </c>
      <c r="P138">
        <v>1.5E-3</v>
      </c>
      <c r="Q138">
        <v>0.46459</v>
      </c>
      <c r="R138">
        <v>5.6399999999999999E-2</v>
      </c>
      <c r="S138">
        <v>3.8E-3</v>
      </c>
      <c r="T138" t="s">
        <v>5</v>
      </c>
      <c r="U138" t="s">
        <v>6</v>
      </c>
      <c r="V138" s="10">
        <v>1061</v>
      </c>
      <c r="W138">
        <v>15</v>
      </c>
      <c r="X138" s="10">
        <v>1082</v>
      </c>
      <c r="Y138">
        <v>20</v>
      </c>
      <c r="Z138">
        <v>1107</v>
      </c>
      <c r="AA138">
        <v>72</v>
      </c>
      <c r="AB138" s="10">
        <v>1003</v>
      </c>
      <c r="AC138">
        <v>40</v>
      </c>
      <c r="AD138">
        <v>-18</v>
      </c>
      <c r="AE138" t="s">
        <v>7</v>
      </c>
      <c r="AF138">
        <v>-1</v>
      </c>
      <c r="AG138" t="s">
        <v>7</v>
      </c>
      <c r="AH138">
        <v>-2</v>
      </c>
      <c r="AI138" t="s">
        <v>7</v>
      </c>
      <c r="AJ138">
        <v>64</v>
      </c>
      <c r="AK138" t="s">
        <v>7</v>
      </c>
      <c r="AL138">
        <v>39</v>
      </c>
      <c r="AM138" t="s">
        <v>7</v>
      </c>
      <c r="AN138">
        <v>201</v>
      </c>
      <c r="AO138" t="s">
        <v>7</v>
      </c>
      <c r="AP138">
        <v>2</v>
      </c>
      <c r="AQ138" t="s">
        <v>7</v>
      </c>
      <c r="AR138">
        <v>5.4674690000000004</v>
      </c>
      <c r="AS138">
        <v>0.11060490000000001</v>
      </c>
      <c r="AT138">
        <v>-44</v>
      </c>
      <c r="AU138" t="s">
        <v>7</v>
      </c>
      <c r="AV138">
        <v>285345409399972</v>
      </c>
      <c r="AW138" t="s">
        <v>7</v>
      </c>
      <c r="AZ138" s="13">
        <f t="shared" si="35"/>
        <v>-5.7826520438683859</v>
      </c>
      <c r="BA138" s="14">
        <f t="shared" si="36"/>
        <v>1003</v>
      </c>
      <c r="BB138" s="14">
        <f t="shared" si="37"/>
        <v>40</v>
      </c>
      <c r="BC138" s="25"/>
      <c r="BD138" s="26"/>
      <c r="BE138" s="20" t="str">
        <f t="shared" si="38"/>
        <v>Z_91500_35</v>
      </c>
      <c r="BF138" s="27">
        <f t="shared" si="32"/>
        <v>39</v>
      </c>
      <c r="BG138" s="27">
        <f t="shared" si="33"/>
        <v>64</v>
      </c>
      <c r="BH138" s="27">
        <f t="shared" si="39"/>
        <v>-18</v>
      </c>
      <c r="BI138" s="27">
        <f t="shared" si="28"/>
        <v>1.861</v>
      </c>
      <c r="BJ138" s="27">
        <f t="shared" si="28"/>
        <v>4.2000000000000003E-2</v>
      </c>
      <c r="BK138" s="27">
        <f t="shared" si="28"/>
        <v>0.18290000000000001</v>
      </c>
      <c r="BL138" s="27">
        <f t="shared" si="28"/>
        <v>3.7000000000000002E-3</v>
      </c>
      <c r="BM138" s="27">
        <f t="shared" si="29"/>
        <v>7.4099999999999999E-2</v>
      </c>
      <c r="BN138" s="27">
        <f t="shared" si="29"/>
        <v>1.5E-3</v>
      </c>
      <c r="BO138" s="27"/>
      <c r="BP138" s="27">
        <f t="shared" si="30"/>
        <v>1061</v>
      </c>
      <c r="BQ138" s="27">
        <f t="shared" si="30"/>
        <v>15</v>
      </c>
      <c r="BR138" s="27">
        <f t="shared" si="30"/>
        <v>1082</v>
      </c>
      <c r="BS138" s="27">
        <f t="shared" si="27"/>
        <v>20</v>
      </c>
      <c r="BT138" s="27">
        <f t="shared" si="31"/>
        <v>1003</v>
      </c>
      <c r="BU138" s="27">
        <f t="shared" si="31"/>
        <v>40</v>
      </c>
      <c r="BV138" s="27"/>
      <c r="BW138" s="28">
        <f t="shared" si="40"/>
        <v>-5.7826520438683859</v>
      </c>
    </row>
    <row r="139" spans="1:75" x14ac:dyDescent="0.25">
      <c r="A139" t="s">
        <v>609</v>
      </c>
      <c r="B139" t="s">
        <v>4417</v>
      </c>
      <c r="C139" s="8">
        <f t="shared" si="34"/>
        <v>342</v>
      </c>
      <c r="D139" t="s">
        <v>3293</v>
      </c>
      <c r="E139" s="1">
        <v>0.1309957175925926</v>
      </c>
      <c r="F139">
        <v>23.652999999999999</v>
      </c>
      <c r="G139" t="s">
        <v>4418</v>
      </c>
      <c r="H139" s="9">
        <v>1.87</v>
      </c>
      <c r="I139" s="9">
        <v>4.2000000000000003E-2</v>
      </c>
      <c r="J139" s="9">
        <v>0.18049999999999999</v>
      </c>
      <c r="K139" s="9">
        <v>3.5999999999999999E-3</v>
      </c>
      <c r="L139" s="9">
        <v>0.34259000000000001</v>
      </c>
      <c r="O139">
        <v>7.5600000000000001E-2</v>
      </c>
      <c r="P139">
        <v>1.5E-3</v>
      </c>
      <c r="Q139">
        <v>0.44713000000000003</v>
      </c>
      <c r="R139">
        <v>5.6800000000000003E-2</v>
      </c>
      <c r="S139">
        <v>3.8E-3</v>
      </c>
      <c r="T139" t="s">
        <v>5</v>
      </c>
      <c r="U139" t="s">
        <v>6</v>
      </c>
      <c r="V139" s="10">
        <v>1063</v>
      </c>
      <c r="W139">
        <v>15</v>
      </c>
      <c r="X139" s="10">
        <v>1068</v>
      </c>
      <c r="Y139">
        <v>20</v>
      </c>
      <c r="Z139">
        <v>1113</v>
      </c>
      <c r="AA139">
        <v>72</v>
      </c>
      <c r="AB139" s="10">
        <v>1030</v>
      </c>
      <c r="AC139">
        <v>39</v>
      </c>
      <c r="AD139">
        <v>2</v>
      </c>
      <c r="AE139" t="s">
        <v>7</v>
      </c>
      <c r="AF139">
        <v>0</v>
      </c>
      <c r="AG139" t="s">
        <v>7</v>
      </c>
      <c r="AH139">
        <v>0</v>
      </c>
      <c r="AI139" t="s">
        <v>7</v>
      </c>
      <c r="AJ139">
        <v>67</v>
      </c>
      <c r="AK139" t="s">
        <v>7</v>
      </c>
      <c r="AL139">
        <v>41</v>
      </c>
      <c r="AM139" t="s">
        <v>7</v>
      </c>
      <c r="AN139">
        <v>209</v>
      </c>
      <c r="AO139" t="s">
        <v>7</v>
      </c>
      <c r="AP139">
        <v>2</v>
      </c>
      <c r="AQ139" t="s">
        <v>7</v>
      </c>
      <c r="AR139">
        <v>5.5401660000000001</v>
      </c>
      <c r="AS139">
        <v>0.11049639999999999</v>
      </c>
      <c r="AT139">
        <v>-32</v>
      </c>
      <c r="AU139" t="s">
        <v>7</v>
      </c>
      <c r="AV139">
        <v>292243016524546</v>
      </c>
      <c r="AW139" t="s">
        <v>7</v>
      </c>
      <c r="AZ139" s="13">
        <f t="shared" si="35"/>
        <v>-3.2038834951456208</v>
      </c>
      <c r="BA139" s="14">
        <f t="shared" si="36"/>
        <v>1030</v>
      </c>
      <c r="BB139" s="14">
        <f t="shared" si="37"/>
        <v>39</v>
      </c>
      <c r="BC139" s="25"/>
      <c r="BD139" s="26"/>
      <c r="BE139" s="20" t="str">
        <f t="shared" si="38"/>
        <v>Z_91500_36</v>
      </c>
      <c r="BF139" s="27">
        <f t="shared" si="32"/>
        <v>41</v>
      </c>
      <c r="BG139" s="27">
        <f t="shared" si="33"/>
        <v>67</v>
      </c>
      <c r="BH139" s="27">
        <f t="shared" si="39"/>
        <v>2</v>
      </c>
      <c r="BI139" s="27">
        <f t="shared" si="28"/>
        <v>1.87</v>
      </c>
      <c r="BJ139" s="27">
        <f t="shared" si="28"/>
        <v>4.2000000000000003E-2</v>
      </c>
      <c r="BK139" s="27">
        <f t="shared" si="28"/>
        <v>0.18049999999999999</v>
      </c>
      <c r="BL139" s="27">
        <f t="shared" si="28"/>
        <v>3.5999999999999999E-3</v>
      </c>
      <c r="BM139" s="27">
        <f t="shared" si="29"/>
        <v>7.5600000000000001E-2</v>
      </c>
      <c r="BN139" s="27">
        <f t="shared" si="29"/>
        <v>1.5E-3</v>
      </c>
      <c r="BO139" s="27"/>
      <c r="BP139" s="27">
        <f t="shared" si="30"/>
        <v>1063</v>
      </c>
      <c r="BQ139" s="27">
        <f t="shared" si="30"/>
        <v>15</v>
      </c>
      <c r="BR139" s="27">
        <f t="shared" si="30"/>
        <v>1068</v>
      </c>
      <c r="BS139" s="27">
        <f t="shared" si="27"/>
        <v>20</v>
      </c>
      <c r="BT139" s="27">
        <f t="shared" si="31"/>
        <v>1030</v>
      </c>
      <c r="BU139" s="27">
        <f t="shared" si="31"/>
        <v>39</v>
      </c>
      <c r="BV139" s="27"/>
      <c r="BW139" s="28">
        <f t="shared" si="40"/>
        <v>-3.2038834951456208</v>
      </c>
    </row>
    <row r="140" spans="1:75" x14ac:dyDescent="0.25">
      <c r="A140" t="s">
        <v>613</v>
      </c>
      <c r="B140" t="s">
        <v>4419</v>
      </c>
      <c r="C140" s="8">
        <f t="shared" si="34"/>
        <v>361</v>
      </c>
      <c r="D140" t="s">
        <v>3293</v>
      </c>
      <c r="E140" s="1">
        <v>0.14936493055555555</v>
      </c>
      <c r="F140">
        <v>23.552</v>
      </c>
      <c r="G140" t="s">
        <v>4420</v>
      </c>
      <c r="H140" s="9">
        <v>1.8320000000000001</v>
      </c>
      <c r="I140" s="9">
        <v>4.1000000000000002E-2</v>
      </c>
      <c r="J140" s="9">
        <v>0.17860000000000001</v>
      </c>
      <c r="K140" s="9">
        <v>3.5999999999999999E-3</v>
      </c>
      <c r="L140" s="9">
        <v>0.31616</v>
      </c>
      <c r="O140">
        <v>7.46E-2</v>
      </c>
      <c r="P140">
        <v>1.4E-3</v>
      </c>
      <c r="Q140">
        <v>0.43031999999999998</v>
      </c>
      <c r="R140">
        <v>5.8400000000000001E-2</v>
      </c>
      <c r="S140">
        <v>3.8999999999999998E-3</v>
      </c>
      <c r="T140" t="s">
        <v>5</v>
      </c>
      <c r="U140" t="s">
        <v>6</v>
      </c>
      <c r="V140" s="10">
        <v>1051</v>
      </c>
      <c r="W140">
        <v>15</v>
      </c>
      <c r="X140" s="10">
        <v>1059</v>
      </c>
      <c r="Y140">
        <v>20</v>
      </c>
      <c r="Z140">
        <v>1146</v>
      </c>
      <c r="AA140">
        <v>74</v>
      </c>
      <c r="AB140" s="10">
        <v>1011</v>
      </c>
      <c r="AC140">
        <v>39</v>
      </c>
      <c r="AD140">
        <v>-19</v>
      </c>
      <c r="AE140" t="s">
        <v>7</v>
      </c>
      <c r="AF140">
        <v>-1</v>
      </c>
      <c r="AG140" t="s">
        <v>7</v>
      </c>
      <c r="AH140">
        <v>-2</v>
      </c>
      <c r="AI140" t="s">
        <v>7</v>
      </c>
      <c r="AJ140">
        <v>65</v>
      </c>
      <c r="AK140" t="s">
        <v>7</v>
      </c>
      <c r="AL140">
        <v>40</v>
      </c>
      <c r="AM140" t="s">
        <v>7</v>
      </c>
      <c r="AN140">
        <v>209</v>
      </c>
      <c r="AO140" t="s">
        <v>7</v>
      </c>
      <c r="AP140">
        <v>2</v>
      </c>
      <c r="AQ140" t="s">
        <v>7</v>
      </c>
      <c r="AR140">
        <v>5.5991039999999996</v>
      </c>
      <c r="AS140">
        <v>0.1128599</v>
      </c>
      <c r="AT140">
        <v>-19</v>
      </c>
      <c r="AU140" t="s">
        <v>7</v>
      </c>
      <c r="AV140">
        <v>281481930001387</v>
      </c>
      <c r="AW140" t="s">
        <v>7</v>
      </c>
      <c r="AZ140" s="13">
        <f t="shared" si="35"/>
        <v>-3.9564787339268159</v>
      </c>
      <c r="BA140" s="14">
        <f t="shared" si="36"/>
        <v>1011</v>
      </c>
      <c r="BB140" s="14">
        <f t="shared" si="37"/>
        <v>39</v>
      </c>
      <c r="BC140" s="25"/>
      <c r="BD140" s="26"/>
      <c r="BE140" s="20" t="str">
        <f t="shared" si="38"/>
        <v>Z_91500_37</v>
      </c>
      <c r="BF140" s="27">
        <f t="shared" si="32"/>
        <v>40</v>
      </c>
      <c r="BG140" s="27">
        <f t="shared" si="33"/>
        <v>65</v>
      </c>
      <c r="BH140" s="27">
        <f t="shared" si="39"/>
        <v>-19</v>
      </c>
      <c r="BI140" s="27">
        <f t="shared" si="28"/>
        <v>1.8320000000000001</v>
      </c>
      <c r="BJ140" s="27">
        <f t="shared" si="28"/>
        <v>4.1000000000000002E-2</v>
      </c>
      <c r="BK140" s="27">
        <f t="shared" si="28"/>
        <v>0.17860000000000001</v>
      </c>
      <c r="BL140" s="27">
        <f t="shared" si="28"/>
        <v>3.5999999999999999E-3</v>
      </c>
      <c r="BM140" s="27">
        <f t="shared" si="29"/>
        <v>7.46E-2</v>
      </c>
      <c r="BN140" s="27">
        <f t="shared" si="29"/>
        <v>1.4E-3</v>
      </c>
      <c r="BO140" s="27"/>
      <c r="BP140" s="27">
        <f t="shared" si="30"/>
        <v>1051</v>
      </c>
      <c r="BQ140" s="27">
        <f t="shared" si="30"/>
        <v>15</v>
      </c>
      <c r="BR140" s="27">
        <f t="shared" si="30"/>
        <v>1059</v>
      </c>
      <c r="BS140" s="27">
        <f t="shared" si="27"/>
        <v>20</v>
      </c>
      <c r="BT140" s="27">
        <f t="shared" si="31"/>
        <v>1011</v>
      </c>
      <c r="BU140" s="27">
        <f t="shared" si="31"/>
        <v>39</v>
      </c>
      <c r="BV140" s="27"/>
      <c r="BW140" s="28">
        <f t="shared" si="40"/>
        <v>-3.9564787339268159</v>
      </c>
    </row>
    <row r="141" spans="1:75" x14ac:dyDescent="0.25">
      <c r="A141" t="s">
        <v>617</v>
      </c>
      <c r="B141" t="s">
        <v>4421</v>
      </c>
      <c r="C141" s="8">
        <f t="shared" si="34"/>
        <v>362</v>
      </c>
      <c r="D141" t="s">
        <v>3293</v>
      </c>
      <c r="E141" s="1">
        <v>0.1503224537037037</v>
      </c>
      <c r="F141">
        <v>23.821000000000002</v>
      </c>
      <c r="G141" t="s">
        <v>4422</v>
      </c>
      <c r="H141" s="9">
        <v>1.8420000000000001</v>
      </c>
      <c r="I141" s="9">
        <v>4.1000000000000002E-2</v>
      </c>
      <c r="J141" s="9">
        <v>0.1782</v>
      </c>
      <c r="K141" s="9">
        <v>3.5000000000000001E-3</v>
      </c>
      <c r="L141" s="9">
        <v>0.31773000000000001</v>
      </c>
      <c r="O141">
        <v>7.4999999999999997E-2</v>
      </c>
      <c r="P141">
        <v>1.4E-3</v>
      </c>
      <c r="Q141">
        <v>0.41470000000000001</v>
      </c>
      <c r="R141">
        <v>5.6599999999999998E-2</v>
      </c>
      <c r="S141">
        <v>3.8E-3</v>
      </c>
      <c r="T141" t="s">
        <v>5</v>
      </c>
      <c r="U141" t="s">
        <v>6</v>
      </c>
      <c r="V141" s="10">
        <v>1053</v>
      </c>
      <c r="W141">
        <v>15</v>
      </c>
      <c r="X141" s="10">
        <v>1056</v>
      </c>
      <c r="Y141">
        <v>19</v>
      </c>
      <c r="Z141">
        <v>1109</v>
      </c>
      <c r="AA141">
        <v>72</v>
      </c>
      <c r="AB141" s="10">
        <v>1019</v>
      </c>
      <c r="AC141">
        <v>39</v>
      </c>
      <c r="AD141">
        <v>-16</v>
      </c>
      <c r="AE141" t="s">
        <v>7</v>
      </c>
      <c r="AF141">
        <v>-1</v>
      </c>
      <c r="AG141" t="s">
        <v>7</v>
      </c>
      <c r="AH141">
        <v>-2</v>
      </c>
      <c r="AI141" t="s">
        <v>7</v>
      </c>
      <c r="AJ141">
        <v>64</v>
      </c>
      <c r="AK141" t="s">
        <v>7</v>
      </c>
      <c r="AL141">
        <v>40</v>
      </c>
      <c r="AM141" t="s">
        <v>7</v>
      </c>
      <c r="AN141">
        <v>202</v>
      </c>
      <c r="AO141" t="s">
        <v>7</v>
      </c>
      <c r="AP141">
        <v>2</v>
      </c>
      <c r="AQ141" t="s">
        <v>7</v>
      </c>
      <c r="AR141">
        <v>5.6116720000000004</v>
      </c>
      <c r="AS141">
        <v>0.110218</v>
      </c>
      <c r="AT141">
        <v>-24</v>
      </c>
      <c r="AU141" t="s">
        <v>7</v>
      </c>
      <c r="AV141">
        <v>279158004089904</v>
      </c>
      <c r="AW141" t="s">
        <v>7</v>
      </c>
      <c r="AZ141" s="13">
        <f t="shared" si="35"/>
        <v>-3.3366045142296352</v>
      </c>
      <c r="BA141" s="14">
        <f t="shared" si="36"/>
        <v>1019</v>
      </c>
      <c r="BB141" s="14">
        <f t="shared" si="37"/>
        <v>39</v>
      </c>
      <c r="BC141" s="25"/>
      <c r="BD141" s="26"/>
      <c r="BE141" s="20" t="str">
        <f t="shared" si="38"/>
        <v>Z_91500_38</v>
      </c>
      <c r="BF141" s="27">
        <f t="shared" si="32"/>
        <v>40</v>
      </c>
      <c r="BG141" s="27">
        <f t="shared" si="33"/>
        <v>64</v>
      </c>
      <c r="BH141" s="27">
        <f t="shared" si="39"/>
        <v>-16</v>
      </c>
      <c r="BI141" s="27">
        <f t="shared" si="28"/>
        <v>1.8420000000000001</v>
      </c>
      <c r="BJ141" s="27">
        <f t="shared" si="28"/>
        <v>4.1000000000000002E-2</v>
      </c>
      <c r="BK141" s="27">
        <f t="shared" si="28"/>
        <v>0.1782</v>
      </c>
      <c r="BL141" s="27">
        <f t="shared" si="28"/>
        <v>3.5000000000000001E-3</v>
      </c>
      <c r="BM141" s="27">
        <f t="shared" si="29"/>
        <v>7.4999999999999997E-2</v>
      </c>
      <c r="BN141" s="27">
        <f t="shared" si="29"/>
        <v>1.4E-3</v>
      </c>
      <c r="BO141" s="27"/>
      <c r="BP141" s="27">
        <f t="shared" si="30"/>
        <v>1053</v>
      </c>
      <c r="BQ141" s="27">
        <f t="shared" si="30"/>
        <v>15</v>
      </c>
      <c r="BR141" s="27">
        <f t="shared" si="30"/>
        <v>1056</v>
      </c>
      <c r="BS141" s="27">
        <f t="shared" si="27"/>
        <v>19</v>
      </c>
      <c r="BT141" s="27">
        <f t="shared" si="31"/>
        <v>1019</v>
      </c>
      <c r="BU141" s="27">
        <f t="shared" si="31"/>
        <v>39</v>
      </c>
      <c r="BV141" s="27"/>
      <c r="BW141" s="28">
        <f t="shared" si="40"/>
        <v>-3.3366045142296352</v>
      </c>
    </row>
    <row r="142" spans="1:75" x14ac:dyDescent="0.25">
      <c r="A142" t="s">
        <v>621</v>
      </c>
      <c r="B142" t="s">
        <v>4423</v>
      </c>
      <c r="C142" s="8">
        <f t="shared" si="34"/>
        <v>381</v>
      </c>
      <c r="D142" t="s">
        <v>3293</v>
      </c>
      <c r="E142" s="1">
        <v>0.1686792824074074</v>
      </c>
      <c r="F142">
        <v>23.786999999999999</v>
      </c>
      <c r="G142" t="s">
        <v>4424</v>
      </c>
      <c r="H142" s="9">
        <v>1.8560000000000001</v>
      </c>
      <c r="I142" s="9">
        <v>4.2000000000000003E-2</v>
      </c>
      <c r="J142" s="9">
        <v>0.17910000000000001</v>
      </c>
      <c r="K142" s="9">
        <v>3.5999999999999999E-3</v>
      </c>
      <c r="L142" s="9">
        <v>0.35502</v>
      </c>
      <c r="O142">
        <v>7.5399999999999995E-2</v>
      </c>
      <c r="P142">
        <v>1.4E-3</v>
      </c>
      <c r="Q142">
        <v>0.43858000000000003</v>
      </c>
      <c r="R142">
        <v>5.6300000000000003E-2</v>
      </c>
      <c r="S142">
        <v>3.8E-3</v>
      </c>
      <c r="T142" t="s">
        <v>5</v>
      </c>
      <c r="U142" t="s">
        <v>6</v>
      </c>
      <c r="V142" s="10">
        <v>1060</v>
      </c>
      <c r="W142">
        <v>15</v>
      </c>
      <c r="X142" s="10">
        <v>1061</v>
      </c>
      <c r="Y142">
        <v>20</v>
      </c>
      <c r="Z142">
        <v>1105</v>
      </c>
      <c r="AA142">
        <v>72</v>
      </c>
      <c r="AB142" s="10">
        <v>1033</v>
      </c>
      <c r="AC142">
        <v>39</v>
      </c>
      <c r="AD142">
        <v>18</v>
      </c>
      <c r="AE142" t="s">
        <v>7</v>
      </c>
      <c r="AF142">
        <v>1</v>
      </c>
      <c r="AG142" t="s">
        <v>7</v>
      </c>
      <c r="AH142">
        <v>2</v>
      </c>
      <c r="AI142" t="s">
        <v>7</v>
      </c>
      <c r="AJ142">
        <v>62</v>
      </c>
      <c r="AK142" t="s">
        <v>7</v>
      </c>
      <c r="AL142">
        <v>38</v>
      </c>
      <c r="AM142" t="s">
        <v>7</v>
      </c>
      <c r="AN142">
        <v>199</v>
      </c>
      <c r="AO142" t="s">
        <v>7</v>
      </c>
      <c r="AP142">
        <v>2</v>
      </c>
      <c r="AQ142" t="s">
        <v>7</v>
      </c>
      <c r="AR142">
        <v>5.5834729999999997</v>
      </c>
      <c r="AS142">
        <v>0.1122306</v>
      </c>
      <c r="AT142">
        <v>-25</v>
      </c>
      <c r="AU142" t="s">
        <v>7</v>
      </c>
      <c r="AV142">
        <v>269619324518400</v>
      </c>
      <c r="AW142" t="s">
        <v>7</v>
      </c>
      <c r="AZ142" s="13">
        <f t="shared" si="35"/>
        <v>-2.6137463697966989</v>
      </c>
      <c r="BA142" s="14">
        <f t="shared" si="36"/>
        <v>1033</v>
      </c>
      <c r="BB142" s="14">
        <f t="shared" si="37"/>
        <v>39</v>
      </c>
      <c r="BC142" s="25"/>
      <c r="BD142" s="26"/>
      <c r="BE142" s="20" t="str">
        <f t="shared" si="38"/>
        <v>Z_91500_39</v>
      </c>
      <c r="BF142" s="27">
        <f t="shared" si="32"/>
        <v>38</v>
      </c>
      <c r="BG142" s="27">
        <f t="shared" si="33"/>
        <v>62</v>
      </c>
      <c r="BH142" s="27">
        <f t="shared" si="39"/>
        <v>18</v>
      </c>
      <c r="BI142" s="27">
        <f t="shared" si="28"/>
        <v>1.8560000000000001</v>
      </c>
      <c r="BJ142" s="27">
        <f t="shared" si="28"/>
        <v>4.2000000000000003E-2</v>
      </c>
      <c r="BK142" s="27">
        <f t="shared" si="28"/>
        <v>0.17910000000000001</v>
      </c>
      <c r="BL142" s="27">
        <f t="shared" si="28"/>
        <v>3.5999999999999999E-3</v>
      </c>
      <c r="BM142" s="27">
        <f t="shared" si="29"/>
        <v>7.5399999999999995E-2</v>
      </c>
      <c r="BN142" s="27">
        <f t="shared" si="29"/>
        <v>1.4E-3</v>
      </c>
      <c r="BO142" s="27"/>
      <c r="BP142" s="27">
        <f t="shared" si="30"/>
        <v>1060</v>
      </c>
      <c r="BQ142" s="27">
        <f t="shared" si="30"/>
        <v>15</v>
      </c>
      <c r="BR142" s="27">
        <f t="shared" si="30"/>
        <v>1061</v>
      </c>
      <c r="BS142" s="27">
        <f t="shared" si="27"/>
        <v>20</v>
      </c>
      <c r="BT142" s="27">
        <f t="shared" si="31"/>
        <v>1033</v>
      </c>
      <c r="BU142" s="27">
        <f t="shared" si="31"/>
        <v>39</v>
      </c>
      <c r="BV142" s="27"/>
      <c r="BW142" s="28">
        <f t="shared" si="40"/>
        <v>-2.6137463697966989</v>
      </c>
    </row>
    <row r="143" spans="1:75" x14ac:dyDescent="0.25">
      <c r="A143" t="s">
        <v>625</v>
      </c>
      <c r="B143" t="s">
        <v>4425</v>
      </c>
      <c r="C143" s="8">
        <f t="shared" si="34"/>
        <v>382</v>
      </c>
      <c r="D143" t="s">
        <v>3293</v>
      </c>
      <c r="E143" s="1">
        <v>0.16962141203703704</v>
      </c>
      <c r="F143">
        <v>24.391999999999999</v>
      </c>
      <c r="G143" t="s">
        <v>4426</v>
      </c>
      <c r="H143" s="9">
        <v>1.8560000000000001</v>
      </c>
      <c r="I143" s="9">
        <v>4.2000000000000003E-2</v>
      </c>
      <c r="J143" s="9">
        <v>0.18110000000000001</v>
      </c>
      <c r="K143" s="9">
        <v>3.7000000000000002E-3</v>
      </c>
      <c r="L143" s="9">
        <v>0.27909</v>
      </c>
      <c r="O143">
        <v>7.4700000000000003E-2</v>
      </c>
      <c r="P143">
        <v>1.5E-3</v>
      </c>
      <c r="Q143">
        <v>0.46731</v>
      </c>
      <c r="R143">
        <v>5.7299999999999997E-2</v>
      </c>
      <c r="S143">
        <v>3.8E-3</v>
      </c>
      <c r="T143" t="s">
        <v>5</v>
      </c>
      <c r="U143" t="s">
        <v>6</v>
      </c>
      <c r="V143" s="10">
        <v>1057</v>
      </c>
      <c r="W143">
        <v>15</v>
      </c>
      <c r="X143" s="10">
        <v>1071</v>
      </c>
      <c r="Y143">
        <v>20</v>
      </c>
      <c r="Z143">
        <v>1124</v>
      </c>
      <c r="AA143">
        <v>73</v>
      </c>
      <c r="AB143" s="10">
        <v>1009</v>
      </c>
      <c r="AC143">
        <v>40</v>
      </c>
      <c r="AD143">
        <v>32</v>
      </c>
      <c r="AE143" t="s">
        <v>7</v>
      </c>
      <c r="AF143">
        <v>2</v>
      </c>
      <c r="AG143" t="s">
        <v>7</v>
      </c>
      <c r="AH143">
        <v>3</v>
      </c>
      <c r="AI143" t="s">
        <v>7</v>
      </c>
      <c r="AJ143">
        <v>64</v>
      </c>
      <c r="AK143" t="s">
        <v>7</v>
      </c>
      <c r="AL143">
        <v>39</v>
      </c>
      <c r="AM143" t="s">
        <v>7</v>
      </c>
      <c r="AN143">
        <v>205</v>
      </c>
      <c r="AO143" t="s">
        <v>7</v>
      </c>
      <c r="AP143">
        <v>2</v>
      </c>
      <c r="AQ143" t="s">
        <v>7</v>
      </c>
      <c r="AR143">
        <v>5.5218109999999996</v>
      </c>
      <c r="AS143">
        <v>0.1128145</v>
      </c>
      <c r="AT143">
        <v>-46</v>
      </c>
      <c r="AU143" t="s">
        <v>7</v>
      </c>
      <c r="AV143">
        <v>280209773887759</v>
      </c>
      <c r="AW143" t="s">
        <v>7</v>
      </c>
      <c r="AZ143" s="13">
        <f t="shared" si="35"/>
        <v>-4.757185332011904</v>
      </c>
      <c r="BA143" s="14">
        <f t="shared" si="36"/>
        <v>1009</v>
      </c>
      <c r="BB143" s="14">
        <f t="shared" si="37"/>
        <v>40</v>
      </c>
      <c r="BC143" s="25"/>
      <c r="BD143" s="26"/>
      <c r="BE143" s="20" t="str">
        <f t="shared" si="38"/>
        <v>Z_91500_40</v>
      </c>
      <c r="BF143" s="27">
        <f t="shared" si="32"/>
        <v>39</v>
      </c>
      <c r="BG143" s="27">
        <f t="shared" si="33"/>
        <v>64</v>
      </c>
      <c r="BH143" s="27">
        <f t="shared" si="39"/>
        <v>32</v>
      </c>
      <c r="BI143" s="27">
        <f t="shared" si="28"/>
        <v>1.8560000000000001</v>
      </c>
      <c r="BJ143" s="27">
        <f t="shared" si="28"/>
        <v>4.2000000000000003E-2</v>
      </c>
      <c r="BK143" s="27">
        <f t="shared" si="28"/>
        <v>0.18110000000000001</v>
      </c>
      <c r="BL143" s="27">
        <f t="shared" si="28"/>
        <v>3.7000000000000002E-3</v>
      </c>
      <c r="BM143" s="27">
        <f t="shared" si="29"/>
        <v>7.4700000000000003E-2</v>
      </c>
      <c r="BN143" s="27">
        <f t="shared" si="29"/>
        <v>1.5E-3</v>
      </c>
      <c r="BO143" s="27"/>
      <c r="BP143" s="27">
        <f t="shared" si="30"/>
        <v>1057</v>
      </c>
      <c r="BQ143" s="27">
        <f t="shared" si="30"/>
        <v>15</v>
      </c>
      <c r="BR143" s="27">
        <f t="shared" si="30"/>
        <v>1071</v>
      </c>
      <c r="BS143" s="27">
        <f t="shared" si="27"/>
        <v>20</v>
      </c>
      <c r="BT143" s="27">
        <f t="shared" si="31"/>
        <v>1009</v>
      </c>
      <c r="BU143" s="27">
        <f t="shared" si="31"/>
        <v>40</v>
      </c>
      <c r="BV143" s="27"/>
      <c r="BW143" s="28">
        <f t="shared" si="40"/>
        <v>-4.757185332011904</v>
      </c>
    </row>
    <row r="144" spans="1:75" x14ac:dyDescent="0.25">
      <c r="A144" t="s">
        <v>629</v>
      </c>
      <c r="B144" t="s">
        <v>4427</v>
      </c>
      <c r="C144" s="8">
        <f t="shared" si="34"/>
        <v>401</v>
      </c>
      <c r="D144" t="s">
        <v>3293</v>
      </c>
      <c r="E144" s="1">
        <v>0.18800011574074074</v>
      </c>
      <c r="F144">
        <v>25.466999999999999</v>
      </c>
      <c r="G144" t="s">
        <v>4428</v>
      </c>
      <c r="H144" s="9">
        <v>1.901</v>
      </c>
      <c r="I144" s="9">
        <v>4.2000000000000003E-2</v>
      </c>
      <c r="J144" s="9">
        <v>0.18379999999999999</v>
      </c>
      <c r="K144" s="9">
        <v>3.5999999999999999E-3</v>
      </c>
      <c r="L144" s="9">
        <v>0.32602999999999999</v>
      </c>
      <c r="O144">
        <v>7.4899999999999994E-2</v>
      </c>
      <c r="P144">
        <v>1.4E-3</v>
      </c>
      <c r="Q144">
        <v>0.43513000000000002</v>
      </c>
      <c r="R144">
        <v>5.6800000000000003E-2</v>
      </c>
      <c r="S144">
        <v>3.8E-3</v>
      </c>
      <c r="T144" t="s">
        <v>5</v>
      </c>
      <c r="U144" t="s">
        <v>6</v>
      </c>
      <c r="V144" s="10">
        <v>1075</v>
      </c>
      <c r="W144">
        <v>15</v>
      </c>
      <c r="X144" s="10">
        <v>1087</v>
      </c>
      <c r="Y144">
        <v>20</v>
      </c>
      <c r="Z144">
        <v>1114</v>
      </c>
      <c r="AA144">
        <v>72</v>
      </c>
      <c r="AB144" s="10">
        <v>1026</v>
      </c>
      <c r="AC144">
        <v>38</v>
      </c>
      <c r="AD144">
        <v>-7</v>
      </c>
      <c r="AE144" t="s">
        <v>7</v>
      </c>
      <c r="AF144">
        <v>0</v>
      </c>
      <c r="AG144" t="s">
        <v>7</v>
      </c>
      <c r="AH144">
        <v>-1</v>
      </c>
      <c r="AI144" t="s">
        <v>7</v>
      </c>
      <c r="AJ144">
        <v>62</v>
      </c>
      <c r="AK144" t="s">
        <v>7</v>
      </c>
      <c r="AL144">
        <v>39</v>
      </c>
      <c r="AM144" t="s">
        <v>7</v>
      </c>
      <c r="AN144">
        <v>202</v>
      </c>
      <c r="AO144" t="s">
        <v>7</v>
      </c>
      <c r="AP144">
        <v>2</v>
      </c>
      <c r="AQ144" t="s">
        <v>7</v>
      </c>
      <c r="AR144">
        <v>5.440696</v>
      </c>
      <c r="AS144">
        <v>0.1065642</v>
      </c>
      <c r="AT144">
        <v>-30</v>
      </c>
      <c r="AU144" t="s">
        <v>7</v>
      </c>
      <c r="AV144">
        <v>281855888442471</v>
      </c>
      <c r="AW144" t="s">
        <v>7</v>
      </c>
      <c r="AZ144" s="13">
        <f t="shared" si="35"/>
        <v>-4.7758284600389889</v>
      </c>
      <c r="BA144" s="14">
        <f t="shared" si="36"/>
        <v>1026</v>
      </c>
      <c r="BB144" s="14">
        <f t="shared" si="37"/>
        <v>38</v>
      </c>
      <c r="BC144" s="25"/>
      <c r="BD144" s="26"/>
      <c r="BE144" s="20" t="str">
        <f t="shared" si="38"/>
        <v>Z_91500_41</v>
      </c>
      <c r="BF144" s="27">
        <f t="shared" si="32"/>
        <v>39</v>
      </c>
      <c r="BG144" s="27">
        <f t="shared" si="33"/>
        <v>62</v>
      </c>
      <c r="BH144" s="27">
        <f t="shared" si="39"/>
        <v>-7</v>
      </c>
      <c r="BI144" s="27">
        <f t="shared" si="28"/>
        <v>1.901</v>
      </c>
      <c r="BJ144" s="27">
        <f t="shared" si="28"/>
        <v>4.2000000000000003E-2</v>
      </c>
      <c r="BK144" s="27">
        <f t="shared" si="28"/>
        <v>0.18379999999999999</v>
      </c>
      <c r="BL144" s="27">
        <f t="shared" si="28"/>
        <v>3.5999999999999999E-3</v>
      </c>
      <c r="BM144" s="27">
        <f t="shared" si="29"/>
        <v>7.4899999999999994E-2</v>
      </c>
      <c r="BN144" s="27">
        <f t="shared" si="29"/>
        <v>1.4E-3</v>
      </c>
      <c r="BO144" s="27"/>
      <c r="BP144" s="27">
        <f t="shared" si="30"/>
        <v>1075</v>
      </c>
      <c r="BQ144" s="27">
        <f t="shared" si="30"/>
        <v>15</v>
      </c>
      <c r="BR144" s="27">
        <f t="shared" si="30"/>
        <v>1087</v>
      </c>
      <c r="BS144" s="27">
        <f t="shared" si="27"/>
        <v>20</v>
      </c>
      <c r="BT144" s="27">
        <f t="shared" si="31"/>
        <v>1026</v>
      </c>
      <c r="BU144" s="27">
        <f t="shared" si="31"/>
        <v>38</v>
      </c>
      <c r="BV144" s="27"/>
      <c r="BW144" s="28">
        <f t="shared" si="40"/>
        <v>-4.7758284600389889</v>
      </c>
    </row>
    <row r="145" spans="1:75" x14ac:dyDescent="0.25">
      <c r="A145" t="s">
        <v>633</v>
      </c>
      <c r="B145" t="s">
        <v>4429</v>
      </c>
      <c r="C145" s="8">
        <f t="shared" si="34"/>
        <v>402</v>
      </c>
      <c r="D145" t="s">
        <v>3293</v>
      </c>
      <c r="E145" s="1">
        <v>0.18896307870370369</v>
      </c>
      <c r="F145">
        <v>25.265999999999998</v>
      </c>
      <c r="G145" t="s">
        <v>4430</v>
      </c>
      <c r="H145" s="9">
        <v>1.901</v>
      </c>
      <c r="I145" s="9">
        <v>4.7E-2</v>
      </c>
      <c r="J145" s="9">
        <v>0.18360000000000001</v>
      </c>
      <c r="K145" s="9">
        <v>3.5999999999999999E-3</v>
      </c>
      <c r="L145" s="9">
        <v>0.51248000000000005</v>
      </c>
      <c r="O145">
        <v>7.5200000000000003E-2</v>
      </c>
      <c r="P145">
        <v>1.5E-3</v>
      </c>
      <c r="Q145">
        <v>0.46550000000000002</v>
      </c>
      <c r="R145">
        <v>5.8200000000000002E-2</v>
      </c>
      <c r="S145">
        <v>3.8999999999999998E-3</v>
      </c>
      <c r="T145" t="s">
        <v>5</v>
      </c>
      <c r="U145" t="s">
        <v>6</v>
      </c>
      <c r="V145" s="10">
        <v>1069</v>
      </c>
      <c r="W145">
        <v>14</v>
      </c>
      <c r="X145" s="10">
        <v>1085</v>
      </c>
      <c r="Y145">
        <v>20</v>
      </c>
      <c r="Z145">
        <v>1140</v>
      </c>
      <c r="AA145">
        <v>74</v>
      </c>
      <c r="AB145" s="10">
        <v>1006</v>
      </c>
      <c r="AC145">
        <v>40</v>
      </c>
      <c r="AD145">
        <v>-26</v>
      </c>
      <c r="AE145" t="s">
        <v>7</v>
      </c>
      <c r="AF145">
        <v>-2</v>
      </c>
      <c r="AG145" t="s">
        <v>7</v>
      </c>
      <c r="AH145">
        <v>-3</v>
      </c>
      <c r="AI145" t="s">
        <v>7</v>
      </c>
      <c r="AJ145">
        <v>64</v>
      </c>
      <c r="AK145" t="s">
        <v>7</v>
      </c>
      <c r="AL145">
        <v>39</v>
      </c>
      <c r="AM145" t="s">
        <v>7</v>
      </c>
      <c r="AN145">
        <v>208</v>
      </c>
      <c r="AO145" t="s">
        <v>7</v>
      </c>
      <c r="AP145">
        <v>2</v>
      </c>
      <c r="AQ145" t="s">
        <v>7</v>
      </c>
      <c r="AR145">
        <v>5.4466229999999998</v>
      </c>
      <c r="AS145">
        <v>0.1067965</v>
      </c>
      <c r="AT145">
        <v>-37</v>
      </c>
      <c r="AU145" t="s">
        <v>7</v>
      </c>
      <c r="AV145">
        <v>285190004864192</v>
      </c>
      <c r="AW145" t="s">
        <v>7</v>
      </c>
      <c r="AZ145" s="13">
        <f t="shared" si="35"/>
        <v>-6.2624254473161001</v>
      </c>
      <c r="BA145" s="14">
        <f t="shared" si="36"/>
        <v>1006</v>
      </c>
      <c r="BB145" s="14">
        <f t="shared" si="37"/>
        <v>40</v>
      </c>
      <c r="BC145" s="25"/>
      <c r="BD145" s="26"/>
      <c r="BE145" s="20" t="str">
        <f t="shared" si="38"/>
        <v>Z_91500_42</v>
      </c>
      <c r="BF145" s="27">
        <f t="shared" si="32"/>
        <v>39</v>
      </c>
      <c r="BG145" s="27">
        <f t="shared" si="33"/>
        <v>64</v>
      </c>
      <c r="BH145" s="27">
        <f t="shared" si="39"/>
        <v>-26</v>
      </c>
      <c r="BI145" s="27">
        <f t="shared" si="28"/>
        <v>1.901</v>
      </c>
      <c r="BJ145" s="27">
        <f t="shared" si="28"/>
        <v>4.7E-2</v>
      </c>
      <c r="BK145" s="27">
        <f t="shared" si="28"/>
        <v>0.18360000000000001</v>
      </c>
      <c r="BL145" s="27">
        <f t="shared" ref="BL145:BL208" si="41">K145</f>
        <v>3.5999999999999999E-3</v>
      </c>
      <c r="BM145" s="27">
        <f t="shared" si="29"/>
        <v>7.5200000000000003E-2</v>
      </c>
      <c r="BN145" s="27">
        <f t="shared" si="29"/>
        <v>1.5E-3</v>
      </c>
      <c r="BO145" s="27"/>
      <c r="BP145" s="27">
        <f t="shared" si="30"/>
        <v>1069</v>
      </c>
      <c r="BQ145" s="27">
        <f t="shared" si="30"/>
        <v>14</v>
      </c>
      <c r="BR145" s="27">
        <f t="shared" si="30"/>
        <v>1085</v>
      </c>
      <c r="BS145" s="27">
        <f t="shared" si="30"/>
        <v>20</v>
      </c>
      <c r="BT145" s="27">
        <f t="shared" si="31"/>
        <v>1006</v>
      </c>
      <c r="BU145" s="27">
        <f t="shared" si="31"/>
        <v>40</v>
      </c>
      <c r="BV145" s="27"/>
      <c r="BW145" s="28">
        <f t="shared" si="40"/>
        <v>-6.2624254473161001</v>
      </c>
    </row>
    <row r="146" spans="1:75" x14ac:dyDescent="0.25">
      <c r="A146" t="s">
        <v>637</v>
      </c>
      <c r="B146" t="s">
        <v>4431</v>
      </c>
      <c r="C146" s="8">
        <f t="shared" si="34"/>
        <v>421</v>
      </c>
      <c r="D146" t="s">
        <v>3293</v>
      </c>
      <c r="E146" s="1">
        <v>0.2073076388888889</v>
      </c>
      <c r="F146">
        <v>25.298999999999999</v>
      </c>
      <c r="G146" t="s">
        <v>4432</v>
      </c>
      <c r="H146" s="9">
        <v>1.881</v>
      </c>
      <c r="I146" s="9">
        <v>4.2000000000000003E-2</v>
      </c>
      <c r="J146" s="9">
        <v>0.18240000000000001</v>
      </c>
      <c r="K146" s="9">
        <v>3.5999999999999999E-3</v>
      </c>
      <c r="L146" s="9">
        <v>0.34588999999999998</v>
      </c>
      <c r="O146">
        <v>7.4899999999999994E-2</v>
      </c>
      <c r="P146">
        <v>1.4E-3</v>
      </c>
      <c r="Q146">
        <v>0.44270999999999999</v>
      </c>
      <c r="R146">
        <v>5.6899999999999999E-2</v>
      </c>
      <c r="S146">
        <v>3.8E-3</v>
      </c>
      <c r="T146" t="s">
        <v>5</v>
      </c>
      <c r="U146" t="s">
        <v>6</v>
      </c>
      <c r="V146" s="10">
        <v>1068</v>
      </c>
      <c r="W146">
        <v>15</v>
      </c>
      <c r="X146" s="10">
        <v>1078</v>
      </c>
      <c r="Y146">
        <v>20</v>
      </c>
      <c r="Z146">
        <v>1116</v>
      </c>
      <c r="AA146">
        <v>72</v>
      </c>
      <c r="AB146" s="10">
        <v>1025</v>
      </c>
      <c r="AC146">
        <v>38</v>
      </c>
      <c r="AD146">
        <v>-38</v>
      </c>
      <c r="AE146" t="s">
        <v>7</v>
      </c>
      <c r="AF146">
        <v>-3</v>
      </c>
      <c r="AG146" t="s">
        <v>7</v>
      </c>
      <c r="AH146">
        <v>-5</v>
      </c>
      <c r="AI146" t="s">
        <v>7</v>
      </c>
      <c r="AJ146">
        <v>63</v>
      </c>
      <c r="AK146" t="s">
        <v>7</v>
      </c>
      <c r="AL146">
        <v>38</v>
      </c>
      <c r="AM146" t="s">
        <v>7</v>
      </c>
      <c r="AN146">
        <v>202</v>
      </c>
      <c r="AO146" t="s">
        <v>7</v>
      </c>
      <c r="AP146">
        <v>2</v>
      </c>
      <c r="AQ146" t="s">
        <v>7</v>
      </c>
      <c r="AR146">
        <v>5.482456</v>
      </c>
      <c r="AS146">
        <v>0.10820639999999999</v>
      </c>
      <c r="AT146">
        <v>-36</v>
      </c>
      <c r="AU146" t="s">
        <v>7</v>
      </c>
      <c r="AV146">
        <v>276749774632761</v>
      </c>
      <c r="AW146" t="s">
        <v>7</v>
      </c>
      <c r="AZ146" s="13">
        <f t="shared" si="35"/>
        <v>-4.1951219512195159</v>
      </c>
      <c r="BA146" s="14">
        <f t="shared" si="36"/>
        <v>1025</v>
      </c>
      <c r="BB146" s="14">
        <f t="shared" si="37"/>
        <v>38</v>
      </c>
      <c r="BC146" s="25"/>
      <c r="BD146" s="26"/>
      <c r="BE146" s="20" t="str">
        <f t="shared" si="38"/>
        <v>Z_91500_43</v>
      </c>
      <c r="BF146" s="27">
        <f t="shared" si="32"/>
        <v>38</v>
      </c>
      <c r="BG146" s="27">
        <f t="shared" si="33"/>
        <v>63</v>
      </c>
      <c r="BH146" s="27">
        <f t="shared" si="39"/>
        <v>-38</v>
      </c>
      <c r="BI146" s="27">
        <f t="shared" ref="BI146:BK161" si="42">H146</f>
        <v>1.881</v>
      </c>
      <c r="BJ146" s="27">
        <f t="shared" si="42"/>
        <v>4.2000000000000003E-2</v>
      </c>
      <c r="BK146" s="27">
        <f t="shared" si="42"/>
        <v>0.18240000000000001</v>
      </c>
      <c r="BL146" s="27">
        <f t="shared" si="41"/>
        <v>3.5999999999999999E-3</v>
      </c>
      <c r="BM146" s="27">
        <f t="shared" ref="BM146:BN161" si="43">O146</f>
        <v>7.4899999999999994E-2</v>
      </c>
      <c r="BN146" s="27">
        <f t="shared" si="43"/>
        <v>1.4E-3</v>
      </c>
      <c r="BO146" s="27"/>
      <c r="BP146" s="27">
        <f t="shared" ref="BP146:BS161" si="44">V146</f>
        <v>1068</v>
      </c>
      <c r="BQ146" s="27">
        <f t="shared" si="44"/>
        <v>15</v>
      </c>
      <c r="BR146" s="27">
        <f t="shared" si="44"/>
        <v>1078</v>
      </c>
      <c r="BS146" s="27">
        <f t="shared" si="44"/>
        <v>20</v>
      </c>
      <c r="BT146" s="27">
        <f t="shared" ref="BT146:BU161" si="45">AB146</f>
        <v>1025</v>
      </c>
      <c r="BU146" s="27">
        <f t="shared" si="45"/>
        <v>38</v>
      </c>
      <c r="BV146" s="27"/>
      <c r="BW146" s="28">
        <f t="shared" si="40"/>
        <v>-4.1951219512195159</v>
      </c>
    </row>
    <row r="147" spans="1:75" x14ac:dyDescent="0.25">
      <c r="A147" t="s">
        <v>641</v>
      </c>
      <c r="B147" t="s">
        <v>4433</v>
      </c>
      <c r="C147" s="8">
        <f t="shared" si="34"/>
        <v>422</v>
      </c>
      <c r="D147" t="s">
        <v>3293</v>
      </c>
      <c r="E147" s="1">
        <v>0.20825474537037036</v>
      </c>
      <c r="F147">
        <v>25.466999999999999</v>
      </c>
      <c r="G147" t="s">
        <v>4434</v>
      </c>
      <c r="H147" s="9">
        <v>1.887</v>
      </c>
      <c r="I147" s="9">
        <v>4.2000000000000003E-2</v>
      </c>
      <c r="J147" s="9">
        <v>0.1832</v>
      </c>
      <c r="K147" s="9">
        <v>3.5999999999999999E-3</v>
      </c>
      <c r="L147" s="9">
        <v>0.27948000000000001</v>
      </c>
      <c r="O147">
        <v>7.4999999999999997E-2</v>
      </c>
      <c r="P147">
        <v>1.4E-3</v>
      </c>
      <c r="Q147">
        <v>0.46568999999999999</v>
      </c>
      <c r="R147">
        <v>5.7200000000000001E-2</v>
      </c>
      <c r="S147">
        <v>3.8E-3</v>
      </c>
      <c r="T147" t="s">
        <v>5</v>
      </c>
      <c r="U147" t="s">
        <v>6</v>
      </c>
      <c r="V147" s="10">
        <v>1068</v>
      </c>
      <c r="W147">
        <v>15</v>
      </c>
      <c r="X147" s="10">
        <v>1085</v>
      </c>
      <c r="Y147">
        <v>20</v>
      </c>
      <c r="Z147">
        <v>1123</v>
      </c>
      <c r="AA147">
        <v>73</v>
      </c>
      <c r="AB147" s="10">
        <v>1018</v>
      </c>
      <c r="AC147">
        <v>38</v>
      </c>
      <c r="AD147">
        <v>-44</v>
      </c>
      <c r="AE147" t="s">
        <v>7</v>
      </c>
      <c r="AF147">
        <v>-3</v>
      </c>
      <c r="AG147" t="s">
        <v>7</v>
      </c>
      <c r="AH147">
        <v>-5</v>
      </c>
      <c r="AI147" t="s">
        <v>7</v>
      </c>
      <c r="AJ147">
        <v>64</v>
      </c>
      <c r="AK147" t="s">
        <v>7</v>
      </c>
      <c r="AL147">
        <v>38</v>
      </c>
      <c r="AM147" t="s">
        <v>7</v>
      </c>
      <c r="AN147">
        <v>205</v>
      </c>
      <c r="AO147" t="s">
        <v>7</v>
      </c>
      <c r="AP147">
        <v>2</v>
      </c>
      <c r="AQ147" t="s">
        <v>7</v>
      </c>
      <c r="AR147">
        <v>5.4585150000000002</v>
      </c>
      <c r="AS147">
        <v>0.10726339999999999</v>
      </c>
      <c r="AT147">
        <v>-23</v>
      </c>
      <c r="AU147" t="s">
        <v>7</v>
      </c>
      <c r="AV147">
        <v>283552317485137</v>
      </c>
      <c r="AW147" t="s">
        <v>7</v>
      </c>
      <c r="AZ147" s="13">
        <f t="shared" si="35"/>
        <v>-4.9115913555992208</v>
      </c>
      <c r="BA147" s="14">
        <f t="shared" si="36"/>
        <v>1018</v>
      </c>
      <c r="BB147" s="14">
        <f t="shared" si="37"/>
        <v>38</v>
      </c>
      <c r="BC147" s="25"/>
      <c r="BD147" s="26"/>
      <c r="BE147" s="20" t="str">
        <f t="shared" si="38"/>
        <v>Z_91500_44</v>
      </c>
      <c r="BF147" s="27">
        <f t="shared" si="32"/>
        <v>38</v>
      </c>
      <c r="BG147" s="27">
        <f t="shared" si="33"/>
        <v>64</v>
      </c>
      <c r="BH147" s="27">
        <f t="shared" si="39"/>
        <v>-44</v>
      </c>
      <c r="BI147" s="27">
        <f t="shared" si="42"/>
        <v>1.887</v>
      </c>
      <c r="BJ147" s="27">
        <f t="shared" si="42"/>
        <v>4.2000000000000003E-2</v>
      </c>
      <c r="BK147" s="27">
        <f t="shared" si="42"/>
        <v>0.1832</v>
      </c>
      <c r="BL147" s="27">
        <f t="shared" si="41"/>
        <v>3.5999999999999999E-3</v>
      </c>
      <c r="BM147" s="27">
        <f t="shared" si="43"/>
        <v>7.4999999999999997E-2</v>
      </c>
      <c r="BN147" s="27">
        <f t="shared" si="43"/>
        <v>1.4E-3</v>
      </c>
      <c r="BO147" s="27"/>
      <c r="BP147" s="27">
        <f t="shared" si="44"/>
        <v>1068</v>
      </c>
      <c r="BQ147" s="27">
        <f t="shared" si="44"/>
        <v>15</v>
      </c>
      <c r="BR147" s="27">
        <f t="shared" si="44"/>
        <v>1085</v>
      </c>
      <c r="BS147" s="27">
        <f t="shared" si="44"/>
        <v>20</v>
      </c>
      <c r="BT147" s="27">
        <f t="shared" si="45"/>
        <v>1018</v>
      </c>
      <c r="BU147" s="27">
        <f t="shared" si="45"/>
        <v>38</v>
      </c>
      <c r="BV147" s="27"/>
      <c r="BW147" s="28">
        <f t="shared" si="40"/>
        <v>-4.9115913555992208</v>
      </c>
    </row>
    <row r="148" spans="1:75" x14ac:dyDescent="0.25">
      <c r="A148" t="s">
        <v>645</v>
      </c>
      <c r="B148" t="s">
        <v>4435</v>
      </c>
      <c r="C148" s="8">
        <f t="shared" si="34"/>
        <v>441</v>
      </c>
      <c r="D148" t="s">
        <v>3293</v>
      </c>
      <c r="E148" s="1">
        <v>0.22662094907407407</v>
      </c>
      <c r="F148">
        <v>21.01</v>
      </c>
      <c r="G148" t="s">
        <v>4436</v>
      </c>
      <c r="H148" s="9">
        <v>1.831</v>
      </c>
      <c r="I148" s="9">
        <v>4.2000000000000003E-2</v>
      </c>
      <c r="J148" s="9">
        <v>0.18079999999999999</v>
      </c>
      <c r="K148" s="9">
        <v>3.7000000000000002E-3</v>
      </c>
      <c r="L148" s="9">
        <v>0.23208999999999999</v>
      </c>
      <c r="O148">
        <v>7.4200000000000002E-2</v>
      </c>
      <c r="P148">
        <v>1.5E-3</v>
      </c>
      <c r="Q148">
        <v>0.45840999999999998</v>
      </c>
      <c r="R148">
        <v>5.5300000000000002E-2</v>
      </c>
      <c r="S148">
        <v>3.7000000000000002E-3</v>
      </c>
      <c r="T148" t="s">
        <v>5</v>
      </c>
      <c r="U148" t="s">
        <v>6</v>
      </c>
      <c r="V148" s="10">
        <v>1050</v>
      </c>
      <c r="W148">
        <v>15</v>
      </c>
      <c r="X148" s="10">
        <v>1070</v>
      </c>
      <c r="Y148">
        <v>20</v>
      </c>
      <c r="Z148">
        <v>1085</v>
      </c>
      <c r="AA148">
        <v>71</v>
      </c>
      <c r="AB148" s="10">
        <v>1002</v>
      </c>
      <c r="AC148">
        <v>41</v>
      </c>
      <c r="AD148">
        <v>-53</v>
      </c>
      <c r="AE148" t="s">
        <v>7</v>
      </c>
      <c r="AF148">
        <v>-4</v>
      </c>
      <c r="AG148" t="s">
        <v>7</v>
      </c>
      <c r="AH148">
        <v>-5</v>
      </c>
      <c r="AI148" t="s">
        <v>7</v>
      </c>
      <c r="AJ148">
        <v>67</v>
      </c>
      <c r="AK148" t="s">
        <v>7</v>
      </c>
      <c r="AL148">
        <v>40</v>
      </c>
      <c r="AM148" t="s">
        <v>7</v>
      </c>
      <c r="AN148">
        <v>208</v>
      </c>
      <c r="AO148" t="s">
        <v>7</v>
      </c>
      <c r="AP148">
        <v>2</v>
      </c>
      <c r="AQ148" t="s">
        <v>7</v>
      </c>
      <c r="AR148">
        <v>5.5309730000000004</v>
      </c>
      <c r="AS148">
        <v>0.1131892</v>
      </c>
      <c r="AT148">
        <v>-24</v>
      </c>
      <c r="AU148" t="s">
        <v>7</v>
      </c>
      <c r="AV148">
        <v>295626728907478</v>
      </c>
      <c r="AW148" t="s">
        <v>7</v>
      </c>
      <c r="AZ148" s="13">
        <f t="shared" si="35"/>
        <v>-4.7904191616766401</v>
      </c>
      <c r="BA148" s="14">
        <f t="shared" si="36"/>
        <v>1002</v>
      </c>
      <c r="BB148" s="14">
        <f t="shared" si="37"/>
        <v>41</v>
      </c>
      <c r="BC148" s="25"/>
      <c r="BD148" s="26"/>
      <c r="BE148" s="20" t="str">
        <f t="shared" si="38"/>
        <v>Z_91500_45</v>
      </c>
      <c r="BF148" s="27">
        <f t="shared" si="32"/>
        <v>40</v>
      </c>
      <c r="BG148" s="27">
        <f t="shared" si="33"/>
        <v>67</v>
      </c>
      <c r="BH148" s="27">
        <f t="shared" si="39"/>
        <v>-53</v>
      </c>
      <c r="BI148" s="27">
        <f t="shared" si="42"/>
        <v>1.831</v>
      </c>
      <c r="BJ148" s="27">
        <f t="shared" si="42"/>
        <v>4.2000000000000003E-2</v>
      </c>
      <c r="BK148" s="27">
        <f t="shared" si="42"/>
        <v>0.18079999999999999</v>
      </c>
      <c r="BL148" s="27">
        <f t="shared" si="41"/>
        <v>3.7000000000000002E-3</v>
      </c>
      <c r="BM148" s="27">
        <f t="shared" si="43"/>
        <v>7.4200000000000002E-2</v>
      </c>
      <c r="BN148" s="27">
        <f t="shared" si="43"/>
        <v>1.5E-3</v>
      </c>
      <c r="BO148" s="27"/>
      <c r="BP148" s="27">
        <f t="shared" si="44"/>
        <v>1050</v>
      </c>
      <c r="BQ148" s="27">
        <f t="shared" si="44"/>
        <v>15</v>
      </c>
      <c r="BR148" s="27">
        <f t="shared" si="44"/>
        <v>1070</v>
      </c>
      <c r="BS148" s="27">
        <f t="shared" si="44"/>
        <v>20</v>
      </c>
      <c r="BT148" s="27">
        <f t="shared" si="45"/>
        <v>1002</v>
      </c>
      <c r="BU148" s="27">
        <f t="shared" si="45"/>
        <v>41</v>
      </c>
      <c r="BV148" s="27"/>
      <c r="BW148" s="28">
        <f t="shared" si="40"/>
        <v>-4.7904191616766401</v>
      </c>
    </row>
    <row r="149" spans="1:75" x14ac:dyDescent="0.25">
      <c r="A149" t="s">
        <v>649</v>
      </c>
      <c r="B149" t="s">
        <v>4437</v>
      </c>
      <c r="C149" s="8">
        <f t="shared" si="34"/>
        <v>442</v>
      </c>
      <c r="D149" t="s">
        <v>3293</v>
      </c>
      <c r="E149" s="1">
        <v>0.22761747685185185</v>
      </c>
      <c r="F149">
        <v>17.292000000000002</v>
      </c>
      <c r="G149" t="s">
        <v>4438</v>
      </c>
      <c r="H149" s="9">
        <v>1.8779999999999999</v>
      </c>
      <c r="I149" s="9">
        <v>4.5999999999999999E-2</v>
      </c>
      <c r="J149" s="9">
        <v>0.1802</v>
      </c>
      <c r="K149" s="9">
        <v>3.7000000000000002E-3</v>
      </c>
      <c r="L149" s="9">
        <v>0.22844999999999999</v>
      </c>
      <c r="O149">
        <v>7.5700000000000003E-2</v>
      </c>
      <c r="P149">
        <v>1.6000000000000001E-3</v>
      </c>
      <c r="Q149">
        <v>0.45321</v>
      </c>
      <c r="R149">
        <v>5.6099999999999997E-2</v>
      </c>
      <c r="S149">
        <v>3.8E-3</v>
      </c>
      <c r="T149" t="s">
        <v>5</v>
      </c>
      <c r="U149" t="s">
        <v>6</v>
      </c>
      <c r="V149" s="10">
        <v>1067</v>
      </c>
      <c r="W149">
        <v>16</v>
      </c>
      <c r="X149" s="10">
        <v>1066</v>
      </c>
      <c r="Y149">
        <v>20</v>
      </c>
      <c r="Z149">
        <v>1101</v>
      </c>
      <c r="AA149">
        <v>73</v>
      </c>
      <c r="AB149" s="10">
        <v>1041</v>
      </c>
      <c r="AC149">
        <v>45</v>
      </c>
      <c r="AD149">
        <v>-47</v>
      </c>
      <c r="AE149" t="s">
        <v>7</v>
      </c>
      <c r="AF149">
        <v>-3</v>
      </c>
      <c r="AG149" t="s">
        <v>7</v>
      </c>
      <c r="AH149">
        <v>-5</v>
      </c>
      <c r="AI149" t="s">
        <v>7</v>
      </c>
      <c r="AJ149">
        <v>66</v>
      </c>
      <c r="AK149" t="s">
        <v>7</v>
      </c>
      <c r="AL149">
        <v>41</v>
      </c>
      <c r="AM149" t="s">
        <v>7</v>
      </c>
      <c r="AN149">
        <v>217</v>
      </c>
      <c r="AO149" t="s">
        <v>7</v>
      </c>
      <c r="AP149">
        <v>2</v>
      </c>
      <c r="AQ149" t="s">
        <v>7</v>
      </c>
      <c r="AR149">
        <v>5.5493899999999998</v>
      </c>
      <c r="AS149">
        <v>0.1139442</v>
      </c>
      <c r="AT149">
        <v>-19</v>
      </c>
      <c r="AU149" t="s">
        <v>7</v>
      </c>
      <c r="AV149">
        <v>290598891388928</v>
      </c>
      <c r="AW149" t="s">
        <v>7</v>
      </c>
      <c r="AZ149" s="13">
        <f t="shared" si="35"/>
        <v>-2.4975984630163373</v>
      </c>
      <c r="BA149" s="14">
        <f t="shared" si="36"/>
        <v>1041</v>
      </c>
      <c r="BB149" s="14">
        <f t="shared" si="37"/>
        <v>45</v>
      </c>
      <c r="BC149" s="25"/>
      <c r="BD149" s="26"/>
      <c r="BE149" s="20" t="str">
        <f t="shared" si="38"/>
        <v>Z_91500_46</v>
      </c>
      <c r="BF149" s="27">
        <f t="shared" si="32"/>
        <v>41</v>
      </c>
      <c r="BG149" s="27">
        <f t="shared" si="33"/>
        <v>66</v>
      </c>
      <c r="BH149" s="27">
        <f t="shared" si="39"/>
        <v>-47</v>
      </c>
      <c r="BI149" s="27">
        <f t="shared" si="42"/>
        <v>1.8779999999999999</v>
      </c>
      <c r="BJ149" s="27">
        <f t="shared" si="42"/>
        <v>4.5999999999999999E-2</v>
      </c>
      <c r="BK149" s="27">
        <f t="shared" si="42"/>
        <v>0.1802</v>
      </c>
      <c r="BL149" s="27">
        <f t="shared" si="41"/>
        <v>3.7000000000000002E-3</v>
      </c>
      <c r="BM149" s="27">
        <f t="shared" si="43"/>
        <v>7.5700000000000003E-2</v>
      </c>
      <c r="BN149" s="27">
        <f t="shared" si="43"/>
        <v>1.6000000000000001E-3</v>
      </c>
      <c r="BO149" s="27"/>
      <c r="BP149" s="27">
        <f t="shared" si="44"/>
        <v>1067</v>
      </c>
      <c r="BQ149" s="27">
        <f t="shared" si="44"/>
        <v>16</v>
      </c>
      <c r="BR149" s="27">
        <f t="shared" si="44"/>
        <v>1066</v>
      </c>
      <c r="BS149" s="27">
        <f t="shared" si="44"/>
        <v>20</v>
      </c>
      <c r="BT149" s="27">
        <f t="shared" si="45"/>
        <v>1041</v>
      </c>
      <c r="BU149" s="27">
        <f t="shared" si="45"/>
        <v>45</v>
      </c>
      <c r="BV149" s="27"/>
      <c r="BW149" s="28">
        <f t="shared" si="40"/>
        <v>-2.4975984630163373</v>
      </c>
    </row>
    <row r="150" spans="1:75" x14ac:dyDescent="0.25">
      <c r="A150" t="s">
        <v>653</v>
      </c>
      <c r="B150" t="s">
        <v>4439</v>
      </c>
      <c r="C150" s="8">
        <f t="shared" si="34"/>
        <v>462</v>
      </c>
      <c r="D150" t="s">
        <v>3293</v>
      </c>
      <c r="E150" s="1">
        <v>0.24689259259259258</v>
      </c>
      <c r="F150">
        <v>24.157</v>
      </c>
      <c r="G150" t="s">
        <v>4440</v>
      </c>
      <c r="H150" s="9">
        <v>1.8580000000000001</v>
      </c>
      <c r="I150" s="9">
        <v>4.1000000000000002E-2</v>
      </c>
      <c r="J150" s="9">
        <v>0.18</v>
      </c>
      <c r="K150" s="9">
        <v>3.5000000000000001E-3</v>
      </c>
      <c r="L150" s="9">
        <v>0.19955999999999999</v>
      </c>
      <c r="O150">
        <v>7.51E-2</v>
      </c>
      <c r="P150">
        <v>1.4E-3</v>
      </c>
      <c r="Q150">
        <v>0.51749000000000001</v>
      </c>
      <c r="R150">
        <v>5.4800000000000001E-2</v>
      </c>
      <c r="S150">
        <v>3.5999999999999999E-3</v>
      </c>
      <c r="T150" t="s">
        <v>5</v>
      </c>
      <c r="U150" t="s">
        <v>6</v>
      </c>
      <c r="V150" s="10">
        <v>1059</v>
      </c>
      <c r="W150">
        <v>15</v>
      </c>
      <c r="X150" s="10">
        <v>1065</v>
      </c>
      <c r="Y150">
        <v>19</v>
      </c>
      <c r="Z150">
        <v>1075</v>
      </c>
      <c r="AA150">
        <v>70</v>
      </c>
      <c r="AB150" s="10">
        <v>1021</v>
      </c>
      <c r="AC150">
        <v>40</v>
      </c>
      <c r="AD150">
        <v>-54</v>
      </c>
      <c r="AE150" t="s">
        <v>7</v>
      </c>
      <c r="AF150">
        <v>-4</v>
      </c>
      <c r="AG150" t="s">
        <v>7</v>
      </c>
      <c r="AH150">
        <v>-5</v>
      </c>
      <c r="AI150" t="s">
        <v>7</v>
      </c>
      <c r="AJ150">
        <v>69</v>
      </c>
      <c r="AK150" t="s">
        <v>7</v>
      </c>
      <c r="AL150">
        <v>40</v>
      </c>
      <c r="AM150" t="s">
        <v>7</v>
      </c>
      <c r="AN150">
        <v>198</v>
      </c>
      <c r="AO150" t="s">
        <v>7</v>
      </c>
      <c r="AP150">
        <v>2</v>
      </c>
      <c r="AQ150" t="s">
        <v>7</v>
      </c>
      <c r="AR150">
        <v>5.5555560000000002</v>
      </c>
      <c r="AS150">
        <v>0.1080247</v>
      </c>
      <c r="AT150">
        <v>-31</v>
      </c>
      <c r="AU150" t="s">
        <v>7</v>
      </c>
      <c r="AV150">
        <v>297765828610177</v>
      </c>
      <c r="AW150" t="s">
        <v>7</v>
      </c>
      <c r="AZ150" s="13">
        <f t="shared" si="35"/>
        <v>-3.7218413320274202</v>
      </c>
      <c r="BA150" s="14">
        <f t="shared" si="36"/>
        <v>1021</v>
      </c>
      <c r="BB150" s="14">
        <f t="shared" si="37"/>
        <v>40</v>
      </c>
      <c r="BC150" s="25"/>
      <c r="BD150" s="26"/>
      <c r="BE150" s="20" t="str">
        <f t="shared" si="38"/>
        <v>Z_91500_47</v>
      </c>
      <c r="BF150" s="27">
        <f t="shared" si="32"/>
        <v>40</v>
      </c>
      <c r="BG150" s="27">
        <f t="shared" si="33"/>
        <v>69</v>
      </c>
      <c r="BH150" s="27">
        <f t="shared" si="39"/>
        <v>-54</v>
      </c>
      <c r="BI150" s="27">
        <f t="shared" si="42"/>
        <v>1.8580000000000001</v>
      </c>
      <c r="BJ150" s="27">
        <f t="shared" si="42"/>
        <v>4.1000000000000002E-2</v>
      </c>
      <c r="BK150" s="27">
        <f t="shared" si="42"/>
        <v>0.18</v>
      </c>
      <c r="BL150" s="27">
        <f t="shared" si="41"/>
        <v>3.5000000000000001E-3</v>
      </c>
      <c r="BM150" s="27">
        <f t="shared" si="43"/>
        <v>7.51E-2</v>
      </c>
      <c r="BN150" s="27">
        <f t="shared" si="43"/>
        <v>1.4E-3</v>
      </c>
      <c r="BO150" s="27"/>
      <c r="BP150" s="27">
        <f t="shared" si="44"/>
        <v>1059</v>
      </c>
      <c r="BQ150" s="27">
        <f t="shared" si="44"/>
        <v>15</v>
      </c>
      <c r="BR150" s="27">
        <f t="shared" si="44"/>
        <v>1065</v>
      </c>
      <c r="BS150" s="27">
        <f t="shared" si="44"/>
        <v>19</v>
      </c>
      <c r="BT150" s="27">
        <f t="shared" si="45"/>
        <v>1021</v>
      </c>
      <c r="BU150" s="27">
        <f t="shared" si="45"/>
        <v>40</v>
      </c>
      <c r="BV150" s="27"/>
      <c r="BW150" s="28">
        <f t="shared" si="40"/>
        <v>-3.7218413320274202</v>
      </c>
    </row>
    <row r="151" spans="1:75" x14ac:dyDescent="0.25">
      <c r="A151" t="s">
        <v>657</v>
      </c>
      <c r="B151" t="s">
        <v>4441</v>
      </c>
      <c r="C151" s="8">
        <f t="shared" si="34"/>
        <v>471</v>
      </c>
      <c r="D151" t="s">
        <v>3293</v>
      </c>
      <c r="E151" s="1">
        <v>0.25572013888888889</v>
      </c>
      <c r="F151">
        <v>24.459</v>
      </c>
      <c r="G151" t="s">
        <v>4442</v>
      </c>
      <c r="H151" s="9">
        <v>1.847</v>
      </c>
      <c r="I151" s="9">
        <v>4.1000000000000002E-2</v>
      </c>
      <c r="J151" s="9">
        <v>0.18</v>
      </c>
      <c r="K151" s="9">
        <v>3.5999999999999999E-3</v>
      </c>
      <c r="L151" s="9">
        <v>0.33711999999999998</v>
      </c>
      <c r="O151">
        <v>7.4800000000000005E-2</v>
      </c>
      <c r="P151">
        <v>1.4E-3</v>
      </c>
      <c r="Q151">
        <v>0.44589000000000001</v>
      </c>
      <c r="R151">
        <v>5.3999999999999999E-2</v>
      </c>
      <c r="S151">
        <v>3.5999999999999999E-3</v>
      </c>
      <c r="T151" t="s">
        <v>5</v>
      </c>
      <c r="U151" t="s">
        <v>6</v>
      </c>
      <c r="V151" s="10">
        <v>1056</v>
      </c>
      <c r="W151">
        <v>15</v>
      </c>
      <c r="X151" s="10">
        <v>1066</v>
      </c>
      <c r="Y151">
        <v>20</v>
      </c>
      <c r="Z151">
        <v>1060</v>
      </c>
      <c r="AA151">
        <v>69</v>
      </c>
      <c r="AB151" s="10">
        <v>1012</v>
      </c>
      <c r="AC151">
        <v>40</v>
      </c>
      <c r="AD151">
        <v>-69</v>
      </c>
      <c r="AE151" t="s">
        <v>7</v>
      </c>
      <c r="AF151">
        <v>-5</v>
      </c>
      <c r="AG151" t="s">
        <v>7</v>
      </c>
      <c r="AH151">
        <v>-8</v>
      </c>
      <c r="AI151" t="s">
        <v>7</v>
      </c>
      <c r="AJ151">
        <v>64</v>
      </c>
      <c r="AK151" t="s">
        <v>7</v>
      </c>
      <c r="AL151">
        <v>38</v>
      </c>
      <c r="AM151" t="s">
        <v>7</v>
      </c>
      <c r="AN151">
        <v>199</v>
      </c>
      <c r="AO151" t="s">
        <v>7</v>
      </c>
      <c r="AP151">
        <v>2</v>
      </c>
      <c r="AQ151" t="s">
        <v>7</v>
      </c>
      <c r="AR151">
        <v>5.5555560000000002</v>
      </c>
      <c r="AS151">
        <v>0.1111111</v>
      </c>
      <c r="AT151">
        <v>-30</v>
      </c>
      <c r="AU151" t="s">
        <v>7</v>
      </c>
      <c r="AV151">
        <v>278628994732795</v>
      </c>
      <c r="AW151" t="s">
        <v>7</v>
      </c>
      <c r="AZ151" s="13">
        <f t="shared" si="35"/>
        <v>-4.3478260869565188</v>
      </c>
      <c r="BA151" s="14">
        <f t="shared" si="36"/>
        <v>1012</v>
      </c>
      <c r="BB151" s="14">
        <f t="shared" si="37"/>
        <v>40</v>
      </c>
      <c r="BC151" s="25"/>
      <c r="BD151" s="26"/>
      <c r="BE151" s="20" t="str">
        <f t="shared" si="38"/>
        <v>Z_91500_48</v>
      </c>
      <c r="BF151" s="27">
        <f t="shared" si="32"/>
        <v>38</v>
      </c>
      <c r="BG151" s="27">
        <f t="shared" si="33"/>
        <v>64</v>
      </c>
      <c r="BH151" s="27">
        <f t="shared" si="39"/>
        <v>-69</v>
      </c>
      <c r="BI151" s="27">
        <f t="shared" si="42"/>
        <v>1.847</v>
      </c>
      <c r="BJ151" s="27">
        <f t="shared" si="42"/>
        <v>4.1000000000000002E-2</v>
      </c>
      <c r="BK151" s="27">
        <f t="shared" si="42"/>
        <v>0.18</v>
      </c>
      <c r="BL151" s="27">
        <f t="shared" si="41"/>
        <v>3.5999999999999999E-3</v>
      </c>
      <c r="BM151" s="27">
        <f t="shared" si="43"/>
        <v>7.4800000000000005E-2</v>
      </c>
      <c r="BN151" s="27">
        <f t="shared" si="43"/>
        <v>1.4E-3</v>
      </c>
      <c r="BO151" s="27"/>
      <c r="BP151" s="27">
        <f t="shared" si="44"/>
        <v>1056</v>
      </c>
      <c r="BQ151" s="27">
        <f t="shared" si="44"/>
        <v>15</v>
      </c>
      <c r="BR151" s="27">
        <f t="shared" si="44"/>
        <v>1066</v>
      </c>
      <c r="BS151" s="27">
        <f t="shared" si="44"/>
        <v>20</v>
      </c>
      <c r="BT151" s="27">
        <f t="shared" si="45"/>
        <v>1012</v>
      </c>
      <c r="BU151" s="27">
        <f t="shared" si="45"/>
        <v>40</v>
      </c>
      <c r="BV151" s="27"/>
      <c r="BW151" s="28">
        <f t="shared" si="40"/>
        <v>-4.3478260869565188</v>
      </c>
    </row>
    <row r="152" spans="1:75" x14ac:dyDescent="0.25">
      <c r="A152" t="s">
        <v>661</v>
      </c>
      <c r="B152" t="s">
        <v>4443</v>
      </c>
      <c r="C152" s="8">
        <f t="shared" si="34"/>
        <v>472</v>
      </c>
      <c r="D152" t="s">
        <v>3293</v>
      </c>
      <c r="E152" s="1">
        <v>0.25666805555555555</v>
      </c>
      <c r="F152">
        <v>24.56</v>
      </c>
      <c r="G152" t="s">
        <v>4444</v>
      </c>
      <c r="H152" s="9">
        <v>1.82</v>
      </c>
      <c r="I152" s="9">
        <v>4.1000000000000002E-2</v>
      </c>
      <c r="J152" s="9">
        <v>0.17799999999999999</v>
      </c>
      <c r="K152" s="9">
        <v>3.5000000000000001E-3</v>
      </c>
      <c r="L152" s="9">
        <v>0.30315999999999999</v>
      </c>
      <c r="O152">
        <v>7.4300000000000005E-2</v>
      </c>
      <c r="P152">
        <v>1.4E-3</v>
      </c>
      <c r="Q152">
        <v>0.43657000000000001</v>
      </c>
      <c r="R152">
        <v>5.3900000000000003E-2</v>
      </c>
      <c r="S152">
        <v>3.5999999999999999E-3</v>
      </c>
      <c r="T152" t="s">
        <v>5</v>
      </c>
      <c r="U152" t="s">
        <v>6</v>
      </c>
      <c r="V152" s="10">
        <v>1047</v>
      </c>
      <c r="W152">
        <v>15</v>
      </c>
      <c r="X152" s="10">
        <v>1055</v>
      </c>
      <c r="Y152">
        <v>19</v>
      </c>
      <c r="Z152">
        <v>1061</v>
      </c>
      <c r="AA152">
        <v>69</v>
      </c>
      <c r="AB152" s="10">
        <v>1002</v>
      </c>
      <c r="AC152">
        <v>39</v>
      </c>
      <c r="AD152">
        <v>-68</v>
      </c>
      <c r="AE152" t="s">
        <v>7</v>
      </c>
      <c r="AF152">
        <v>-5</v>
      </c>
      <c r="AG152" t="s">
        <v>7</v>
      </c>
      <c r="AH152">
        <v>-8</v>
      </c>
      <c r="AI152" t="s">
        <v>7</v>
      </c>
      <c r="AJ152">
        <v>64</v>
      </c>
      <c r="AK152" t="s">
        <v>7</v>
      </c>
      <c r="AL152">
        <v>39</v>
      </c>
      <c r="AM152" t="s">
        <v>7</v>
      </c>
      <c r="AN152">
        <v>201</v>
      </c>
      <c r="AO152" t="s">
        <v>7</v>
      </c>
      <c r="AP152">
        <v>2</v>
      </c>
      <c r="AQ152" t="s">
        <v>7</v>
      </c>
      <c r="AR152">
        <v>5.6179779999999999</v>
      </c>
      <c r="AS152">
        <v>0.11046590000000001</v>
      </c>
      <c r="AT152">
        <v>-29</v>
      </c>
      <c r="AU152" t="s">
        <v>7</v>
      </c>
      <c r="AV152">
        <v>275997514603032</v>
      </c>
      <c r="AW152" t="s">
        <v>7</v>
      </c>
      <c r="AZ152" s="13">
        <f t="shared" si="35"/>
        <v>-4.4910179640718528</v>
      </c>
      <c r="BA152" s="14">
        <f t="shared" si="36"/>
        <v>1002</v>
      </c>
      <c r="BB152" s="14">
        <f t="shared" si="37"/>
        <v>39</v>
      </c>
      <c r="BC152" s="25"/>
      <c r="BD152" s="26"/>
      <c r="BE152" s="20" t="str">
        <f t="shared" si="38"/>
        <v>Z_91500_49</v>
      </c>
      <c r="BF152" s="27">
        <f t="shared" si="32"/>
        <v>39</v>
      </c>
      <c r="BG152" s="27">
        <f t="shared" si="33"/>
        <v>64</v>
      </c>
      <c r="BH152" s="27">
        <f t="shared" si="39"/>
        <v>-68</v>
      </c>
      <c r="BI152" s="27">
        <f t="shared" si="42"/>
        <v>1.82</v>
      </c>
      <c r="BJ152" s="27">
        <f t="shared" si="42"/>
        <v>4.1000000000000002E-2</v>
      </c>
      <c r="BK152" s="27">
        <f t="shared" si="42"/>
        <v>0.17799999999999999</v>
      </c>
      <c r="BL152" s="27">
        <f t="shared" si="41"/>
        <v>3.5000000000000001E-3</v>
      </c>
      <c r="BM152" s="27">
        <f t="shared" si="43"/>
        <v>7.4300000000000005E-2</v>
      </c>
      <c r="BN152" s="27">
        <f t="shared" si="43"/>
        <v>1.4E-3</v>
      </c>
      <c r="BO152" s="27"/>
      <c r="BP152" s="27">
        <f t="shared" si="44"/>
        <v>1047</v>
      </c>
      <c r="BQ152" s="27">
        <f t="shared" si="44"/>
        <v>15</v>
      </c>
      <c r="BR152" s="27">
        <f t="shared" si="44"/>
        <v>1055</v>
      </c>
      <c r="BS152" s="27">
        <f t="shared" si="44"/>
        <v>19</v>
      </c>
      <c r="BT152" s="27">
        <f t="shared" si="45"/>
        <v>1002</v>
      </c>
      <c r="BU152" s="27">
        <f t="shared" si="45"/>
        <v>39</v>
      </c>
      <c r="BV152" s="27"/>
      <c r="BW152" s="28">
        <f t="shared" si="40"/>
        <v>-4.4910179640718528</v>
      </c>
    </row>
    <row r="153" spans="1:75" x14ac:dyDescent="0.25">
      <c r="C153" s="8" t="e">
        <f t="shared" si="34"/>
        <v>#VALUE!</v>
      </c>
      <c r="H153" s="9"/>
      <c r="I153" s="9"/>
      <c r="J153" s="9"/>
      <c r="K153" s="9"/>
      <c r="L153" s="9"/>
      <c r="V153" s="10"/>
      <c r="X153" s="10"/>
      <c r="AB153" s="10"/>
      <c r="AZ153" s="13" t="e">
        <f t="shared" si="35"/>
        <v>#DIV/0!</v>
      </c>
      <c r="BA153" s="14">
        <f t="shared" si="36"/>
        <v>0</v>
      </c>
      <c r="BB153" s="14">
        <f t="shared" si="37"/>
        <v>0</v>
      </c>
      <c r="BC153" s="25"/>
      <c r="BD153" s="26"/>
      <c r="BE153" s="20">
        <f t="shared" si="38"/>
        <v>0</v>
      </c>
      <c r="BF153" s="27">
        <f t="shared" si="32"/>
        <v>0</v>
      </c>
      <c r="BG153" s="27">
        <f t="shared" si="33"/>
        <v>0</v>
      </c>
      <c r="BH153" s="27">
        <f t="shared" si="39"/>
        <v>0</v>
      </c>
      <c r="BI153" s="27">
        <f t="shared" si="42"/>
        <v>0</v>
      </c>
      <c r="BJ153" s="27">
        <f t="shared" si="42"/>
        <v>0</v>
      </c>
      <c r="BK153" s="27">
        <f t="shared" si="42"/>
        <v>0</v>
      </c>
      <c r="BL153" s="27">
        <f t="shared" si="41"/>
        <v>0</v>
      </c>
      <c r="BM153" s="27">
        <f t="shared" si="43"/>
        <v>0</v>
      </c>
      <c r="BN153" s="27">
        <f t="shared" si="43"/>
        <v>0</v>
      </c>
      <c r="BO153" s="27"/>
      <c r="BP153" s="27">
        <f t="shared" si="44"/>
        <v>0</v>
      </c>
      <c r="BQ153" s="27">
        <f t="shared" si="44"/>
        <v>0</v>
      </c>
      <c r="BR153" s="27">
        <f t="shared" si="44"/>
        <v>0</v>
      </c>
      <c r="BS153" s="27">
        <f t="shared" si="44"/>
        <v>0</v>
      </c>
      <c r="BT153" s="27">
        <f t="shared" si="45"/>
        <v>0</v>
      </c>
      <c r="BU153" s="27">
        <f t="shared" si="45"/>
        <v>0</v>
      </c>
      <c r="BV153" s="27"/>
      <c r="BW153" s="28" t="e">
        <f t="shared" si="40"/>
        <v>#DIV/0!</v>
      </c>
    </row>
    <row r="154" spans="1:75" x14ac:dyDescent="0.25">
      <c r="A154" s="15" t="s">
        <v>4445</v>
      </c>
      <c r="B154" s="15" t="s">
        <v>4446</v>
      </c>
      <c r="C154" s="16">
        <f t="shared" si="34"/>
        <v>347</v>
      </c>
      <c r="D154" s="15" t="s">
        <v>3293</v>
      </c>
      <c r="E154" s="17">
        <v>0.13590694444444443</v>
      </c>
      <c r="F154" s="15">
        <v>15.499000000000001</v>
      </c>
      <c r="G154" s="15" t="s">
        <v>4447</v>
      </c>
      <c r="H154" s="15">
        <v>0.88900000000000001</v>
      </c>
      <c r="I154" s="15">
        <v>0.03</v>
      </c>
      <c r="J154" s="15">
        <v>7.9399999999999998E-2</v>
      </c>
      <c r="K154" s="15">
        <v>1.8E-3</v>
      </c>
      <c r="L154" s="15">
        <v>0.27605000000000002</v>
      </c>
      <c r="M154" s="15"/>
      <c r="N154" s="15"/>
      <c r="O154" s="15">
        <v>8.0799999999999997E-2</v>
      </c>
      <c r="P154" s="15">
        <v>2.3999999999999998E-3</v>
      </c>
      <c r="Q154" s="15">
        <v>0.17718999999999999</v>
      </c>
      <c r="R154" s="15">
        <v>3.3500000000000002E-2</v>
      </c>
      <c r="S154" s="15">
        <v>2.2000000000000001E-3</v>
      </c>
      <c r="T154" s="15" t="s">
        <v>5</v>
      </c>
      <c r="U154" s="15" t="s">
        <v>6</v>
      </c>
      <c r="V154" s="18">
        <v>637</v>
      </c>
      <c r="W154" s="15">
        <v>16</v>
      </c>
      <c r="X154" s="18">
        <v>492</v>
      </c>
      <c r="Y154" s="15">
        <v>11</v>
      </c>
      <c r="Z154" s="15">
        <v>666</v>
      </c>
      <c r="AA154" s="15">
        <v>43</v>
      </c>
      <c r="AB154" s="18">
        <v>1123</v>
      </c>
      <c r="AC154" s="15">
        <v>57</v>
      </c>
      <c r="AD154" s="15">
        <v>67</v>
      </c>
      <c r="AE154" s="15" t="s">
        <v>7</v>
      </c>
      <c r="AF154" s="15">
        <v>6</v>
      </c>
      <c r="AG154" s="15" t="s">
        <v>7</v>
      </c>
      <c r="AH154" s="15">
        <v>25</v>
      </c>
      <c r="AI154" s="15" t="s">
        <v>7</v>
      </c>
      <c r="AJ154" s="15">
        <v>345</v>
      </c>
      <c r="AK154" s="15" t="s">
        <v>7</v>
      </c>
      <c r="AL154" s="15">
        <v>435</v>
      </c>
      <c r="AM154" s="15" t="s">
        <v>7</v>
      </c>
      <c r="AN154" s="15">
        <v>1302</v>
      </c>
      <c r="AO154" s="15" t="s">
        <v>7</v>
      </c>
      <c r="AP154" s="15">
        <v>1</v>
      </c>
      <c r="AQ154" s="15" t="s">
        <v>7</v>
      </c>
      <c r="AR154" s="15">
        <v>12.59446</v>
      </c>
      <c r="AS154" s="15">
        <v>0.28551670000000001</v>
      </c>
      <c r="AT154" s="15">
        <v>54</v>
      </c>
      <c r="AU154" s="15" t="s">
        <v>7</v>
      </c>
      <c r="AV154" s="15">
        <v>749064547593139</v>
      </c>
      <c r="AW154" s="15" t="s">
        <v>7</v>
      </c>
      <c r="AX154" s="15"/>
      <c r="AY154" s="15"/>
      <c r="AZ154" s="19">
        <f t="shared" si="35"/>
        <v>-29.471544715447152</v>
      </c>
      <c r="BA154" s="18">
        <f t="shared" si="36"/>
        <v>492</v>
      </c>
      <c r="BB154" s="18">
        <f t="shared" si="37"/>
        <v>11</v>
      </c>
      <c r="BC154" s="30"/>
      <c r="BD154" s="31"/>
      <c r="BE154" s="15" t="str">
        <f t="shared" si="38"/>
        <v>Z732472_1</v>
      </c>
      <c r="BF154" s="32">
        <f t="shared" si="32"/>
        <v>435</v>
      </c>
      <c r="BG154" s="32">
        <f t="shared" si="33"/>
        <v>345</v>
      </c>
      <c r="BH154" s="32">
        <f t="shared" si="39"/>
        <v>67</v>
      </c>
      <c r="BI154" s="32">
        <f t="shared" si="42"/>
        <v>0.88900000000000001</v>
      </c>
      <c r="BJ154" s="32">
        <f t="shared" si="42"/>
        <v>0.03</v>
      </c>
      <c r="BK154" s="32">
        <f t="shared" si="42"/>
        <v>7.9399999999999998E-2</v>
      </c>
      <c r="BL154" s="32">
        <f t="shared" si="41"/>
        <v>1.8E-3</v>
      </c>
      <c r="BM154" s="32">
        <f t="shared" si="43"/>
        <v>8.0799999999999997E-2</v>
      </c>
      <c r="BN154" s="32">
        <f t="shared" si="43"/>
        <v>2.3999999999999998E-3</v>
      </c>
      <c r="BO154" s="32"/>
      <c r="BP154" s="32">
        <f t="shared" si="44"/>
        <v>637</v>
      </c>
      <c r="BQ154" s="32">
        <f t="shared" si="44"/>
        <v>16</v>
      </c>
      <c r="BR154" s="32">
        <f t="shared" si="44"/>
        <v>492</v>
      </c>
      <c r="BS154" s="32">
        <f t="shared" si="44"/>
        <v>11</v>
      </c>
      <c r="BT154" s="32">
        <f t="shared" si="45"/>
        <v>1123</v>
      </c>
      <c r="BU154" s="32">
        <f t="shared" si="45"/>
        <v>57</v>
      </c>
      <c r="BV154" s="32"/>
      <c r="BW154" s="33">
        <f t="shared" si="40"/>
        <v>-29.471544715447152</v>
      </c>
    </row>
    <row r="155" spans="1:75" x14ac:dyDescent="0.25">
      <c r="A155" t="s">
        <v>4448</v>
      </c>
      <c r="B155" t="s">
        <v>4449</v>
      </c>
      <c r="C155" s="8">
        <f t="shared" si="34"/>
        <v>348</v>
      </c>
      <c r="D155" t="s">
        <v>3293</v>
      </c>
      <c r="E155" s="1">
        <v>0.13687442129629629</v>
      </c>
      <c r="F155">
        <v>13.461</v>
      </c>
      <c r="G155" t="s">
        <v>4450</v>
      </c>
      <c r="H155" s="9">
        <v>7.72</v>
      </c>
      <c r="I155" s="9">
        <v>0.17</v>
      </c>
      <c r="J155" s="9">
        <v>0.44969999999999999</v>
      </c>
      <c r="K155" s="9">
        <v>9.7999999999999997E-3</v>
      </c>
      <c r="L155" s="9">
        <v>0.81445999999999996</v>
      </c>
      <c r="O155">
        <v>0.1244</v>
      </c>
      <c r="P155">
        <v>1.6999999999999999E-3</v>
      </c>
      <c r="Q155">
        <v>0.46731</v>
      </c>
      <c r="R155">
        <v>0.11509999999999999</v>
      </c>
      <c r="S155">
        <v>7.3000000000000001E-3</v>
      </c>
      <c r="T155" t="s">
        <v>5</v>
      </c>
      <c r="U155" t="s">
        <v>6</v>
      </c>
      <c r="V155" s="10">
        <v>2194</v>
      </c>
      <c r="W155">
        <v>19</v>
      </c>
      <c r="X155" s="10">
        <v>2389</v>
      </c>
      <c r="Y155">
        <v>43</v>
      </c>
      <c r="Z155">
        <v>2200</v>
      </c>
      <c r="AA155">
        <v>130</v>
      </c>
      <c r="AB155" s="10">
        <v>2013</v>
      </c>
      <c r="AC155">
        <v>24</v>
      </c>
      <c r="AD155">
        <v>615</v>
      </c>
      <c r="AE155" t="s">
        <v>7</v>
      </c>
      <c r="AF155">
        <v>76</v>
      </c>
      <c r="AG155" t="s">
        <v>7</v>
      </c>
      <c r="AH155">
        <v>119</v>
      </c>
      <c r="AI155" t="s">
        <v>7</v>
      </c>
      <c r="AJ155">
        <v>461</v>
      </c>
      <c r="AK155" t="s">
        <v>7</v>
      </c>
      <c r="AL155">
        <v>655</v>
      </c>
      <c r="AM155" t="s">
        <v>7</v>
      </c>
      <c r="AN155">
        <v>6799</v>
      </c>
      <c r="AO155" t="s">
        <v>7</v>
      </c>
      <c r="AP155">
        <v>1</v>
      </c>
      <c r="AQ155" t="s">
        <v>7</v>
      </c>
      <c r="AR155">
        <v>2.2237049999999998</v>
      </c>
      <c r="AS155">
        <v>4.845965E-2</v>
      </c>
      <c r="AT155">
        <v>-20</v>
      </c>
      <c r="AU155" t="s">
        <v>7</v>
      </c>
      <c r="AV155">
        <v>4804270963766060</v>
      </c>
      <c r="AW155" t="s">
        <v>7</v>
      </c>
      <c r="AZ155" s="13">
        <f t="shared" si="35"/>
        <v>-8.9915548931942304</v>
      </c>
      <c r="BA155" s="14">
        <f t="shared" si="36"/>
        <v>2013</v>
      </c>
      <c r="BB155" s="14">
        <f t="shared" si="37"/>
        <v>24</v>
      </c>
      <c r="BC155" s="25"/>
      <c r="BD155" s="26"/>
      <c r="BE155" s="20" t="str">
        <f t="shared" si="38"/>
        <v>Z732472_2</v>
      </c>
      <c r="BF155" s="27">
        <f t="shared" si="32"/>
        <v>655</v>
      </c>
      <c r="BG155" s="27">
        <f t="shared" si="33"/>
        <v>461</v>
      </c>
      <c r="BH155" s="27">
        <f t="shared" si="39"/>
        <v>615</v>
      </c>
      <c r="BI155" s="27">
        <f t="shared" si="42"/>
        <v>7.72</v>
      </c>
      <c r="BJ155" s="27">
        <f t="shared" si="42"/>
        <v>0.17</v>
      </c>
      <c r="BK155" s="27">
        <f t="shared" si="42"/>
        <v>0.44969999999999999</v>
      </c>
      <c r="BL155" s="27">
        <f t="shared" si="41"/>
        <v>9.7999999999999997E-3</v>
      </c>
      <c r="BM155" s="27">
        <f t="shared" si="43"/>
        <v>0.1244</v>
      </c>
      <c r="BN155" s="27">
        <f t="shared" si="43"/>
        <v>1.6999999999999999E-3</v>
      </c>
      <c r="BO155" s="27"/>
      <c r="BP155" s="27">
        <f t="shared" si="44"/>
        <v>2194</v>
      </c>
      <c r="BQ155" s="27">
        <f t="shared" si="44"/>
        <v>19</v>
      </c>
      <c r="BR155" s="27">
        <f t="shared" si="44"/>
        <v>2389</v>
      </c>
      <c r="BS155" s="27">
        <f t="shared" si="44"/>
        <v>43</v>
      </c>
      <c r="BT155" s="27">
        <f t="shared" si="45"/>
        <v>2013</v>
      </c>
      <c r="BU155" s="27">
        <f t="shared" si="45"/>
        <v>24</v>
      </c>
      <c r="BV155" s="27"/>
      <c r="BW155" s="28">
        <f t="shared" si="40"/>
        <v>-8.9915548931942304</v>
      </c>
    </row>
    <row r="156" spans="1:75" x14ac:dyDescent="0.25">
      <c r="A156" t="s">
        <v>4451</v>
      </c>
      <c r="B156" t="s">
        <v>4452</v>
      </c>
      <c r="C156" s="8">
        <f t="shared" si="34"/>
        <v>349</v>
      </c>
      <c r="D156" t="s">
        <v>3293</v>
      </c>
      <c r="E156" s="1">
        <v>0.13785185185185186</v>
      </c>
      <c r="F156">
        <v>20.248000000000001</v>
      </c>
      <c r="G156" t="s">
        <v>4453</v>
      </c>
      <c r="H156" s="9">
        <v>5.58</v>
      </c>
      <c r="I156" s="9">
        <v>0.11</v>
      </c>
      <c r="J156" s="9">
        <v>0.34949999999999998</v>
      </c>
      <c r="K156" s="9">
        <v>6.6E-3</v>
      </c>
      <c r="L156" s="9">
        <v>0.44655</v>
      </c>
      <c r="O156">
        <v>0.1158</v>
      </c>
      <c r="P156">
        <v>1.6999999999999999E-3</v>
      </c>
      <c r="Q156">
        <v>0.57091999999999998</v>
      </c>
      <c r="R156">
        <v>0.1028</v>
      </c>
      <c r="S156">
        <v>6.6E-3</v>
      </c>
      <c r="T156" t="s">
        <v>5</v>
      </c>
      <c r="U156" t="s">
        <v>6</v>
      </c>
      <c r="V156" s="10">
        <v>1912</v>
      </c>
      <c r="W156">
        <v>16</v>
      </c>
      <c r="X156" s="10">
        <v>1930</v>
      </c>
      <c r="Y156">
        <v>32</v>
      </c>
      <c r="Z156">
        <v>1980</v>
      </c>
      <c r="AA156">
        <v>120</v>
      </c>
      <c r="AB156" s="10">
        <v>1876</v>
      </c>
      <c r="AC156">
        <v>26</v>
      </c>
      <c r="AD156">
        <v>-8</v>
      </c>
      <c r="AE156" t="s">
        <v>7</v>
      </c>
      <c r="AF156">
        <v>-1</v>
      </c>
      <c r="AG156" t="s">
        <v>7</v>
      </c>
      <c r="AH156">
        <v>-1</v>
      </c>
      <c r="AI156" t="s">
        <v>7</v>
      </c>
      <c r="AJ156">
        <v>96</v>
      </c>
      <c r="AK156" t="s">
        <v>7</v>
      </c>
      <c r="AL156">
        <v>72</v>
      </c>
      <c r="AM156" t="s">
        <v>7</v>
      </c>
      <c r="AN156">
        <v>667</v>
      </c>
      <c r="AO156" t="s">
        <v>7</v>
      </c>
      <c r="AP156">
        <v>1</v>
      </c>
      <c r="AQ156" t="s">
        <v>7</v>
      </c>
      <c r="AR156">
        <v>2.8612299999999999</v>
      </c>
      <c r="AS156">
        <v>5.4031820000000001E-2</v>
      </c>
      <c r="AT156">
        <v>-5</v>
      </c>
      <c r="AU156" t="s">
        <v>7</v>
      </c>
      <c r="AV156">
        <v>783892174188558</v>
      </c>
      <c r="AW156" t="s">
        <v>7</v>
      </c>
      <c r="AZ156" s="13">
        <f t="shared" si="35"/>
        <v>-1.9189765458422103</v>
      </c>
      <c r="BA156" s="14">
        <f t="shared" si="36"/>
        <v>1876</v>
      </c>
      <c r="BB156" s="14">
        <f t="shared" si="37"/>
        <v>26</v>
      </c>
      <c r="BC156" s="25"/>
      <c r="BD156" s="26"/>
      <c r="BE156" s="20" t="str">
        <f t="shared" si="38"/>
        <v>Z732472_3</v>
      </c>
      <c r="BF156" s="27">
        <f t="shared" si="32"/>
        <v>72</v>
      </c>
      <c r="BG156" s="27">
        <f t="shared" si="33"/>
        <v>96</v>
      </c>
      <c r="BH156" s="27">
        <f t="shared" si="39"/>
        <v>-8</v>
      </c>
      <c r="BI156" s="27">
        <f t="shared" si="42"/>
        <v>5.58</v>
      </c>
      <c r="BJ156" s="27">
        <f t="shared" si="42"/>
        <v>0.11</v>
      </c>
      <c r="BK156" s="27">
        <f t="shared" si="42"/>
        <v>0.34949999999999998</v>
      </c>
      <c r="BL156" s="27">
        <f t="shared" si="41"/>
        <v>6.6E-3</v>
      </c>
      <c r="BM156" s="27">
        <f t="shared" si="43"/>
        <v>0.1158</v>
      </c>
      <c r="BN156" s="27">
        <f t="shared" si="43"/>
        <v>1.6999999999999999E-3</v>
      </c>
      <c r="BO156" s="27"/>
      <c r="BP156" s="27">
        <f t="shared" si="44"/>
        <v>1912</v>
      </c>
      <c r="BQ156" s="27">
        <f t="shared" si="44"/>
        <v>16</v>
      </c>
      <c r="BR156" s="27">
        <f t="shared" si="44"/>
        <v>1930</v>
      </c>
      <c r="BS156" s="27">
        <f t="shared" si="44"/>
        <v>32</v>
      </c>
      <c r="BT156" s="27">
        <f t="shared" si="45"/>
        <v>1876</v>
      </c>
      <c r="BU156" s="27">
        <f t="shared" si="45"/>
        <v>26</v>
      </c>
      <c r="BV156" s="27"/>
      <c r="BW156" s="28">
        <f t="shared" si="40"/>
        <v>-1.9189765458422103</v>
      </c>
    </row>
    <row r="157" spans="1:75" x14ac:dyDescent="0.25">
      <c r="A157" t="s">
        <v>4454</v>
      </c>
      <c r="B157" t="s">
        <v>4455</v>
      </c>
      <c r="C157" s="8">
        <f t="shared" si="34"/>
        <v>350</v>
      </c>
      <c r="D157" t="s">
        <v>3293</v>
      </c>
      <c r="E157" s="1">
        <v>0.13876516203703704</v>
      </c>
      <c r="F157">
        <v>25.366</v>
      </c>
      <c r="G157" t="s">
        <v>4456</v>
      </c>
      <c r="H157" s="9">
        <v>5.47</v>
      </c>
      <c r="I157" s="9">
        <v>0.12</v>
      </c>
      <c r="J157" s="9">
        <v>0.34699999999999998</v>
      </c>
      <c r="K157" s="9">
        <v>7.3000000000000001E-3</v>
      </c>
      <c r="L157" s="9">
        <v>0.39541999999999999</v>
      </c>
      <c r="O157">
        <v>0.1149</v>
      </c>
      <c r="P157">
        <v>2.0999999999999999E-3</v>
      </c>
      <c r="Q157">
        <v>0.47760999999999998</v>
      </c>
      <c r="R157">
        <v>0.1086</v>
      </c>
      <c r="S157">
        <v>7.1000000000000004E-3</v>
      </c>
      <c r="T157" t="s">
        <v>5</v>
      </c>
      <c r="U157" t="s">
        <v>6</v>
      </c>
      <c r="V157" s="10">
        <v>1882</v>
      </c>
      <c r="W157">
        <v>19</v>
      </c>
      <c r="X157" s="10">
        <v>1914</v>
      </c>
      <c r="Y157">
        <v>34</v>
      </c>
      <c r="Z157">
        <v>2080</v>
      </c>
      <c r="AA157">
        <v>130</v>
      </c>
      <c r="AB157" s="10">
        <v>1845</v>
      </c>
      <c r="AC157">
        <v>34</v>
      </c>
      <c r="AD157">
        <v>-3</v>
      </c>
      <c r="AE157" t="s">
        <v>7</v>
      </c>
      <c r="AF157">
        <v>-1</v>
      </c>
      <c r="AG157" t="s">
        <v>7</v>
      </c>
      <c r="AH157">
        <v>0</v>
      </c>
      <c r="AI157" t="s">
        <v>7</v>
      </c>
      <c r="AJ157">
        <v>29</v>
      </c>
      <c r="AK157" t="s">
        <v>7</v>
      </c>
      <c r="AL157">
        <v>30</v>
      </c>
      <c r="AM157" t="s">
        <v>7</v>
      </c>
      <c r="AN157">
        <v>296</v>
      </c>
      <c r="AO157" t="s">
        <v>7</v>
      </c>
      <c r="AP157">
        <v>1</v>
      </c>
      <c r="AQ157" t="s">
        <v>7</v>
      </c>
      <c r="AR157">
        <v>2.8818440000000001</v>
      </c>
      <c r="AS157">
        <v>6.0626699999999999E-2</v>
      </c>
      <c r="AT157">
        <v>-12</v>
      </c>
      <c r="AU157" t="s">
        <v>7</v>
      </c>
      <c r="AV157">
        <v>235700179024027</v>
      </c>
      <c r="AW157" t="s">
        <v>7</v>
      </c>
      <c r="AZ157" s="13">
        <f t="shared" si="35"/>
        <v>-2.0054200542005463</v>
      </c>
      <c r="BA157" s="14">
        <f t="shared" si="36"/>
        <v>1845</v>
      </c>
      <c r="BB157" s="14">
        <f t="shared" si="37"/>
        <v>34</v>
      </c>
      <c r="BC157" s="25"/>
      <c r="BD157" s="26"/>
      <c r="BE157" s="20" t="str">
        <f t="shared" si="38"/>
        <v>Z732472_4</v>
      </c>
      <c r="BF157" s="27">
        <f t="shared" si="32"/>
        <v>30</v>
      </c>
      <c r="BG157" s="27">
        <f t="shared" si="33"/>
        <v>29</v>
      </c>
      <c r="BH157" s="27">
        <f t="shared" si="39"/>
        <v>-3</v>
      </c>
      <c r="BI157" s="27">
        <f t="shared" si="42"/>
        <v>5.47</v>
      </c>
      <c r="BJ157" s="27">
        <f t="shared" si="42"/>
        <v>0.12</v>
      </c>
      <c r="BK157" s="27">
        <f t="shared" si="42"/>
        <v>0.34699999999999998</v>
      </c>
      <c r="BL157" s="27">
        <f t="shared" si="41"/>
        <v>7.3000000000000001E-3</v>
      </c>
      <c r="BM157" s="27">
        <f t="shared" si="43"/>
        <v>0.1149</v>
      </c>
      <c r="BN157" s="27">
        <f t="shared" si="43"/>
        <v>2.0999999999999999E-3</v>
      </c>
      <c r="BO157" s="27"/>
      <c r="BP157" s="27">
        <f t="shared" si="44"/>
        <v>1882</v>
      </c>
      <c r="BQ157" s="27">
        <f t="shared" si="44"/>
        <v>19</v>
      </c>
      <c r="BR157" s="27">
        <f t="shared" si="44"/>
        <v>1914</v>
      </c>
      <c r="BS157" s="27">
        <f t="shared" si="44"/>
        <v>34</v>
      </c>
      <c r="BT157" s="27">
        <f t="shared" si="45"/>
        <v>1845</v>
      </c>
      <c r="BU157" s="27">
        <f t="shared" si="45"/>
        <v>34</v>
      </c>
      <c r="BV157" s="27"/>
      <c r="BW157" s="28">
        <f t="shared" si="40"/>
        <v>-2.0054200542005463</v>
      </c>
    </row>
    <row r="158" spans="1:75" x14ac:dyDescent="0.25">
      <c r="A158" t="s">
        <v>4457</v>
      </c>
      <c r="B158" t="s">
        <v>4458</v>
      </c>
      <c r="C158" s="8">
        <f t="shared" si="34"/>
        <v>351</v>
      </c>
      <c r="D158" t="s">
        <v>3293</v>
      </c>
      <c r="E158" s="1">
        <v>0.13976249999999998</v>
      </c>
      <c r="F158">
        <v>21.199000000000002</v>
      </c>
      <c r="G158" t="s">
        <v>4459</v>
      </c>
      <c r="H158" s="9">
        <v>4.9420000000000002</v>
      </c>
      <c r="I158" s="9">
        <v>0.09</v>
      </c>
      <c r="J158" s="9">
        <v>0.31790000000000002</v>
      </c>
      <c r="K158" s="9">
        <v>5.7999999999999996E-3</v>
      </c>
      <c r="L158" s="9">
        <v>0.63917000000000002</v>
      </c>
      <c r="O158">
        <v>0.1125</v>
      </c>
      <c r="P158">
        <v>1.4E-3</v>
      </c>
      <c r="Q158">
        <v>0.52524000000000004</v>
      </c>
      <c r="R158">
        <v>0.1143</v>
      </c>
      <c r="S158">
        <v>7.3000000000000001E-3</v>
      </c>
      <c r="T158" t="s">
        <v>5</v>
      </c>
      <c r="U158" t="s">
        <v>6</v>
      </c>
      <c r="V158" s="10">
        <v>1806</v>
      </c>
      <c r="W158">
        <v>15</v>
      </c>
      <c r="X158" s="10">
        <v>1778</v>
      </c>
      <c r="Y158">
        <v>29</v>
      </c>
      <c r="Z158">
        <v>2180</v>
      </c>
      <c r="AA158">
        <v>130</v>
      </c>
      <c r="AB158" s="10">
        <v>1833</v>
      </c>
      <c r="AC158">
        <v>23</v>
      </c>
      <c r="AD158">
        <v>-104</v>
      </c>
      <c r="AE158" t="s">
        <v>7</v>
      </c>
      <c r="AF158">
        <v>-11</v>
      </c>
      <c r="AG158" t="s">
        <v>7</v>
      </c>
      <c r="AH158">
        <v>-3</v>
      </c>
      <c r="AI158" t="s">
        <v>7</v>
      </c>
      <c r="AJ158">
        <v>558</v>
      </c>
      <c r="AK158" t="s">
        <v>7</v>
      </c>
      <c r="AL158">
        <v>85</v>
      </c>
      <c r="AM158" t="s">
        <v>7</v>
      </c>
      <c r="AN158">
        <v>863</v>
      </c>
      <c r="AO158" t="s">
        <v>7</v>
      </c>
      <c r="AP158">
        <v>7</v>
      </c>
      <c r="AQ158" t="s">
        <v>7</v>
      </c>
      <c r="AR158">
        <v>3.1456430000000002</v>
      </c>
      <c r="AS158">
        <v>5.7391419999999999E-2</v>
      </c>
      <c r="AT158">
        <v>2</v>
      </c>
      <c r="AU158" t="s">
        <v>7</v>
      </c>
      <c r="AV158">
        <v>3942531245051590</v>
      </c>
      <c r="AW158" t="s">
        <v>7</v>
      </c>
      <c r="AZ158" s="13">
        <f t="shared" si="35"/>
        <v>1.4729950900163713</v>
      </c>
      <c r="BA158" s="14">
        <f t="shared" si="36"/>
        <v>1833</v>
      </c>
      <c r="BB158" s="14">
        <f t="shared" si="37"/>
        <v>23</v>
      </c>
      <c r="BC158" s="25"/>
      <c r="BD158" s="26"/>
      <c r="BE158" s="20" t="str">
        <f t="shared" si="38"/>
        <v>Z732472_5</v>
      </c>
      <c r="BF158" s="27">
        <f t="shared" si="32"/>
        <v>85</v>
      </c>
      <c r="BG158" s="27">
        <f t="shared" si="33"/>
        <v>558</v>
      </c>
      <c r="BH158" s="27">
        <f t="shared" si="39"/>
        <v>-104</v>
      </c>
      <c r="BI158" s="27">
        <f t="shared" si="42"/>
        <v>4.9420000000000002</v>
      </c>
      <c r="BJ158" s="27">
        <f t="shared" si="42"/>
        <v>0.09</v>
      </c>
      <c r="BK158" s="27">
        <f t="shared" si="42"/>
        <v>0.31790000000000002</v>
      </c>
      <c r="BL158" s="27">
        <f t="shared" si="41"/>
        <v>5.7999999999999996E-3</v>
      </c>
      <c r="BM158" s="27">
        <f t="shared" si="43"/>
        <v>0.1125</v>
      </c>
      <c r="BN158" s="27">
        <f t="shared" si="43"/>
        <v>1.4E-3</v>
      </c>
      <c r="BO158" s="27"/>
      <c r="BP158" s="27">
        <f t="shared" si="44"/>
        <v>1806</v>
      </c>
      <c r="BQ158" s="27">
        <f t="shared" si="44"/>
        <v>15</v>
      </c>
      <c r="BR158" s="27">
        <f t="shared" si="44"/>
        <v>1778</v>
      </c>
      <c r="BS158" s="27">
        <f t="shared" si="44"/>
        <v>29</v>
      </c>
      <c r="BT158" s="27">
        <f t="shared" si="45"/>
        <v>1833</v>
      </c>
      <c r="BU158" s="27">
        <f t="shared" si="45"/>
        <v>23</v>
      </c>
      <c r="BV158" s="27"/>
      <c r="BW158" s="28">
        <f t="shared" si="40"/>
        <v>1.4729950900163713</v>
      </c>
    </row>
    <row r="159" spans="1:75" x14ac:dyDescent="0.25">
      <c r="A159" t="s">
        <v>4460</v>
      </c>
      <c r="B159" t="s">
        <v>4461</v>
      </c>
      <c r="C159" s="8">
        <f t="shared" si="34"/>
        <v>352</v>
      </c>
      <c r="D159" t="s">
        <v>3293</v>
      </c>
      <c r="E159" s="1">
        <v>0.14066944444444443</v>
      </c>
      <c r="F159">
        <v>20.986000000000001</v>
      </c>
      <c r="G159" t="s">
        <v>4462</v>
      </c>
      <c r="H159" s="9">
        <v>3.552</v>
      </c>
      <c r="I159" s="9">
        <v>8.2000000000000003E-2</v>
      </c>
      <c r="J159" s="9">
        <v>0.27200000000000002</v>
      </c>
      <c r="K159" s="9">
        <v>5.7000000000000002E-3</v>
      </c>
      <c r="L159" s="9">
        <v>0.32362000000000002</v>
      </c>
      <c r="O159">
        <v>9.4700000000000006E-2</v>
      </c>
      <c r="P159">
        <v>1.9E-3</v>
      </c>
      <c r="Q159">
        <v>0.47800999999999999</v>
      </c>
      <c r="R159">
        <v>8.5199999999999998E-2</v>
      </c>
      <c r="S159">
        <v>5.4999999999999997E-3</v>
      </c>
      <c r="T159" t="s">
        <v>5</v>
      </c>
      <c r="U159" t="s">
        <v>6</v>
      </c>
      <c r="V159" s="10">
        <v>1530</v>
      </c>
      <c r="W159">
        <v>18</v>
      </c>
      <c r="X159" s="10">
        <v>1549</v>
      </c>
      <c r="Y159">
        <v>29</v>
      </c>
      <c r="Z159">
        <v>1650</v>
      </c>
      <c r="AA159">
        <v>100</v>
      </c>
      <c r="AB159" s="10">
        <v>1487</v>
      </c>
      <c r="AC159">
        <v>39</v>
      </c>
      <c r="AD159">
        <v>-10</v>
      </c>
      <c r="AE159" t="s">
        <v>7</v>
      </c>
      <c r="AF159">
        <v>-1</v>
      </c>
      <c r="AG159" t="s">
        <v>7</v>
      </c>
      <c r="AH159">
        <v>-3</v>
      </c>
      <c r="AI159" t="s">
        <v>7</v>
      </c>
      <c r="AJ159">
        <v>33</v>
      </c>
      <c r="AK159" t="s">
        <v>7</v>
      </c>
      <c r="AL159">
        <v>61</v>
      </c>
      <c r="AM159" t="s">
        <v>7</v>
      </c>
      <c r="AN159">
        <v>462</v>
      </c>
      <c r="AO159" t="s">
        <v>7</v>
      </c>
      <c r="AP159">
        <v>1</v>
      </c>
      <c r="AQ159" t="s">
        <v>7</v>
      </c>
      <c r="AR159">
        <v>3.6764709999999998</v>
      </c>
      <c r="AS159">
        <v>7.7043689999999998E-2</v>
      </c>
      <c r="AT159">
        <v>-19</v>
      </c>
      <c r="AU159" t="s">
        <v>7</v>
      </c>
      <c r="AV159">
        <v>267057521180379</v>
      </c>
      <c r="AW159" t="s">
        <v>7</v>
      </c>
      <c r="AZ159" s="13">
        <f t="shared" si="35"/>
        <v>-2.8917283120376558</v>
      </c>
      <c r="BA159" s="14">
        <f t="shared" si="36"/>
        <v>1487</v>
      </c>
      <c r="BB159" s="14">
        <f t="shared" si="37"/>
        <v>39</v>
      </c>
      <c r="BC159" s="25"/>
      <c r="BD159" s="26"/>
      <c r="BE159" s="20" t="str">
        <f t="shared" si="38"/>
        <v>Z732472_6</v>
      </c>
      <c r="BF159" s="27">
        <f t="shared" si="32"/>
        <v>61</v>
      </c>
      <c r="BG159" s="27">
        <f t="shared" si="33"/>
        <v>33</v>
      </c>
      <c r="BH159" s="27">
        <f t="shared" si="39"/>
        <v>-10</v>
      </c>
      <c r="BI159" s="27">
        <f t="shared" si="42"/>
        <v>3.552</v>
      </c>
      <c r="BJ159" s="27">
        <f t="shared" si="42"/>
        <v>8.2000000000000003E-2</v>
      </c>
      <c r="BK159" s="27">
        <f t="shared" si="42"/>
        <v>0.27200000000000002</v>
      </c>
      <c r="BL159" s="27">
        <f t="shared" si="41"/>
        <v>5.7000000000000002E-3</v>
      </c>
      <c r="BM159" s="27">
        <f t="shared" si="43"/>
        <v>9.4700000000000006E-2</v>
      </c>
      <c r="BN159" s="27">
        <f t="shared" si="43"/>
        <v>1.9E-3</v>
      </c>
      <c r="BO159" s="27"/>
      <c r="BP159" s="27">
        <f t="shared" si="44"/>
        <v>1530</v>
      </c>
      <c r="BQ159" s="27">
        <f t="shared" si="44"/>
        <v>18</v>
      </c>
      <c r="BR159" s="27">
        <f t="shared" si="44"/>
        <v>1549</v>
      </c>
      <c r="BS159" s="27">
        <f t="shared" si="44"/>
        <v>29</v>
      </c>
      <c r="BT159" s="27">
        <f t="shared" si="45"/>
        <v>1487</v>
      </c>
      <c r="BU159" s="27">
        <f t="shared" si="45"/>
        <v>39</v>
      </c>
      <c r="BV159" s="27"/>
      <c r="BW159" s="28">
        <f t="shared" si="40"/>
        <v>-2.8917283120376558</v>
      </c>
    </row>
    <row r="160" spans="1:75" x14ac:dyDescent="0.25">
      <c r="A160" t="s">
        <v>4463</v>
      </c>
      <c r="B160" t="s">
        <v>4464</v>
      </c>
      <c r="C160" s="8">
        <f t="shared" si="34"/>
        <v>353</v>
      </c>
      <c r="D160" t="s">
        <v>3293</v>
      </c>
      <c r="E160" s="1">
        <v>0.14164444444444443</v>
      </c>
      <c r="F160">
        <v>17.010000000000002</v>
      </c>
      <c r="G160" t="s">
        <v>4465</v>
      </c>
      <c r="H160" s="9">
        <v>12.25</v>
      </c>
      <c r="I160" s="9">
        <v>0.33</v>
      </c>
      <c r="J160" s="9">
        <v>0.43099999999999999</v>
      </c>
      <c r="K160" s="9">
        <v>1.2E-2</v>
      </c>
      <c r="L160" s="9">
        <v>0.94098000000000004</v>
      </c>
      <c r="O160">
        <v>0.2069</v>
      </c>
      <c r="P160">
        <v>2.7000000000000001E-3</v>
      </c>
      <c r="Q160">
        <v>0.36115999999999998</v>
      </c>
      <c r="R160">
        <v>0.18</v>
      </c>
      <c r="S160">
        <v>1.2E-2</v>
      </c>
      <c r="T160" t="s">
        <v>5</v>
      </c>
      <c r="U160" t="s">
        <v>6</v>
      </c>
      <c r="V160" s="10">
        <v>2603</v>
      </c>
      <c r="W160">
        <v>27</v>
      </c>
      <c r="X160" s="10">
        <v>2293</v>
      </c>
      <c r="Y160">
        <v>55</v>
      </c>
      <c r="Z160">
        <v>3330</v>
      </c>
      <c r="AA160">
        <v>200</v>
      </c>
      <c r="AB160" s="10">
        <v>2877</v>
      </c>
      <c r="AC160">
        <v>21</v>
      </c>
      <c r="AD160">
        <v>804</v>
      </c>
      <c r="AE160" t="s">
        <v>7</v>
      </c>
      <c r="AF160">
        <v>169</v>
      </c>
      <c r="AG160" t="s">
        <v>7</v>
      </c>
      <c r="AH160">
        <v>132</v>
      </c>
      <c r="AI160" t="s">
        <v>7</v>
      </c>
      <c r="AJ160">
        <v>523</v>
      </c>
      <c r="AK160" t="s">
        <v>7</v>
      </c>
      <c r="AL160">
        <v>330</v>
      </c>
      <c r="AM160" t="s">
        <v>7</v>
      </c>
      <c r="AN160">
        <v>5036</v>
      </c>
      <c r="AO160" t="s">
        <v>7</v>
      </c>
      <c r="AP160">
        <v>2</v>
      </c>
      <c r="AQ160" t="s">
        <v>7</v>
      </c>
      <c r="AR160">
        <v>2.3201860000000001</v>
      </c>
      <c r="AS160">
        <v>6.4599139999999999E-2</v>
      </c>
      <c r="AT160">
        <v>20</v>
      </c>
      <c r="AU160" t="s">
        <v>7</v>
      </c>
      <c r="AV160">
        <v>6132770708273380</v>
      </c>
      <c r="AW160" t="s">
        <v>7</v>
      </c>
      <c r="AZ160" s="13">
        <f t="shared" si="35"/>
        <v>9.5238095238095237</v>
      </c>
      <c r="BA160" s="14">
        <f t="shared" si="36"/>
        <v>2877</v>
      </c>
      <c r="BB160" s="14">
        <f t="shared" si="37"/>
        <v>21</v>
      </c>
      <c r="BC160" s="25"/>
      <c r="BD160" s="26"/>
      <c r="BE160" s="20" t="str">
        <f t="shared" si="38"/>
        <v>Z732472_7</v>
      </c>
      <c r="BF160" s="27">
        <f t="shared" si="32"/>
        <v>330</v>
      </c>
      <c r="BG160" s="27">
        <f t="shared" si="33"/>
        <v>523</v>
      </c>
      <c r="BH160" s="27">
        <f t="shared" si="39"/>
        <v>804</v>
      </c>
      <c r="BI160" s="27">
        <f t="shared" si="42"/>
        <v>12.25</v>
      </c>
      <c r="BJ160" s="27">
        <f t="shared" si="42"/>
        <v>0.33</v>
      </c>
      <c r="BK160" s="27">
        <f t="shared" si="42"/>
        <v>0.43099999999999999</v>
      </c>
      <c r="BL160" s="27">
        <f t="shared" si="41"/>
        <v>1.2E-2</v>
      </c>
      <c r="BM160" s="27">
        <f t="shared" si="43"/>
        <v>0.2069</v>
      </c>
      <c r="BN160" s="27">
        <f t="shared" si="43"/>
        <v>2.7000000000000001E-3</v>
      </c>
      <c r="BO160" s="27"/>
      <c r="BP160" s="27">
        <f t="shared" si="44"/>
        <v>2603</v>
      </c>
      <c r="BQ160" s="27">
        <f t="shared" si="44"/>
        <v>27</v>
      </c>
      <c r="BR160" s="27">
        <f t="shared" si="44"/>
        <v>2293</v>
      </c>
      <c r="BS160" s="27">
        <f t="shared" si="44"/>
        <v>55</v>
      </c>
      <c r="BT160" s="27">
        <f t="shared" si="45"/>
        <v>2877</v>
      </c>
      <c r="BU160" s="27">
        <f t="shared" si="45"/>
        <v>21</v>
      </c>
      <c r="BV160" s="27"/>
      <c r="BW160" s="28">
        <f t="shared" si="40"/>
        <v>9.5238095238095237</v>
      </c>
    </row>
    <row r="161" spans="1:75" x14ac:dyDescent="0.25">
      <c r="A161" t="s">
        <v>4466</v>
      </c>
      <c r="B161" t="s">
        <v>4467</v>
      </c>
      <c r="C161" s="8">
        <f t="shared" si="34"/>
        <v>354</v>
      </c>
      <c r="D161" t="s">
        <v>3293</v>
      </c>
      <c r="E161" s="1">
        <v>0.14264814814814816</v>
      </c>
      <c r="F161">
        <v>19.881</v>
      </c>
      <c r="G161" t="s">
        <v>4468</v>
      </c>
      <c r="H161" s="9">
        <v>6.31</v>
      </c>
      <c r="I161" s="9">
        <v>0.12</v>
      </c>
      <c r="J161" s="9">
        <v>0.38019999999999998</v>
      </c>
      <c r="K161" s="9">
        <v>7.0000000000000001E-3</v>
      </c>
      <c r="L161" s="9">
        <v>0.51048000000000004</v>
      </c>
      <c r="O161">
        <v>0.1198</v>
      </c>
      <c r="P161">
        <v>1.6000000000000001E-3</v>
      </c>
      <c r="Q161">
        <v>0.50482000000000005</v>
      </c>
      <c r="R161">
        <v>0.115</v>
      </c>
      <c r="S161">
        <v>7.3000000000000001E-3</v>
      </c>
      <c r="T161" t="s">
        <v>5</v>
      </c>
      <c r="U161" t="s">
        <v>6</v>
      </c>
      <c r="V161" s="10">
        <v>2015</v>
      </c>
      <c r="W161">
        <v>16</v>
      </c>
      <c r="X161" s="10">
        <v>2076</v>
      </c>
      <c r="Y161">
        <v>33</v>
      </c>
      <c r="Z161">
        <v>2200</v>
      </c>
      <c r="AA161">
        <v>130</v>
      </c>
      <c r="AB161" s="10">
        <v>1943</v>
      </c>
      <c r="AC161">
        <v>24</v>
      </c>
      <c r="AD161">
        <v>-92</v>
      </c>
      <c r="AE161" t="s">
        <v>7</v>
      </c>
      <c r="AF161">
        <v>-12</v>
      </c>
      <c r="AG161" t="s">
        <v>7</v>
      </c>
      <c r="AH161">
        <v>-26</v>
      </c>
      <c r="AI161" t="s">
        <v>7</v>
      </c>
      <c r="AJ161">
        <v>144</v>
      </c>
      <c r="AK161" t="s">
        <v>7</v>
      </c>
      <c r="AL161">
        <v>242</v>
      </c>
      <c r="AM161" t="s">
        <v>7</v>
      </c>
      <c r="AN161">
        <v>2511</v>
      </c>
      <c r="AO161" t="s">
        <v>7</v>
      </c>
      <c r="AP161">
        <v>1</v>
      </c>
      <c r="AQ161" t="s">
        <v>7</v>
      </c>
      <c r="AR161">
        <v>2.6301950000000001</v>
      </c>
      <c r="AS161">
        <v>4.8425469999999998E-2</v>
      </c>
      <c r="AT161">
        <v>-8</v>
      </c>
      <c r="AU161" t="s">
        <v>7</v>
      </c>
      <c r="AV161">
        <v>1461908816860350</v>
      </c>
      <c r="AW161" t="s">
        <v>7</v>
      </c>
      <c r="AZ161" s="13">
        <f t="shared" si="35"/>
        <v>-3.7056098816263594</v>
      </c>
      <c r="BA161" s="14">
        <f t="shared" si="36"/>
        <v>1943</v>
      </c>
      <c r="BB161" s="14">
        <f t="shared" si="37"/>
        <v>24</v>
      </c>
      <c r="BC161" s="25"/>
      <c r="BD161" s="26"/>
      <c r="BE161" s="20" t="str">
        <f t="shared" si="38"/>
        <v>Z732472_8</v>
      </c>
      <c r="BF161" s="27">
        <f t="shared" si="32"/>
        <v>242</v>
      </c>
      <c r="BG161" s="27">
        <f t="shared" si="33"/>
        <v>144</v>
      </c>
      <c r="BH161" s="27">
        <f t="shared" si="39"/>
        <v>-92</v>
      </c>
      <c r="BI161" s="27">
        <f t="shared" si="42"/>
        <v>6.31</v>
      </c>
      <c r="BJ161" s="27">
        <f t="shared" si="42"/>
        <v>0.12</v>
      </c>
      <c r="BK161" s="27">
        <f t="shared" si="42"/>
        <v>0.38019999999999998</v>
      </c>
      <c r="BL161" s="27">
        <f t="shared" si="41"/>
        <v>7.0000000000000001E-3</v>
      </c>
      <c r="BM161" s="27">
        <f t="shared" si="43"/>
        <v>0.1198</v>
      </c>
      <c r="BN161" s="27">
        <f t="shared" si="43"/>
        <v>1.6000000000000001E-3</v>
      </c>
      <c r="BO161" s="27"/>
      <c r="BP161" s="27">
        <f t="shared" si="44"/>
        <v>2015</v>
      </c>
      <c r="BQ161" s="27">
        <f t="shared" si="44"/>
        <v>16</v>
      </c>
      <c r="BR161" s="27">
        <f t="shared" si="44"/>
        <v>2076</v>
      </c>
      <c r="BS161" s="27">
        <f t="shared" si="44"/>
        <v>33</v>
      </c>
      <c r="BT161" s="27">
        <f t="shared" si="45"/>
        <v>1943</v>
      </c>
      <c r="BU161" s="27">
        <f t="shared" si="45"/>
        <v>24</v>
      </c>
      <c r="BV161" s="27"/>
      <c r="BW161" s="28">
        <f t="shared" si="40"/>
        <v>-3.7056098816263594</v>
      </c>
    </row>
    <row r="162" spans="1:75" x14ac:dyDescent="0.25">
      <c r="A162" t="s">
        <v>4469</v>
      </c>
      <c r="B162" t="s">
        <v>4470</v>
      </c>
      <c r="C162" s="8">
        <f t="shared" si="34"/>
        <v>355</v>
      </c>
      <c r="D162" t="s">
        <v>3293</v>
      </c>
      <c r="E162" s="1">
        <v>0.14361516203703703</v>
      </c>
      <c r="F162">
        <v>19.329000000000001</v>
      </c>
      <c r="G162" t="s">
        <v>4471</v>
      </c>
      <c r="H162" s="9">
        <v>0.61599999999999999</v>
      </c>
      <c r="I162" s="9">
        <v>1.2E-2</v>
      </c>
      <c r="J162" s="9">
        <v>7.9100000000000004E-2</v>
      </c>
      <c r="K162" s="9">
        <v>1.5E-3</v>
      </c>
      <c r="L162" s="9">
        <v>0.4098</v>
      </c>
      <c r="O162">
        <v>5.6340000000000001E-2</v>
      </c>
      <c r="P162">
        <v>8.7000000000000001E-4</v>
      </c>
      <c r="Q162">
        <v>0.42582999999999999</v>
      </c>
      <c r="R162">
        <v>2.6700000000000002E-2</v>
      </c>
      <c r="S162">
        <v>1.6999999999999999E-3</v>
      </c>
      <c r="T162" t="s">
        <v>5</v>
      </c>
      <c r="U162" t="s">
        <v>6</v>
      </c>
      <c r="V162" s="10">
        <v>486.3</v>
      </c>
      <c r="W162">
        <v>7.9</v>
      </c>
      <c r="X162" s="10">
        <v>490.5</v>
      </c>
      <c r="Y162">
        <v>8.8000000000000007</v>
      </c>
      <c r="Z162">
        <v>532</v>
      </c>
      <c r="AA162">
        <v>34</v>
      </c>
      <c r="AB162" s="10">
        <v>440</v>
      </c>
      <c r="AC162">
        <v>34</v>
      </c>
      <c r="AD162">
        <v>-62</v>
      </c>
      <c r="AE162" t="s">
        <v>7</v>
      </c>
      <c r="AF162">
        <v>-4</v>
      </c>
      <c r="AG162" t="s">
        <v>7</v>
      </c>
      <c r="AH162">
        <v>-9</v>
      </c>
      <c r="AI162" t="s">
        <v>7</v>
      </c>
      <c r="AJ162">
        <v>395</v>
      </c>
      <c r="AK162" t="s">
        <v>7</v>
      </c>
      <c r="AL162">
        <v>331</v>
      </c>
      <c r="AM162" t="s">
        <v>7</v>
      </c>
      <c r="AN162">
        <v>801</v>
      </c>
      <c r="AO162" t="s">
        <v>7</v>
      </c>
      <c r="AP162">
        <v>1</v>
      </c>
      <c r="AQ162" t="s">
        <v>7</v>
      </c>
      <c r="AR162">
        <v>12.64223</v>
      </c>
      <c r="AS162">
        <v>0.2397388</v>
      </c>
      <c r="AT162">
        <v>65</v>
      </c>
      <c r="AU162" t="s">
        <v>7</v>
      </c>
      <c r="AV162">
        <v>787529749990816</v>
      </c>
      <c r="AW162" t="s">
        <v>7</v>
      </c>
      <c r="AZ162" s="13">
        <f t="shared" si="35"/>
        <v>0.85626911314984344</v>
      </c>
      <c r="BA162" s="14">
        <f t="shared" si="36"/>
        <v>490.5</v>
      </c>
      <c r="BB162" s="14">
        <f t="shared" si="37"/>
        <v>8.8000000000000007</v>
      </c>
      <c r="BC162" s="25"/>
      <c r="BD162" s="26"/>
      <c r="BE162" s="20" t="str">
        <f t="shared" si="38"/>
        <v>Z732472_9</v>
      </c>
      <c r="BF162" s="27">
        <f t="shared" si="32"/>
        <v>331</v>
      </c>
      <c r="BG162" s="27">
        <f t="shared" si="33"/>
        <v>395</v>
      </c>
      <c r="BH162" s="27">
        <f t="shared" si="39"/>
        <v>-62</v>
      </c>
      <c r="BI162" s="27">
        <f t="shared" ref="BI162:BL225" si="46">H162</f>
        <v>0.61599999999999999</v>
      </c>
      <c r="BJ162" s="27">
        <f t="shared" si="46"/>
        <v>1.2E-2</v>
      </c>
      <c r="BK162" s="27">
        <f t="shared" si="46"/>
        <v>7.9100000000000004E-2</v>
      </c>
      <c r="BL162" s="27">
        <f t="shared" si="41"/>
        <v>1.5E-3</v>
      </c>
      <c r="BM162" s="27">
        <f t="shared" ref="BM162:BN225" si="47">O162</f>
        <v>5.6340000000000001E-2</v>
      </c>
      <c r="BN162" s="27">
        <f t="shared" si="47"/>
        <v>8.7000000000000001E-4</v>
      </c>
      <c r="BO162" s="27"/>
      <c r="BP162" s="27">
        <f t="shared" ref="BP162:BS225" si="48">V162</f>
        <v>486.3</v>
      </c>
      <c r="BQ162" s="27">
        <f t="shared" si="48"/>
        <v>7.9</v>
      </c>
      <c r="BR162" s="27">
        <f t="shared" si="48"/>
        <v>490.5</v>
      </c>
      <c r="BS162" s="27">
        <f t="shared" si="48"/>
        <v>8.8000000000000007</v>
      </c>
      <c r="BT162" s="27">
        <f t="shared" ref="BT162:BU225" si="49">AB162</f>
        <v>440</v>
      </c>
      <c r="BU162" s="27">
        <f t="shared" si="49"/>
        <v>34</v>
      </c>
      <c r="BV162" s="27"/>
      <c r="BW162" s="28">
        <f t="shared" si="40"/>
        <v>0.85626911314984344</v>
      </c>
    </row>
    <row r="163" spans="1:75" x14ac:dyDescent="0.25">
      <c r="A163" t="s">
        <v>4472</v>
      </c>
      <c r="B163" t="s">
        <v>4473</v>
      </c>
      <c r="C163" s="8">
        <f t="shared" si="34"/>
        <v>356</v>
      </c>
      <c r="D163" t="s">
        <v>3293</v>
      </c>
      <c r="E163" s="1">
        <v>0.14452581018518518</v>
      </c>
      <c r="F163">
        <v>20.65</v>
      </c>
      <c r="G163" t="s">
        <v>4474</v>
      </c>
      <c r="H163" s="9">
        <v>5.19</v>
      </c>
      <c r="I163" s="9">
        <v>0.12</v>
      </c>
      <c r="J163" s="9">
        <v>0.29949999999999999</v>
      </c>
      <c r="K163" s="9">
        <v>6.1000000000000004E-3</v>
      </c>
      <c r="L163" s="9">
        <v>0.70350000000000001</v>
      </c>
      <c r="O163">
        <v>0.12509999999999999</v>
      </c>
      <c r="P163">
        <v>1.9E-3</v>
      </c>
      <c r="Q163">
        <v>0.18986</v>
      </c>
      <c r="R163">
        <v>9.9599999999999994E-2</v>
      </c>
      <c r="S163">
        <v>6.8999999999999999E-3</v>
      </c>
      <c r="T163" t="s">
        <v>5</v>
      </c>
      <c r="U163" t="s">
        <v>6</v>
      </c>
      <c r="V163" s="10">
        <v>1840</v>
      </c>
      <c r="W163">
        <v>19</v>
      </c>
      <c r="X163" s="10">
        <v>1686</v>
      </c>
      <c r="Y163">
        <v>30</v>
      </c>
      <c r="Z163">
        <v>1910</v>
      </c>
      <c r="AA163">
        <v>130</v>
      </c>
      <c r="AB163" s="10">
        <v>2018</v>
      </c>
      <c r="AC163">
        <v>26</v>
      </c>
      <c r="AD163">
        <v>76</v>
      </c>
      <c r="AE163" t="s">
        <v>7</v>
      </c>
      <c r="AF163">
        <v>8</v>
      </c>
      <c r="AG163" t="s">
        <v>7</v>
      </c>
      <c r="AH163">
        <v>10</v>
      </c>
      <c r="AI163" t="s">
        <v>7</v>
      </c>
      <c r="AJ163">
        <v>192</v>
      </c>
      <c r="AK163" t="s">
        <v>7</v>
      </c>
      <c r="AL163">
        <v>140</v>
      </c>
      <c r="AM163" t="s">
        <v>7</v>
      </c>
      <c r="AN163">
        <v>1147</v>
      </c>
      <c r="AO163" t="s">
        <v>7</v>
      </c>
      <c r="AP163">
        <v>1</v>
      </c>
      <c r="AQ163" t="s">
        <v>7</v>
      </c>
      <c r="AR163">
        <v>3.3388979999999999</v>
      </c>
      <c r="AS163">
        <v>6.8004270000000006E-2</v>
      </c>
      <c r="AT163">
        <v>15</v>
      </c>
      <c r="AU163" t="s">
        <v>7</v>
      </c>
      <c r="AV163">
        <v>1407785196483700</v>
      </c>
      <c r="AW163" t="s">
        <v>7</v>
      </c>
      <c r="AZ163" s="13">
        <f t="shared" si="35"/>
        <v>8.8206144697720479</v>
      </c>
      <c r="BA163" s="14">
        <f t="shared" si="36"/>
        <v>2018</v>
      </c>
      <c r="BB163" s="14">
        <f t="shared" si="37"/>
        <v>26</v>
      </c>
      <c r="BC163" s="25"/>
      <c r="BD163" s="26"/>
      <c r="BE163" s="20" t="str">
        <f t="shared" si="38"/>
        <v>Z732472_10</v>
      </c>
      <c r="BF163" s="27">
        <f t="shared" si="32"/>
        <v>140</v>
      </c>
      <c r="BG163" s="27">
        <f t="shared" si="33"/>
        <v>192</v>
      </c>
      <c r="BH163" s="27">
        <f t="shared" si="39"/>
        <v>76</v>
      </c>
      <c r="BI163" s="27">
        <f t="shared" si="46"/>
        <v>5.19</v>
      </c>
      <c r="BJ163" s="27">
        <f t="shared" si="46"/>
        <v>0.12</v>
      </c>
      <c r="BK163" s="27">
        <f t="shared" si="46"/>
        <v>0.29949999999999999</v>
      </c>
      <c r="BL163" s="27">
        <f t="shared" si="41"/>
        <v>6.1000000000000004E-3</v>
      </c>
      <c r="BM163" s="27">
        <f t="shared" si="47"/>
        <v>0.12509999999999999</v>
      </c>
      <c r="BN163" s="27">
        <f t="shared" si="47"/>
        <v>1.9E-3</v>
      </c>
      <c r="BO163" s="27"/>
      <c r="BP163" s="27">
        <f t="shared" si="48"/>
        <v>1840</v>
      </c>
      <c r="BQ163" s="27">
        <f t="shared" si="48"/>
        <v>19</v>
      </c>
      <c r="BR163" s="27">
        <f t="shared" si="48"/>
        <v>1686</v>
      </c>
      <c r="BS163" s="27">
        <f t="shared" si="48"/>
        <v>30</v>
      </c>
      <c r="BT163" s="27">
        <f t="shared" si="49"/>
        <v>2018</v>
      </c>
      <c r="BU163" s="27">
        <f t="shared" si="49"/>
        <v>26</v>
      </c>
      <c r="BV163" s="27"/>
      <c r="BW163" s="28">
        <f t="shared" si="40"/>
        <v>8.8206144697720479</v>
      </c>
    </row>
    <row r="164" spans="1:75" x14ac:dyDescent="0.25">
      <c r="A164" s="15" t="s">
        <v>4475</v>
      </c>
      <c r="B164" s="15" t="s">
        <v>4476</v>
      </c>
      <c r="C164" s="16">
        <f t="shared" si="34"/>
        <v>357</v>
      </c>
      <c r="D164" s="15" t="s">
        <v>3293</v>
      </c>
      <c r="E164" s="17">
        <v>0.14544236111111111</v>
      </c>
      <c r="F164" s="15">
        <v>24.459</v>
      </c>
      <c r="G164" s="15" t="s">
        <v>4477</v>
      </c>
      <c r="H164" s="15">
        <v>0.65800000000000003</v>
      </c>
      <c r="I164" s="15">
        <v>1.4999999999999999E-2</v>
      </c>
      <c r="J164" s="15">
        <v>7.3300000000000004E-2</v>
      </c>
      <c r="K164" s="15">
        <v>1.4E-3</v>
      </c>
      <c r="L164" s="15">
        <v>0.19166</v>
      </c>
      <c r="M164" s="15"/>
      <c r="N164" s="15"/>
      <c r="O164" s="15">
        <v>6.5000000000000002E-2</v>
      </c>
      <c r="P164" s="15">
        <v>1.2999999999999999E-3</v>
      </c>
      <c r="Q164" s="15">
        <v>0.39032</v>
      </c>
      <c r="R164" s="15">
        <v>2.8199999999999999E-2</v>
      </c>
      <c r="S164" s="15">
        <v>1.8E-3</v>
      </c>
      <c r="T164" s="15" t="s">
        <v>5</v>
      </c>
      <c r="U164" s="15" t="s">
        <v>6</v>
      </c>
      <c r="V164" s="18">
        <v>509.8</v>
      </c>
      <c r="W164" s="15">
        <v>9.1999999999999993</v>
      </c>
      <c r="X164" s="18">
        <v>455.7</v>
      </c>
      <c r="Y164" s="15">
        <v>8.4</v>
      </c>
      <c r="Z164" s="15">
        <v>562</v>
      </c>
      <c r="AA164" s="15">
        <v>35</v>
      </c>
      <c r="AB164" s="18">
        <v>717</v>
      </c>
      <c r="AC164" s="15">
        <v>42</v>
      </c>
      <c r="AD164" s="15">
        <v>20</v>
      </c>
      <c r="AE164" s="15" t="s">
        <v>7</v>
      </c>
      <c r="AF164" s="15">
        <v>1</v>
      </c>
      <c r="AG164" s="15" t="s">
        <v>7</v>
      </c>
      <c r="AH164" s="15">
        <v>4</v>
      </c>
      <c r="AI164" s="15" t="s">
        <v>7</v>
      </c>
      <c r="AJ164" s="15">
        <v>255</v>
      </c>
      <c r="AK164" s="15" t="s">
        <v>7</v>
      </c>
      <c r="AL164" s="15">
        <v>279</v>
      </c>
      <c r="AM164" s="15" t="s">
        <v>7</v>
      </c>
      <c r="AN164" s="15">
        <v>708</v>
      </c>
      <c r="AO164" s="15" t="s">
        <v>7</v>
      </c>
      <c r="AP164" s="15">
        <v>1</v>
      </c>
      <c r="AQ164" s="15" t="s">
        <v>7</v>
      </c>
      <c r="AR164" s="15">
        <v>13.64256</v>
      </c>
      <c r="AS164" s="15">
        <v>0.2605674</v>
      </c>
      <c r="AT164" s="15">
        <v>56</v>
      </c>
      <c r="AU164" s="15" t="s">
        <v>7</v>
      </c>
      <c r="AV164" s="15">
        <v>494454707795315</v>
      </c>
      <c r="AW164" s="15" t="s">
        <v>7</v>
      </c>
      <c r="AX164" s="15"/>
      <c r="AY164" s="15"/>
      <c r="AZ164" s="19">
        <f t="shared" si="35"/>
        <v>-11.871845512398504</v>
      </c>
      <c r="BA164" s="18">
        <f t="shared" si="36"/>
        <v>455.7</v>
      </c>
      <c r="BB164" s="18">
        <f t="shared" si="37"/>
        <v>8.4</v>
      </c>
      <c r="BC164" s="30"/>
      <c r="BD164" s="31"/>
      <c r="BE164" s="15" t="str">
        <f t="shared" si="38"/>
        <v>Z732472_11</v>
      </c>
      <c r="BF164" s="32">
        <f t="shared" si="32"/>
        <v>279</v>
      </c>
      <c r="BG164" s="32">
        <f t="shared" si="33"/>
        <v>255</v>
      </c>
      <c r="BH164" s="32">
        <f t="shared" si="39"/>
        <v>20</v>
      </c>
      <c r="BI164" s="32">
        <f t="shared" si="46"/>
        <v>0.65800000000000003</v>
      </c>
      <c r="BJ164" s="32">
        <f t="shared" si="46"/>
        <v>1.4999999999999999E-2</v>
      </c>
      <c r="BK164" s="32">
        <f t="shared" si="46"/>
        <v>7.3300000000000004E-2</v>
      </c>
      <c r="BL164" s="32">
        <f t="shared" si="41"/>
        <v>1.4E-3</v>
      </c>
      <c r="BM164" s="32">
        <f t="shared" si="47"/>
        <v>6.5000000000000002E-2</v>
      </c>
      <c r="BN164" s="32">
        <f t="shared" si="47"/>
        <v>1.2999999999999999E-3</v>
      </c>
      <c r="BO164" s="32"/>
      <c r="BP164" s="32">
        <f t="shared" si="48"/>
        <v>509.8</v>
      </c>
      <c r="BQ164" s="32">
        <f t="shared" si="48"/>
        <v>9.1999999999999993</v>
      </c>
      <c r="BR164" s="32">
        <f t="shared" si="48"/>
        <v>455.7</v>
      </c>
      <c r="BS164" s="32">
        <f t="shared" si="48"/>
        <v>8.4</v>
      </c>
      <c r="BT164" s="32">
        <f t="shared" si="49"/>
        <v>717</v>
      </c>
      <c r="BU164" s="32">
        <f t="shared" si="49"/>
        <v>42</v>
      </c>
      <c r="BV164" s="32"/>
      <c r="BW164" s="33">
        <f t="shared" si="40"/>
        <v>-11.871845512398504</v>
      </c>
    </row>
    <row r="165" spans="1:75" x14ac:dyDescent="0.25">
      <c r="A165" t="s">
        <v>4478</v>
      </c>
      <c r="B165" t="s">
        <v>4479</v>
      </c>
      <c r="C165" s="8">
        <f t="shared" si="34"/>
        <v>358</v>
      </c>
      <c r="D165" t="s">
        <v>3293</v>
      </c>
      <c r="E165" s="1">
        <v>0.14642604166666667</v>
      </c>
      <c r="F165">
        <v>17.329000000000001</v>
      </c>
      <c r="G165" t="s">
        <v>4480</v>
      </c>
      <c r="H165" s="9">
        <v>5.53</v>
      </c>
      <c r="I165" s="9">
        <v>0.11</v>
      </c>
      <c r="J165" s="9">
        <v>0.35</v>
      </c>
      <c r="K165" s="9">
        <v>6.7999999999999996E-3</v>
      </c>
      <c r="L165" s="9">
        <v>0.62261</v>
      </c>
      <c r="O165">
        <v>0.1148</v>
      </c>
      <c r="P165">
        <v>1.6000000000000001E-3</v>
      </c>
      <c r="Q165">
        <v>0.58028000000000002</v>
      </c>
      <c r="R165">
        <v>0.1071</v>
      </c>
      <c r="S165">
        <v>6.7999999999999996E-3</v>
      </c>
      <c r="T165" t="s">
        <v>5</v>
      </c>
      <c r="U165" t="s">
        <v>6</v>
      </c>
      <c r="V165" s="10">
        <v>1904</v>
      </c>
      <c r="W165">
        <v>17</v>
      </c>
      <c r="X165" s="10">
        <v>1933</v>
      </c>
      <c r="Y165">
        <v>32</v>
      </c>
      <c r="Z165">
        <v>2050</v>
      </c>
      <c r="AA165">
        <v>120</v>
      </c>
      <c r="AB165" s="10">
        <v>1866</v>
      </c>
      <c r="AC165">
        <v>25</v>
      </c>
      <c r="AD165">
        <v>-205</v>
      </c>
      <c r="AE165" t="s">
        <v>7</v>
      </c>
      <c r="AF165">
        <v>-25</v>
      </c>
      <c r="AG165" t="s">
        <v>7</v>
      </c>
      <c r="AH165">
        <v>-20</v>
      </c>
      <c r="AI165" t="s">
        <v>7</v>
      </c>
      <c r="AJ165">
        <v>295</v>
      </c>
      <c r="AK165" t="s">
        <v>7</v>
      </c>
      <c r="AL165">
        <v>164</v>
      </c>
      <c r="AM165" t="s">
        <v>7</v>
      </c>
      <c r="AN165">
        <v>1570</v>
      </c>
      <c r="AO165" t="s">
        <v>7</v>
      </c>
      <c r="AP165">
        <v>2</v>
      </c>
      <c r="AQ165" t="s">
        <v>7</v>
      </c>
      <c r="AR165">
        <v>2.8571430000000002</v>
      </c>
      <c r="AS165">
        <v>5.5510200000000003E-2</v>
      </c>
      <c r="AT165">
        <v>-5</v>
      </c>
      <c r="AU165" t="s">
        <v>7</v>
      </c>
      <c r="AV165">
        <v>2346186701507130</v>
      </c>
      <c r="AW165" t="s">
        <v>7</v>
      </c>
      <c r="AZ165" s="13">
        <f t="shared" si="35"/>
        <v>-2.0364415862808238</v>
      </c>
      <c r="BA165" s="14">
        <f t="shared" si="36"/>
        <v>1866</v>
      </c>
      <c r="BB165" s="14">
        <f t="shared" si="37"/>
        <v>25</v>
      </c>
      <c r="BC165" s="25"/>
      <c r="BD165" s="26"/>
      <c r="BE165" s="20" t="str">
        <f t="shared" si="38"/>
        <v>Z732472_12</v>
      </c>
      <c r="BF165" s="27">
        <f t="shared" si="32"/>
        <v>164</v>
      </c>
      <c r="BG165" s="27">
        <f t="shared" si="33"/>
        <v>295</v>
      </c>
      <c r="BH165" s="27">
        <f t="shared" si="39"/>
        <v>-205</v>
      </c>
      <c r="BI165" s="27">
        <f t="shared" si="46"/>
        <v>5.53</v>
      </c>
      <c r="BJ165" s="27">
        <f t="shared" si="46"/>
        <v>0.11</v>
      </c>
      <c r="BK165" s="27">
        <f t="shared" si="46"/>
        <v>0.35</v>
      </c>
      <c r="BL165" s="27">
        <f t="shared" si="41"/>
        <v>6.7999999999999996E-3</v>
      </c>
      <c r="BM165" s="27">
        <f t="shared" si="47"/>
        <v>0.1148</v>
      </c>
      <c r="BN165" s="27">
        <f t="shared" si="47"/>
        <v>1.6000000000000001E-3</v>
      </c>
      <c r="BO165" s="27"/>
      <c r="BP165" s="27">
        <f t="shared" si="48"/>
        <v>1904</v>
      </c>
      <c r="BQ165" s="27">
        <f t="shared" si="48"/>
        <v>17</v>
      </c>
      <c r="BR165" s="27">
        <f t="shared" si="48"/>
        <v>1933</v>
      </c>
      <c r="BS165" s="27">
        <f t="shared" si="48"/>
        <v>32</v>
      </c>
      <c r="BT165" s="27">
        <f t="shared" si="49"/>
        <v>1866</v>
      </c>
      <c r="BU165" s="27">
        <f t="shared" si="49"/>
        <v>25</v>
      </c>
      <c r="BV165" s="27"/>
      <c r="BW165" s="28">
        <f t="shared" si="40"/>
        <v>-2.0364415862808238</v>
      </c>
    </row>
    <row r="166" spans="1:75" x14ac:dyDescent="0.25">
      <c r="A166" t="s">
        <v>4481</v>
      </c>
      <c r="B166" t="s">
        <v>4482</v>
      </c>
      <c r="C166" s="8">
        <f t="shared" si="34"/>
        <v>359</v>
      </c>
      <c r="D166" t="s">
        <v>3293</v>
      </c>
      <c r="E166" s="1">
        <v>0.14734976851851853</v>
      </c>
      <c r="F166">
        <v>24.661000000000001</v>
      </c>
      <c r="G166" t="s">
        <v>4483</v>
      </c>
      <c r="H166" s="9">
        <v>0.29470000000000002</v>
      </c>
      <c r="I166" s="9">
        <v>6.4999999999999997E-3</v>
      </c>
      <c r="J166" s="9">
        <v>4.1259999999999998E-2</v>
      </c>
      <c r="K166" s="9">
        <v>8.0000000000000004E-4</v>
      </c>
      <c r="L166" s="9">
        <v>0.44435999999999998</v>
      </c>
      <c r="O166">
        <v>5.1679999999999997E-2</v>
      </c>
      <c r="P166">
        <v>8.8999999999999995E-4</v>
      </c>
      <c r="Q166">
        <v>0.33388000000000001</v>
      </c>
      <c r="R166">
        <v>1.485E-2</v>
      </c>
      <c r="S166">
        <v>9.6000000000000002E-4</v>
      </c>
      <c r="T166" t="s">
        <v>5</v>
      </c>
      <c r="U166" t="s">
        <v>6</v>
      </c>
      <c r="V166" s="10">
        <v>261.39999999999998</v>
      </c>
      <c r="W166">
        <v>5.0999999999999996</v>
      </c>
      <c r="X166" s="10">
        <v>260.7</v>
      </c>
      <c r="Y166">
        <v>5</v>
      </c>
      <c r="Z166">
        <v>298</v>
      </c>
      <c r="AA166">
        <v>19</v>
      </c>
      <c r="AB166" s="10">
        <v>243</v>
      </c>
      <c r="AC166">
        <v>37</v>
      </c>
      <c r="AD166">
        <v>-32</v>
      </c>
      <c r="AE166" t="s">
        <v>7</v>
      </c>
      <c r="AF166">
        <v>-2</v>
      </c>
      <c r="AG166" t="s">
        <v>7</v>
      </c>
      <c r="AH166">
        <v>-3</v>
      </c>
      <c r="AI166" t="s">
        <v>7</v>
      </c>
      <c r="AJ166">
        <v>500</v>
      </c>
      <c r="AK166" t="s">
        <v>7</v>
      </c>
      <c r="AL166">
        <v>294</v>
      </c>
      <c r="AM166" t="s">
        <v>7</v>
      </c>
      <c r="AN166">
        <v>390</v>
      </c>
      <c r="AO166" t="s">
        <v>7</v>
      </c>
      <c r="AP166">
        <v>2</v>
      </c>
      <c r="AQ166" t="s">
        <v>7</v>
      </c>
      <c r="AR166">
        <v>24.236550000000001</v>
      </c>
      <c r="AS166">
        <v>0.46992820000000002</v>
      </c>
      <c r="AT166">
        <v>39</v>
      </c>
      <c r="AU166" t="s">
        <v>7</v>
      </c>
      <c r="AV166">
        <v>489843966197237</v>
      </c>
      <c r="AW166" t="s">
        <v>7</v>
      </c>
      <c r="AZ166" s="13">
        <f t="shared" si="35"/>
        <v>-0.26850786344456701</v>
      </c>
      <c r="BA166" s="14">
        <f t="shared" si="36"/>
        <v>260.7</v>
      </c>
      <c r="BB166" s="14">
        <f t="shared" si="37"/>
        <v>5</v>
      </c>
      <c r="BC166" s="25"/>
      <c r="BD166" s="26"/>
      <c r="BE166" s="20" t="str">
        <f t="shared" si="38"/>
        <v>Z732472_13</v>
      </c>
      <c r="BF166" s="27">
        <f t="shared" si="32"/>
        <v>294</v>
      </c>
      <c r="BG166" s="27">
        <f t="shared" si="33"/>
        <v>500</v>
      </c>
      <c r="BH166" s="27">
        <f t="shared" si="39"/>
        <v>-32</v>
      </c>
      <c r="BI166" s="27">
        <f t="shared" si="46"/>
        <v>0.29470000000000002</v>
      </c>
      <c r="BJ166" s="27">
        <f t="shared" si="46"/>
        <v>6.4999999999999997E-3</v>
      </c>
      <c r="BK166" s="27">
        <f t="shared" si="46"/>
        <v>4.1259999999999998E-2</v>
      </c>
      <c r="BL166" s="27">
        <f t="shared" si="41"/>
        <v>8.0000000000000004E-4</v>
      </c>
      <c r="BM166" s="27">
        <f t="shared" si="47"/>
        <v>5.1679999999999997E-2</v>
      </c>
      <c r="BN166" s="27">
        <f t="shared" si="47"/>
        <v>8.8999999999999995E-4</v>
      </c>
      <c r="BO166" s="27"/>
      <c r="BP166" s="27">
        <f t="shared" si="48"/>
        <v>261.39999999999998</v>
      </c>
      <c r="BQ166" s="27">
        <f t="shared" si="48"/>
        <v>5.0999999999999996</v>
      </c>
      <c r="BR166" s="27">
        <f t="shared" si="48"/>
        <v>260.7</v>
      </c>
      <c r="BS166" s="27">
        <f t="shared" si="48"/>
        <v>5</v>
      </c>
      <c r="BT166" s="27">
        <f t="shared" si="49"/>
        <v>243</v>
      </c>
      <c r="BU166" s="27">
        <f t="shared" si="49"/>
        <v>37</v>
      </c>
      <c r="BV166" s="27"/>
      <c r="BW166" s="28">
        <f t="shared" si="40"/>
        <v>-0.26850786344456701</v>
      </c>
    </row>
    <row r="167" spans="1:75" x14ac:dyDescent="0.25">
      <c r="A167" t="s">
        <v>4484</v>
      </c>
      <c r="B167" t="s">
        <v>4485</v>
      </c>
      <c r="C167" s="8">
        <f t="shared" si="34"/>
        <v>360</v>
      </c>
      <c r="D167" t="s">
        <v>3293</v>
      </c>
      <c r="E167" s="1">
        <v>0.1483517361111111</v>
      </c>
      <c r="F167">
        <v>21.087</v>
      </c>
      <c r="G167" t="s">
        <v>4486</v>
      </c>
      <c r="H167" s="9">
        <v>3.3450000000000002</v>
      </c>
      <c r="I167" s="9">
        <v>6.5000000000000002E-2</v>
      </c>
      <c r="J167" s="9">
        <v>0.25659999999999999</v>
      </c>
      <c r="K167" s="9">
        <v>4.8999999999999998E-3</v>
      </c>
      <c r="L167" s="9">
        <v>0.49757000000000001</v>
      </c>
      <c r="O167">
        <v>9.4600000000000004E-2</v>
      </c>
      <c r="P167">
        <v>1.4E-3</v>
      </c>
      <c r="Q167">
        <v>0.48311999999999999</v>
      </c>
      <c r="R167">
        <v>8.2299999999999998E-2</v>
      </c>
      <c r="S167">
        <v>5.3E-3</v>
      </c>
      <c r="T167" t="s">
        <v>5</v>
      </c>
      <c r="U167" t="s">
        <v>6</v>
      </c>
      <c r="V167" s="10">
        <v>1487</v>
      </c>
      <c r="W167">
        <v>15</v>
      </c>
      <c r="X167" s="10">
        <v>1470</v>
      </c>
      <c r="Y167">
        <v>25</v>
      </c>
      <c r="Z167">
        <v>1596</v>
      </c>
      <c r="AA167">
        <v>98</v>
      </c>
      <c r="AB167" s="10">
        <v>1502</v>
      </c>
      <c r="AC167">
        <v>27</v>
      </c>
      <c r="AD167">
        <v>-7</v>
      </c>
      <c r="AE167" t="s">
        <v>7</v>
      </c>
      <c r="AF167">
        <v>-1</v>
      </c>
      <c r="AG167" t="s">
        <v>7</v>
      </c>
      <c r="AH167">
        <v>-1</v>
      </c>
      <c r="AI167" t="s">
        <v>7</v>
      </c>
      <c r="AJ167">
        <v>116</v>
      </c>
      <c r="AK167" t="s">
        <v>7</v>
      </c>
      <c r="AL167">
        <v>98</v>
      </c>
      <c r="AM167" t="s">
        <v>7</v>
      </c>
      <c r="AN167">
        <v>725</v>
      </c>
      <c r="AO167" t="s">
        <v>7</v>
      </c>
      <c r="AP167">
        <v>1</v>
      </c>
      <c r="AQ167" t="s">
        <v>7</v>
      </c>
      <c r="AR167">
        <v>3.897116</v>
      </c>
      <c r="AS167">
        <v>7.4418819999999997E-2</v>
      </c>
      <c r="AT167">
        <v>0</v>
      </c>
      <c r="AU167" t="s">
        <v>7</v>
      </c>
      <c r="AV167">
        <v>767281216413122</v>
      </c>
      <c r="AW167" t="s">
        <v>7</v>
      </c>
      <c r="AZ167" s="13">
        <f t="shared" si="35"/>
        <v>0.99866844207723293</v>
      </c>
      <c r="BA167" s="14">
        <f t="shared" si="36"/>
        <v>1502</v>
      </c>
      <c r="BB167" s="14">
        <f t="shared" si="37"/>
        <v>27</v>
      </c>
      <c r="BC167" s="25"/>
      <c r="BD167" s="26"/>
      <c r="BE167" s="20" t="str">
        <f t="shared" si="38"/>
        <v>Z732472_14</v>
      </c>
      <c r="BF167" s="27">
        <f t="shared" si="32"/>
        <v>98</v>
      </c>
      <c r="BG167" s="27">
        <f t="shared" si="33"/>
        <v>116</v>
      </c>
      <c r="BH167" s="27">
        <f t="shared" si="39"/>
        <v>-7</v>
      </c>
      <c r="BI167" s="27">
        <f t="shared" si="46"/>
        <v>3.3450000000000002</v>
      </c>
      <c r="BJ167" s="27">
        <f t="shared" si="46"/>
        <v>6.5000000000000002E-2</v>
      </c>
      <c r="BK167" s="27">
        <f t="shared" si="46"/>
        <v>0.25659999999999999</v>
      </c>
      <c r="BL167" s="27">
        <f t="shared" si="41"/>
        <v>4.8999999999999998E-3</v>
      </c>
      <c r="BM167" s="27">
        <f t="shared" si="47"/>
        <v>9.4600000000000004E-2</v>
      </c>
      <c r="BN167" s="27">
        <f t="shared" si="47"/>
        <v>1.4E-3</v>
      </c>
      <c r="BO167" s="27"/>
      <c r="BP167" s="27">
        <f t="shared" si="48"/>
        <v>1487</v>
      </c>
      <c r="BQ167" s="27">
        <f t="shared" si="48"/>
        <v>15</v>
      </c>
      <c r="BR167" s="27">
        <f t="shared" si="48"/>
        <v>1470</v>
      </c>
      <c r="BS167" s="27">
        <f t="shared" si="48"/>
        <v>25</v>
      </c>
      <c r="BT167" s="27">
        <f t="shared" si="49"/>
        <v>1502</v>
      </c>
      <c r="BU167" s="27">
        <f t="shared" si="49"/>
        <v>27</v>
      </c>
      <c r="BV167" s="27"/>
      <c r="BW167" s="28">
        <f t="shared" si="40"/>
        <v>0.99866844207723293</v>
      </c>
    </row>
    <row r="168" spans="1:75" x14ac:dyDescent="0.25">
      <c r="A168" t="s">
        <v>4487</v>
      </c>
      <c r="B168" t="s">
        <v>4488</v>
      </c>
      <c r="C168" s="8">
        <f t="shared" si="34"/>
        <v>367</v>
      </c>
      <c r="D168" t="s">
        <v>3293</v>
      </c>
      <c r="E168" s="1">
        <v>0.1552324074074074</v>
      </c>
      <c r="F168">
        <v>25.602</v>
      </c>
      <c r="G168" t="s">
        <v>4489</v>
      </c>
      <c r="H168" s="9">
        <v>4.9139999999999997</v>
      </c>
      <c r="I168" s="9">
        <v>0.09</v>
      </c>
      <c r="J168" s="9">
        <v>0.3246</v>
      </c>
      <c r="K168" s="9">
        <v>5.8999999999999999E-3</v>
      </c>
      <c r="L168" s="9">
        <v>0.60802999999999996</v>
      </c>
      <c r="O168">
        <v>0.1094</v>
      </c>
      <c r="P168">
        <v>1.4E-3</v>
      </c>
      <c r="Q168">
        <v>0.51948000000000005</v>
      </c>
      <c r="R168">
        <v>0.1062</v>
      </c>
      <c r="S168">
        <v>6.7000000000000002E-3</v>
      </c>
      <c r="T168" t="s">
        <v>5</v>
      </c>
      <c r="U168" t="s">
        <v>6</v>
      </c>
      <c r="V168" s="10">
        <v>1802</v>
      </c>
      <c r="W168">
        <v>16</v>
      </c>
      <c r="X168" s="10">
        <v>1812</v>
      </c>
      <c r="Y168">
        <v>29</v>
      </c>
      <c r="Z168">
        <v>2040</v>
      </c>
      <c r="AA168">
        <v>120</v>
      </c>
      <c r="AB168" s="10">
        <v>1783</v>
      </c>
      <c r="AC168">
        <v>23</v>
      </c>
      <c r="AD168">
        <v>-99</v>
      </c>
      <c r="AE168" t="s">
        <v>7</v>
      </c>
      <c r="AF168">
        <v>-11</v>
      </c>
      <c r="AG168" t="s">
        <v>7</v>
      </c>
      <c r="AH168">
        <v>-13</v>
      </c>
      <c r="AI168" t="s">
        <v>7</v>
      </c>
      <c r="AJ168">
        <v>367</v>
      </c>
      <c r="AK168" t="s">
        <v>7</v>
      </c>
      <c r="AL168">
        <v>325</v>
      </c>
      <c r="AM168" t="s">
        <v>7</v>
      </c>
      <c r="AN168">
        <v>3114</v>
      </c>
      <c r="AO168" t="s">
        <v>7</v>
      </c>
      <c r="AP168">
        <v>1</v>
      </c>
      <c r="AQ168" t="s">
        <v>7</v>
      </c>
      <c r="AR168">
        <v>3.0807150000000001</v>
      </c>
      <c r="AS168">
        <v>5.5995740000000002E-2</v>
      </c>
      <c r="AT168">
        <v>-3</v>
      </c>
      <c r="AU168" t="s">
        <v>7</v>
      </c>
      <c r="AV168">
        <v>2979493460720450</v>
      </c>
      <c r="AW168" t="s">
        <v>7</v>
      </c>
      <c r="AZ168" s="13">
        <f t="shared" si="35"/>
        <v>-1.0656197420078506</v>
      </c>
      <c r="BA168" s="14">
        <f t="shared" si="36"/>
        <v>1783</v>
      </c>
      <c r="BB168" s="14">
        <f t="shared" si="37"/>
        <v>23</v>
      </c>
      <c r="BC168" s="25"/>
      <c r="BD168" s="26"/>
      <c r="BE168" s="20" t="str">
        <f t="shared" si="38"/>
        <v>Z732472_15</v>
      </c>
      <c r="BF168" s="27">
        <f t="shared" si="32"/>
        <v>325</v>
      </c>
      <c r="BG168" s="27">
        <f t="shared" si="33"/>
        <v>367</v>
      </c>
      <c r="BH168" s="27">
        <f t="shared" si="39"/>
        <v>-99</v>
      </c>
      <c r="BI168" s="27">
        <f t="shared" si="46"/>
        <v>4.9139999999999997</v>
      </c>
      <c r="BJ168" s="27">
        <f t="shared" si="46"/>
        <v>0.09</v>
      </c>
      <c r="BK168" s="27">
        <f t="shared" si="46"/>
        <v>0.3246</v>
      </c>
      <c r="BL168" s="27">
        <f t="shared" si="41"/>
        <v>5.8999999999999999E-3</v>
      </c>
      <c r="BM168" s="27">
        <f t="shared" si="47"/>
        <v>0.1094</v>
      </c>
      <c r="BN168" s="27">
        <f t="shared" si="47"/>
        <v>1.4E-3</v>
      </c>
      <c r="BO168" s="27"/>
      <c r="BP168" s="27">
        <f t="shared" si="48"/>
        <v>1802</v>
      </c>
      <c r="BQ168" s="27">
        <f t="shared" si="48"/>
        <v>16</v>
      </c>
      <c r="BR168" s="27">
        <f t="shared" si="48"/>
        <v>1812</v>
      </c>
      <c r="BS168" s="27">
        <f t="shared" si="48"/>
        <v>29</v>
      </c>
      <c r="BT168" s="27">
        <f t="shared" si="49"/>
        <v>1783</v>
      </c>
      <c r="BU168" s="27">
        <f t="shared" si="49"/>
        <v>23</v>
      </c>
      <c r="BV168" s="27"/>
      <c r="BW168" s="28">
        <f t="shared" si="40"/>
        <v>-1.0656197420078506</v>
      </c>
    </row>
    <row r="169" spans="1:75" x14ac:dyDescent="0.25">
      <c r="A169" t="s">
        <v>4490</v>
      </c>
      <c r="B169" t="s">
        <v>4491</v>
      </c>
      <c r="C169" s="8">
        <f t="shared" si="34"/>
        <v>368</v>
      </c>
      <c r="D169" t="s">
        <v>3293</v>
      </c>
      <c r="E169" s="1">
        <v>0.15618506944444444</v>
      </c>
      <c r="F169">
        <v>24.291</v>
      </c>
      <c r="G169" t="s">
        <v>4492</v>
      </c>
      <c r="H169" s="9">
        <v>0.42499999999999999</v>
      </c>
      <c r="I169" s="9">
        <v>0.01</v>
      </c>
      <c r="J169" s="9">
        <v>5.7200000000000001E-2</v>
      </c>
      <c r="K169" s="9">
        <v>1.1000000000000001E-3</v>
      </c>
      <c r="L169" s="9">
        <v>0.23103000000000001</v>
      </c>
      <c r="O169">
        <v>5.3999999999999999E-2</v>
      </c>
      <c r="P169">
        <v>1.1999999999999999E-3</v>
      </c>
      <c r="Q169">
        <v>0.39395999999999998</v>
      </c>
      <c r="R169">
        <v>0.02</v>
      </c>
      <c r="S169">
        <v>1.2999999999999999E-3</v>
      </c>
      <c r="T169" t="s">
        <v>5</v>
      </c>
      <c r="U169" t="s">
        <v>6</v>
      </c>
      <c r="V169" s="10">
        <v>357.4</v>
      </c>
      <c r="W169">
        <v>7.4</v>
      </c>
      <c r="X169" s="10">
        <v>358.3</v>
      </c>
      <c r="Y169">
        <v>6.9</v>
      </c>
      <c r="Z169">
        <v>401</v>
      </c>
      <c r="AA169">
        <v>26</v>
      </c>
      <c r="AB169" s="10">
        <v>322</v>
      </c>
      <c r="AC169">
        <v>46</v>
      </c>
      <c r="AD169">
        <v>-33</v>
      </c>
      <c r="AE169" t="s">
        <v>7</v>
      </c>
      <c r="AF169">
        <v>-2</v>
      </c>
      <c r="AG169" t="s">
        <v>7</v>
      </c>
      <c r="AH169">
        <v>-7</v>
      </c>
      <c r="AI169" t="s">
        <v>7</v>
      </c>
      <c r="AJ169">
        <v>155</v>
      </c>
      <c r="AK169" t="s">
        <v>7</v>
      </c>
      <c r="AL169">
        <v>191</v>
      </c>
      <c r="AM169" t="s">
        <v>7</v>
      </c>
      <c r="AN169">
        <v>346</v>
      </c>
      <c r="AO169" t="s">
        <v>7</v>
      </c>
      <c r="AP169">
        <v>1</v>
      </c>
      <c r="AQ169" t="s">
        <v>7</v>
      </c>
      <c r="AR169">
        <v>17.482520000000001</v>
      </c>
      <c r="AS169">
        <v>0.33620230000000001</v>
      </c>
      <c r="AT169">
        <v>80</v>
      </c>
      <c r="AU169" t="s">
        <v>7</v>
      </c>
      <c r="AV169">
        <v>241454600787430</v>
      </c>
      <c r="AW169" t="s">
        <v>7</v>
      </c>
      <c r="AZ169" s="13">
        <f t="shared" si="35"/>
        <v>0.25118615685181256</v>
      </c>
      <c r="BA169" s="14">
        <f t="shared" si="36"/>
        <v>358.3</v>
      </c>
      <c r="BB169" s="14">
        <f t="shared" si="37"/>
        <v>6.9</v>
      </c>
      <c r="BC169" s="25"/>
      <c r="BD169" s="26"/>
      <c r="BE169" s="20" t="str">
        <f t="shared" si="38"/>
        <v>Z732472_16</v>
      </c>
      <c r="BF169" s="27">
        <f t="shared" si="32"/>
        <v>191</v>
      </c>
      <c r="BG169" s="27">
        <f t="shared" si="33"/>
        <v>155</v>
      </c>
      <c r="BH169" s="27">
        <f t="shared" si="39"/>
        <v>-33</v>
      </c>
      <c r="BI169" s="27">
        <f t="shared" si="46"/>
        <v>0.42499999999999999</v>
      </c>
      <c r="BJ169" s="27">
        <f t="shared" si="46"/>
        <v>0.01</v>
      </c>
      <c r="BK169" s="27">
        <f t="shared" si="46"/>
        <v>5.7200000000000001E-2</v>
      </c>
      <c r="BL169" s="27">
        <f t="shared" si="41"/>
        <v>1.1000000000000001E-3</v>
      </c>
      <c r="BM169" s="27">
        <f t="shared" si="47"/>
        <v>5.3999999999999999E-2</v>
      </c>
      <c r="BN169" s="27">
        <f t="shared" si="47"/>
        <v>1.1999999999999999E-3</v>
      </c>
      <c r="BO169" s="27"/>
      <c r="BP169" s="27">
        <f t="shared" si="48"/>
        <v>357.4</v>
      </c>
      <c r="BQ169" s="27">
        <f t="shared" si="48"/>
        <v>7.4</v>
      </c>
      <c r="BR169" s="27">
        <f t="shared" si="48"/>
        <v>358.3</v>
      </c>
      <c r="BS169" s="27">
        <f t="shared" si="48"/>
        <v>6.9</v>
      </c>
      <c r="BT169" s="27">
        <f t="shared" si="49"/>
        <v>322</v>
      </c>
      <c r="BU169" s="27">
        <f t="shared" si="49"/>
        <v>46</v>
      </c>
      <c r="BV169" s="27"/>
      <c r="BW169" s="28">
        <f t="shared" si="40"/>
        <v>0.25118615685181256</v>
      </c>
    </row>
    <row r="170" spans="1:75" x14ac:dyDescent="0.25">
      <c r="A170" s="15" t="s">
        <v>4493</v>
      </c>
      <c r="B170" s="15" t="s">
        <v>4494</v>
      </c>
      <c r="C170" s="16">
        <f t="shared" si="34"/>
        <v>369</v>
      </c>
      <c r="D170" s="15" t="s">
        <v>3293</v>
      </c>
      <c r="E170" s="17">
        <v>0.15714224537037036</v>
      </c>
      <c r="F170" s="15">
        <v>24.594000000000001</v>
      </c>
      <c r="G170" s="15" t="s">
        <v>4495</v>
      </c>
      <c r="H170" s="15">
        <v>0.83699999999999997</v>
      </c>
      <c r="I170" s="15">
        <v>1.9E-2</v>
      </c>
      <c r="J170" s="15">
        <v>7.0800000000000002E-2</v>
      </c>
      <c r="K170" s="15">
        <v>1.2999999999999999E-3</v>
      </c>
      <c r="L170" s="15">
        <v>0.36226999999999998</v>
      </c>
      <c r="M170" s="15"/>
      <c r="N170" s="15"/>
      <c r="O170" s="15">
        <v>8.5300000000000001E-2</v>
      </c>
      <c r="P170" s="15">
        <v>1.5E-3</v>
      </c>
      <c r="Q170" s="15">
        <v>0.20236999999999999</v>
      </c>
      <c r="R170" s="15">
        <v>3.1699999999999999E-2</v>
      </c>
      <c r="S170" s="15">
        <v>2E-3</v>
      </c>
      <c r="T170" s="15" t="s">
        <v>5</v>
      </c>
      <c r="U170" s="15" t="s">
        <v>6</v>
      </c>
      <c r="V170" s="18">
        <v>613</v>
      </c>
      <c r="W170" s="15">
        <v>10</v>
      </c>
      <c r="X170" s="18">
        <v>440.9</v>
      </c>
      <c r="Y170" s="15">
        <v>8</v>
      </c>
      <c r="Z170" s="15">
        <v>630</v>
      </c>
      <c r="AA170" s="15">
        <v>40</v>
      </c>
      <c r="AB170" s="18">
        <v>1279</v>
      </c>
      <c r="AC170" s="15">
        <v>35</v>
      </c>
      <c r="AD170" s="15">
        <v>22</v>
      </c>
      <c r="AE170" s="15" t="s">
        <v>7</v>
      </c>
      <c r="AF170" s="15">
        <v>2</v>
      </c>
      <c r="AG170" s="15" t="s">
        <v>7</v>
      </c>
      <c r="AH170" s="15">
        <v>6</v>
      </c>
      <c r="AI170" s="15" t="s">
        <v>7</v>
      </c>
      <c r="AJ170" s="15">
        <v>275</v>
      </c>
      <c r="AK170" s="15" t="s">
        <v>7</v>
      </c>
      <c r="AL170" s="15">
        <v>303</v>
      </c>
      <c r="AM170" s="15" t="s">
        <v>7</v>
      </c>
      <c r="AN170" s="15">
        <v>876</v>
      </c>
      <c r="AO170" s="15" t="s">
        <v>7</v>
      </c>
      <c r="AP170" s="15">
        <v>1</v>
      </c>
      <c r="AQ170" s="15" t="s">
        <v>7</v>
      </c>
      <c r="AR170" s="15">
        <v>14.12429</v>
      </c>
      <c r="AS170" s="15">
        <v>0.25934439999999997</v>
      </c>
      <c r="AT170" s="15">
        <v>60</v>
      </c>
      <c r="AU170" s="15" t="s">
        <v>7</v>
      </c>
      <c r="AV170" s="15">
        <v>518924337715124</v>
      </c>
      <c r="AW170" s="15" t="s">
        <v>7</v>
      </c>
      <c r="AX170" s="15"/>
      <c r="AY170" s="15"/>
      <c r="AZ170" s="19">
        <f t="shared" si="35"/>
        <v>-39.033794511227036</v>
      </c>
      <c r="BA170" s="18">
        <f t="shared" si="36"/>
        <v>440.9</v>
      </c>
      <c r="BB170" s="18">
        <f t="shared" si="37"/>
        <v>8</v>
      </c>
      <c r="BC170" s="30"/>
      <c r="BD170" s="31"/>
      <c r="BE170" s="15" t="str">
        <f t="shared" si="38"/>
        <v>Z732472_17</v>
      </c>
      <c r="BF170" s="32">
        <f t="shared" si="32"/>
        <v>303</v>
      </c>
      <c r="BG170" s="32">
        <f t="shared" si="33"/>
        <v>275</v>
      </c>
      <c r="BH170" s="32">
        <f t="shared" si="39"/>
        <v>22</v>
      </c>
      <c r="BI170" s="32">
        <f t="shared" si="46"/>
        <v>0.83699999999999997</v>
      </c>
      <c r="BJ170" s="32">
        <f t="shared" si="46"/>
        <v>1.9E-2</v>
      </c>
      <c r="BK170" s="32">
        <f t="shared" si="46"/>
        <v>7.0800000000000002E-2</v>
      </c>
      <c r="BL170" s="32">
        <f t="shared" si="41"/>
        <v>1.2999999999999999E-3</v>
      </c>
      <c r="BM170" s="32">
        <f t="shared" si="47"/>
        <v>8.5300000000000001E-2</v>
      </c>
      <c r="BN170" s="32">
        <f t="shared" si="47"/>
        <v>1.5E-3</v>
      </c>
      <c r="BO170" s="32"/>
      <c r="BP170" s="32">
        <f t="shared" si="48"/>
        <v>613</v>
      </c>
      <c r="BQ170" s="32">
        <f t="shared" si="48"/>
        <v>10</v>
      </c>
      <c r="BR170" s="32">
        <f t="shared" si="48"/>
        <v>440.9</v>
      </c>
      <c r="BS170" s="32">
        <f t="shared" si="48"/>
        <v>8</v>
      </c>
      <c r="BT170" s="32">
        <f t="shared" si="49"/>
        <v>1279</v>
      </c>
      <c r="BU170" s="32">
        <f t="shared" si="49"/>
        <v>35</v>
      </c>
      <c r="BV170" s="32"/>
      <c r="BW170" s="33">
        <f t="shared" si="40"/>
        <v>-39.033794511227036</v>
      </c>
    </row>
    <row r="171" spans="1:75" x14ac:dyDescent="0.25">
      <c r="A171" t="s">
        <v>4496</v>
      </c>
      <c r="B171" t="s">
        <v>4497</v>
      </c>
      <c r="C171" s="8">
        <f t="shared" si="34"/>
        <v>370</v>
      </c>
      <c r="D171" t="s">
        <v>3293</v>
      </c>
      <c r="E171" s="1">
        <v>0.15809699074074074</v>
      </c>
      <c r="F171">
        <v>17.625</v>
      </c>
      <c r="G171" t="s">
        <v>4498</v>
      </c>
      <c r="H171" s="9">
        <v>1.2370000000000001</v>
      </c>
      <c r="I171" s="9">
        <v>2.7E-2</v>
      </c>
      <c r="J171" s="9">
        <v>0.13600000000000001</v>
      </c>
      <c r="K171" s="9">
        <v>2.7000000000000001E-3</v>
      </c>
      <c r="L171" s="9">
        <v>0.41438999999999998</v>
      </c>
      <c r="O171">
        <v>6.6299999999999998E-2</v>
      </c>
      <c r="P171">
        <v>1.1999999999999999E-3</v>
      </c>
      <c r="Q171">
        <v>0.42712</v>
      </c>
      <c r="R171">
        <v>4.6899999999999997E-2</v>
      </c>
      <c r="S171">
        <v>3.0000000000000001E-3</v>
      </c>
      <c r="T171" t="s">
        <v>5</v>
      </c>
      <c r="U171" t="s">
        <v>6</v>
      </c>
      <c r="V171" s="10">
        <v>815</v>
      </c>
      <c r="W171">
        <v>12</v>
      </c>
      <c r="X171" s="10">
        <v>821</v>
      </c>
      <c r="Y171">
        <v>15</v>
      </c>
      <c r="Z171">
        <v>926</v>
      </c>
      <c r="AA171">
        <v>58</v>
      </c>
      <c r="AB171" s="10">
        <v>785</v>
      </c>
      <c r="AC171">
        <v>37</v>
      </c>
      <c r="AD171">
        <v>-31</v>
      </c>
      <c r="AE171" t="s">
        <v>7</v>
      </c>
      <c r="AF171">
        <v>-2</v>
      </c>
      <c r="AG171" t="s">
        <v>7</v>
      </c>
      <c r="AH171">
        <v>-7</v>
      </c>
      <c r="AI171" t="s">
        <v>7</v>
      </c>
      <c r="AJ171">
        <v>192</v>
      </c>
      <c r="AK171" t="s">
        <v>7</v>
      </c>
      <c r="AL171">
        <v>219</v>
      </c>
      <c r="AM171" t="s">
        <v>7</v>
      </c>
      <c r="AN171">
        <v>924</v>
      </c>
      <c r="AO171" t="s">
        <v>7</v>
      </c>
      <c r="AP171">
        <v>1</v>
      </c>
      <c r="AQ171" t="s">
        <v>7</v>
      </c>
      <c r="AR171">
        <v>7.3529410000000004</v>
      </c>
      <c r="AS171">
        <v>0.14597750000000001</v>
      </c>
      <c r="AT171">
        <v>-64</v>
      </c>
      <c r="AU171" t="s">
        <v>7</v>
      </c>
      <c r="AV171">
        <v>698450581119102</v>
      </c>
      <c r="AW171" t="s">
        <v>7</v>
      </c>
      <c r="AZ171" s="13">
        <f t="shared" si="35"/>
        <v>0.73081607795371095</v>
      </c>
      <c r="BA171" s="14">
        <f t="shared" si="36"/>
        <v>821</v>
      </c>
      <c r="BB171" s="14">
        <f t="shared" si="37"/>
        <v>15</v>
      </c>
      <c r="BC171" s="25"/>
      <c r="BD171" s="26"/>
      <c r="BE171" s="20" t="str">
        <f t="shared" si="38"/>
        <v>Z732472_18</v>
      </c>
      <c r="BF171" s="27">
        <f t="shared" si="32"/>
        <v>219</v>
      </c>
      <c r="BG171" s="27">
        <f t="shared" si="33"/>
        <v>192</v>
      </c>
      <c r="BH171" s="27">
        <f t="shared" si="39"/>
        <v>-31</v>
      </c>
      <c r="BI171" s="27">
        <f t="shared" si="46"/>
        <v>1.2370000000000001</v>
      </c>
      <c r="BJ171" s="27">
        <f t="shared" si="46"/>
        <v>2.7E-2</v>
      </c>
      <c r="BK171" s="27">
        <f t="shared" si="46"/>
        <v>0.13600000000000001</v>
      </c>
      <c r="BL171" s="27">
        <f t="shared" si="41"/>
        <v>2.7000000000000001E-3</v>
      </c>
      <c r="BM171" s="27">
        <f t="shared" si="47"/>
        <v>6.6299999999999998E-2</v>
      </c>
      <c r="BN171" s="27">
        <f t="shared" si="47"/>
        <v>1.1999999999999999E-3</v>
      </c>
      <c r="BO171" s="27"/>
      <c r="BP171" s="27">
        <f t="shared" si="48"/>
        <v>815</v>
      </c>
      <c r="BQ171" s="27">
        <f t="shared" si="48"/>
        <v>12</v>
      </c>
      <c r="BR171" s="27">
        <f t="shared" si="48"/>
        <v>821</v>
      </c>
      <c r="BS171" s="27">
        <f t="shared" si="48"/>
        <v>15</v>
      </c>
      <c r="BT171" s="27">
        <f t="shared" si="49"/>
        <v>785</v>
      </c>
      <c r="BU171" s="27">
        <f t="shared" si="49"/>
        <v>37</v>
      </c>
      <c r="BV171" s="27"/>
      <c r="BW171" s="28">
        <f t="shared" si="40"/>
        <v>0.73081607795371095</v>
      </c>
    </row>
    <row r="172" spans="1:75" x14ac:dyDescent="0.25">
      <c r="A172" s="15" t="s">
        <v>4499</v>
      </c>
      <c r="B172" s="15" t="s">
        <v>4500</v>
      </c>
      <c r="C172" s="16">
        <f t="shared" si="34"/>
        <v>371</v>
      </c>
      <c r="D172" s="15" t="s">
        <v>3293</v>
      </c>
      <c r="E172" s="17">
        <v>0.15912951388888888</v>
      </c>
      <c r="F172" s="15">
        <v>12.227</v>
      </c>
      <c r="G172" s="15" t="s">
        <v>4501</v>
      </c>
      <c r="H172" s="15">
        <v>4.42</v>
      </c>
      <c r="I172" s="15">
        <v>0.11</v>
      </c>
      <c r="J172" s="15">
        <v>0.14899999999999999</v>
      </c>
      <c r="K172" s="15">
        <v>3.3E-3</v>
      </c>
      <c r="L172" s="15">
        <v>0.71221999999999996</v>
      </c>
      <c r="M172" s="15"/>
      <c r="N172" s="15"/>
      <c r="O172" s="15">
        <v>0.21379999999999999</v>
      </c>
      <c r="P172" s="15">
        <v>3.5999999999999999E-3</v>
      </c>
      <c r="Q172" s="15">
        <v>0.21947</v>
      </c>
      <c r="R172" s="15">
        <v>7.8100000000000003E-2</v>
      </c>
      <c r="S172" s="15">
        <v>5.3E-3</v>
      </c>
      <c r="T172" s="15" t="s">
        <v>5</v>
      </c>
      <c r="U172" s="15" t="s">
        <v>6</v>
      </c>
      <c r="V172" s="18">
        <v>1705</v>
      </c>
      <c r="W172" s="15">
        <v>21</v>
      </c>
      <c r="X172" s="18">
        <v>894</v>
      </c>
      <c r="Y172" s="15">
        <v>18</v>
      </c>
      <c r="Z172" s="15">
        <v>1520</v>
      </c>
      <c r="AA172" s="15">
        <v>100</v>
      </c>
      <c r="AB172" s="18">
        <v>2921</v>
      </c>
      <c r="AC172" s="15">
        <v>27</v>
      </c>
      <c r="AD172" s="15">
        <v>178</v>
      </c>
      <c r="AE172" s="15" t="s">
        <v>7</v>
      </c>
      <c r="AF172" s="15">
        <v>38</v>
      </c>
      <c r="AG172" s="15" t="s">
        <v>7</v>
      </c>
      <c r="AH172" s="15">
        <v>52</v>
      </c>
      <c r="AI172" s="15" t="s">
        <v>7</v>
      </c>
      <c r="AJ172" s="15">
        <v>480</v>
      </c>
      <c r="AK172" s="15" t="s">
        <v>7</v>
      </c>
      <c r="AL172" s="15">
        <v>504</v>
      </c>
      <c r="AM172" s="15" t="s">
        <v>7</v>
      </c>
      <c r="AN172" s="15">
        <v>3429</v>
      </c>
      <c r="AO172" s="15" t="s">
        <v>7</v>
      </c>
      <c r="AP172" s="15">
        <v>1</v>
      </c>
      <c r="AQ172" s="15" t="s">
        <v>7</v>
      </c>
      <c r="AR172" s="15">
        <v>6.7114089999999997</v>
      </c>
      <c r="AS172" s="15">
        <v>0.148642</v>
      </c>
      <c r="AT172" s="15">
        <v>69</v>
      </c>
      <c r="AU172" s="15" t="s">
        <v>7</v>
      </c>
      <c r="AV172" s="15">
        <v>1883651538906550</v>
      </c>
      <c r="AW172" s="15" t="s">
        <v>7</v>
      </c>
      <c r="AX172" s="15"/>
      <c r="AY172" s="15"/>
      <c r="AZ172" s="19">
        <f t="shared" si="35"/>
        <v>-90.7158836689038</v>
      </c>
      <c r="BA172" s="18">
        <f t="shared" si="36"/>
        <v>894</v>
      </c>
      <c r="BB172" s="18">
        <f t="shared" si="37"/>
        <v>18</v>
      </c>
      <c r="BC172" s="30"/>
      <c r="BD172" s="31"/>
      <c r="BE172" s="15" t="str">
        <f t="shared" si="38"/>
        <v>Z732472_19</v>
      </c>
      <c r="BF172" s="32">
        <f t="shared" si="32"/>
        <v>504</v>
      </c>
      <c r="BG172" s="32">
        <f t="shared" si="33"/>
        <v>480</v>
      </c>
      <c r="BH172" s="32">
        <f t="shared" si="39"/>
        <v>178</v>
      </c>
      <c r="BI172" s="32">
        <f t="shared" si="46"/>
        <v>4.42</v>
      </c>
      <c r="BJ172" s="32">
        <f t="shared" si="46"/>
        <v>0.11</v>
      </c>
      <c r="BK172" s="32">
        <f t="shared" si="46"/>
        <v>0.14899999999999999</v>
      </c>
      <c r="BL172" s="32">
        <f t="shared" si="41"/>
        <v>3.3E-3</v>
      </c>
      <c r="BM172" s="32">
        <f t="shared" si="47"/>
        <v>0.21379999999999999</v>
      </c>
      <c r="BN172" s="32">
        <f t="shared" si="47"/>
        <v>3.5999999999999999E-3</v>
      </c>
      <c r="BO172" s="32"/>
      <c r="BP172" s="32">
        <f t="shared" si="48"/>
        <v>1705</v>
      </c>
      <c r="BQ172" s="32">
        <f t="shared" si="48"/>
        <v>21</v>
      </c>
      <c r="BR172" s="32">
        <f t="shared" si="48"/>
        <v>894</v>
      </c>
      <c r="BS172" s="32">
        <f t="shared" si="48"/>
        <v>18</v>
      </c>
      <c r="BT172" s="32">
        <f t="shared" si="49"/>
        <v>2921</v>
      </c>
      <c r="BU172" s="32">
        <f t="shared" si="49"/>
        <v>27</v>
      </c>
      <c r="BV172" s="32"/>
      <c r="BW172" s="33">
        <f t="shared" si="40"/>
        <v>-90.7158836689038</v>
      </c>
    </row>
    <row r="173" spans="1:75" x14ac:dyDescent="0.25">
      <c r="A173" t="s">
        <v>4502</v>
      </c>
      <c r="B173" t="s">
        <v>4503</v>
      </c>
      <c r="C173" s="8">
        <f t="shared" si="34"/>
        <v>372</v>
      </c>
      <c r="D173" t="s">
        <v>3293</v>
      </c>
      <c r="E173" s="1">
        <v>0.16000555555555554</v>
      </c>
      <c r="F173">
        <v>21.344000000000001</v>
      </c>
      <c r="G173" t="s">
        <v>4504</v>
      </c>
      <c r="H173" s="9">
        <v>5.3170000000000002</v>
      </c>
      <c r="I173" s="9">
        <v>9.9000000000000005E-2</v>
      </c>
      <c r="J173" s="9">
        <v>0.33090000000000003</v>
      </c>
      <c r="K173" s="9">
        <v>6.1000000000000004E-3</v>
      </c>
      <c r="L173" s="9">
        <v>0.49542999999999998</v>
      </c>
      <c r="O173">
        <v>0.1162</v>
      </c>
      <c r="P173">
        <v>1.6000000000000001E-3</v>
      </c>
      <c r="Q173">
        <v>0.49147999999999997</v>
      </c>
      <c r="R173">
        <v>0.1057</v>
      </c>
      <c r="S173">
        <v>6.7000000000000002E-3</v>
      </c>
      <c r="T173" t="s">
        <v>5</v>
      </c>
      <c r="U173" t="s">
        <v>6</v>
      </c>
      <c r="V173" s="10">
        <v>1868</v>
      </c>
      <c r="W173">
        <v>16</v>
      </c>
      <c r="X173" s="10">
        <v>1841</v>
      </c>
      <c r="Y173">
        <v>29</v>
      </c>
      <c r="Z173">
        <v>2030</v>
      </c>
      <c r="AA173">
        <v>120</v>
      </c>
      <c r="AB173" s="10">
        <v>1888</v>
      </c>
      <c r="AC173">
        <v>24</v>
      </c>
      <c r="AD173">
        <v>-74</v>
      </c>
      <c r="AE173" t="s">
        <v>7</v>
      </c>
      <c r="AF173">
        <v>-9</v>
      </c>
      <c r="AG173" t="s">
        <v>7</v>
      </c>
      <c r="AH173">
        <v>-10</v>
      </c>
      <c r="AI173" t="s">
        <v>7</v>
      </c>
      <c r="AJ173">
        <v>132</v>
      </c>
      <c r="AK173" t="s">
        <v>7</v>
      </c>
      <c r="AL173">
        <v>98</v>
      </c>
      <c r="AM173" t="s">
        <v>7</v>
      </c>
      <c r="AN173">
        <v>937</v>
      </c>
      <c r="AO173" t="s">
        <v>7</v>
      </c>
      <c r="AP173">
        <v>1</v>
      </c>
      <c r="AQ173" t="s">
        <v>7</v>
      </c>
      <c r="AR173">
        <v>3.0220609999999999</v>
      </c>
      <c r="AS173">
        <v>5.57104E-2</v>
      </c>
      <c r="AT173">
        <v>1</v>
      </c>
      <c r="AU173" t="s">
        <v>7</v>
      </c>
      <c r="AV173">
        <v>1069990250852020</v>
      </c>
      <c r="AW173" t="s">
        <v>7</v>
      </c>
      <c r="AZ173" s="13">
        <f t="shared" si="35"/>
        <v>1.0593220338983023</v>
      </c>
      <c r="BA173" s="14">
        <f t="shared" si="36"/>
        <v>1888</v>
      </c>
      <c r="BB173" s="14">
        <f t="shared" si="37"/>
        <v>24</v>
      </c>
      <c r="BC173" s="25"/>
      <c r="BD173" s="26"/>
      <c r="BE173" s="20" t="str">
        <f t="shared" si="38"/>
        <v>Z732472_20</v>
      </c>
      <c r="BF173" s="27">
        <f t="shared" si="32"/>
        <v>98</v>
      </c>
      <c r="BG173" s="27">
        <f t="shared" si="33"/>
        <v>132</v>
      </c>
      <c r="BH173" s="27">
        <f t="shared" si="39"/>
        <v>-74</v>
      </c>
      <c r="BI173" s="27">
        <f t="shared" si="46"/>
        <v>5.3170000000000002</v>
      </c>
      <c r="BJ173" s="27">
        <f t="shared" si="46"/>
        <v>9.9000000000000005E-2</v>
      </c>
      <c r="BK173" s="27">
        <f t="shared" si="46"/>
        <v>0.33090000000000003</v>
      </c>
      <c r="BL173" s="27">
        <f t="shared" si="41"/>
        <v>6.1000000000000004E-3</v>
      </c>
      <c r="BM173" s="27">
        <f t="shared" si="47"/>
        <v>0.1162</v>
      </c>
      <c r="BN173" s="27">
        <f t="shared" si="47"/>
        <v>1.6000000000000001E-3</v>
      </c>
      <c r="BO173" s="27"/>
      <c r="BP173" s="27">
        <f t="shared" si="48"/>
        <v>1868</v>
      </c>
      <c r="BQ173" s="27">
        <f t="shared" si="48"/>
        <v>16</v>
      </c>
      <c r="BR173" s="27">
        <f t="shared" si="48"/>
        <v>1841</v>
      </c>
      <c r="BS173" s="27">
        <f t="shared" si="48"/>
        <v>29</v>
      </c>
      <c r="BT173" s="27">
        <f t="shared" si="49"/>
        <v>1888</v>
      </c>
      <c r="BU173" s="27">
        <f t="shared" si="49"/>
        <v>24</v>
      </c>
      <c r="BV173" s="27"/>
      <c r="BW173" s="28">
        <f t="shared" si="40"/>
        <v>1.0593220338983023</v>
      </c>
    </row>
    <row r="174" spans="1:75" x14ac:dyDescent="0.25">
      <c r="A174" t="s">
        <v>4505</v>
      </c>
      <c r="B174" t="s">
        <v>4506</v>
      </c>
      <c r="C174" s="8">
        <f t="shared" si="34"/>
        <v>373</v>
      </c>
      <c r="D174" t="s">
        <v>3293</v>
      </c>
      <c r="E174" s="1">
        <v>0.16096539351851852</v>
      </c>
      <c r="F174">
        <v>25.265999999999998</v>
      </c>
      <c r="G174" t="s">
        <v>4507</v>
      </c>
      <c r="H174" s="9">
        <v>2.5030000000000001</v>
      </c>
      <c r="I174" s="9">
        <v>5.1999999999999998E-2</v>
      </c>
      <c r="J174" s="9">
        <v>0.21640000000000001</v>
      </c>
      <c r="K174" s="9">
        <v>4.1999999999999997E-3</v>
      </c>
      <c r="L174" s="9">
        <v>0.44722000000000001</v>
      </c>
      <c r="O174">
        <v>8.4000000000000005E-2</v>
      </c>
      <c r="P174">
        <v>1.2999999999999999E-3</v>
      </c>
      <c r="Q174">
        <v>0.42568</v>
      </c>
      <c r="R174">
        <v>7.6300000000000007E-2</v>
      </c>
      <c r="S174">
        <v>4.8999999999999998E-3</v>
      </c>
      <c r="T174" t="s">
        <v>5</v>
      </c>
      <c r="U174" t="s">
        <v>6</v>
      </c>
      <c r="V174" s="10">
        <v>1267</v>
      </c>
      <c r="W174">
        <v>15</v>
      </c>
      <c r="X174" s="10">
        <v>1261</v>
      </c>
      <c r="Y174">
        <v>22</v>
      </c>
      <c r="Z174">
        <v>1485</v>
      </c>
      <c r="AA174">
        <v>91</v>
      </c>
      <c r="AB174" s="10">
        <v>1263</v>
      </c>
      <c r="AC174">
        <v>32</v>
      </c>
      <c r="AD174">
        <v>10</v>
      </c>
      <c r="AE174" t="s">
        <v>7</v>
      </c>
      <c r="AF174">
        <v>1</v>
      </c>
      <c r="AG174" t="s">
        <v>7</v>
      </c>
      <c r="AH174">
        <v>4</v>
      </c>
      <c r="AI174" t="s">
        <v>7</v>
      </c>
      <c r="AJ174">
        <v>93</v>
      </c>
      <c r="AK174" t="s">
        <v>7</v>
      </c>
      <c r="AL174">
        <v>141</v>
      </c>
      <c r="AM174" t="s">
        <v>7</v>
      </c>
      <c r="AN174">
        <v>977</v>
      </c>
      <c r="AO174" t="s">
        <v>7</v>
      </c>
      <c r="AP174">
        <v>1</v>
      </c>
      <c r="AQ174" t="s">
        <v>7</v>
      </c>
      <c r="AR174">
        <v>4.6210719999999998</v>
      </c>
      <c r="AS174">
        <v>8.9688089999999998E-2</v>
      </c>
      <c r="AT174">
        <v>-13</v>
      </c>
      <c r="AU174" t="s">
        <v>7</v>
      </c>
      <c r="AV174">
        <v>582224788413592</v>
      </c>
      <c r="AW174" t="s">
        <v>7</v>
      </c>
      <c r="AZ174" s="13">
        <f t="shared" si="35"/>
        <v>-0.31670625494852889</v>
      </c>
      <c r="BA174" s="14">
        <f t="shared" si="36"/>
        <v>1263</v>
      </c>
      <c r="BB174" s="14">
        <f t="shared" si="37"/>
        <v>32</v>
      </c>
      <c r="BC174" s="25"/>
      <c r="BD174" s="26"/>
      <c r="BE174" s="20" t="str">
        <f t="shared" si="38"/>
        <v>Z732472_21</v>
      </c>
      <c r="BF174" s="27">
        <f t="shared" si="32"/>
        <v>141</v>
      </c>
      <c r="BG174" s="27">
        <f t="shared" si="33"/>
        <v>93</v>
      </c>
      <c r="BH174" s="27">
        <f t="shared" si="39"/>
        <v>10</v>
      </c>
      <c r="BI174" s="27">
        <f t="shared" si="46"/>
        <v>2.5030000000000001</v>
      </c>
      <c r="BJ174" s="27">
        <f t="shared" si="46"/>
        <v>5.1999999999999998E-2</v>
      </c>
      <c r="BK174" s="27">
        <f t="shared" si="46"/>
        <v>0.21640000000000001</v>
      </c>
      <c r="BL174" s="27">
        <f t="shared" si="41"/>
        <v>4.1999999999999997E-3</v>
      </c>
      <c r="BM174" s="27">
        <f t="shared" si="47"/>
        <v>8.4000000000000005E-2</v>
      </c>
      <c r="BN174" s="27">
        <f t="shared" si="47"/>
        <v>1.2999999999999999E-3</v>
      </c>
      <c r="BO174" s="27"/>
      <c r="BP174" s="27">
        <f t="shared" si="48"/>
        <v>1267</v>
      </c>
      <c r="BQ174" s="27">
        <f t="shared" si="48"/>
        <v>15</v>
      </c>
      <c r="BR174" s="27">
        <f t="shared" si="48"/>
        <v>1261</v>
      </c>
      <c r="BS174" s="27">
        <f t="shared" si="48"/>
        <v>22</v>
      </c>
      <c r="BT174" s="27">
        <f t="shared" si="49"/>
        <v>1263</v>
      </c>
      <c r="BU174" s="27">
        <f t="shared" si="49"/>
        <v>32</v>
      </c>
      <c r="BV174" s="27"/>
      <c r="BW174" s="28">
        <f t="shared" si="40"/>
        <v>-0.31670625494852889</v>
      </c>
    </row>
    <row r="175" spans="1:75" x14ac:dyDescent="0.25">
      <c r="A175" t="s">
        <v>4508</v>
      </c>
      <c r="B175" t="s">
        <v>4509</v>
      </c>
      <c r="C175" s="8">
        <f t="shared" si="34"/>
        <v>374</v>
      </c>
      <c r="D175" t="s">
        <v>3293</v>
      </c>
      <c r="E175" s="1">
        <v>0.16190983796296296</v>
      </c>
      <c r="F175">
        <v>21.795999999999999</v>
      </c>
      <c r="G175" t="s">
        <v>4510</v>
      </c>
      <c r="H175" s="9">
        <v>8.56</v>
      </c>
      <c r="I175" s="9">
        <v>0.18</v>
      </c>
      <c r="J175" s="9">
        <v>0.40339999999999998</v>
      </c>
      <c r="K175" s="9">
        <v>7.7999999999999996E-3</v>
      </c>
      <c r="L175" s="9">
        <v>0.747</v>
      </c>
      <c r="O175">
        <v>0.15329999999999999</v>
      </c>
      <c r="P175">
        <v>2E-3</v>
      </c>
      <c r="Q175">
        <v>0.22556000000000001</v>
      </c>
      <c r="R175">
        <v>0.13589999999999999</v>
      </c>
      <c r="S175">
        <v>8.6999999999999994E-3</v>
      </c>
      <c r="T175" t="s">
        <v>5</v>
      </c>
      <c r="U175" t="s">
        <v>6</v>
      </c>
      <c r="V175" s="10">
        <v>2284</v>
      </c>
      <c r="W175">
        <v>18</v>
      </c>
      <c r="X175" s="10">
        <v>2183</v>
      </c>
      <c r="Y175">
        <v>36</v>
      </c>
      <c r="Z175">
        <v>2570</v>
      </c>
      <c r="AA175">
        <v>160</v>
      </c>
      <c r="AB175" s="10">
        <v>2376</v>
      </c>
      <c r="AC175">
        <v>22</v>
      </c>
      <c r="AD175">
        <v>142</v>
      </c>
      <c r="AE175" t="s">
        <v>7</v>
      </c>
      <c r="AF175">
        <v>23</v>
      </c>
      <c r="AG175" t="s">
        <v>7</v>
      </c>
      <c r="AH175">
        <v>11</v>
      </c>
      <c r="AI175" t="s">
        <v>7</v>
      </c>
      <c r="AJ175">
        <v>266</v>
      </c>
      <c r="AK175" t="s">
        <v>7</v>
      </c>
      <c r="AL175">
        <v>99</v>
      </c>
      <c r="AM175" t="s">
        <v>7</v>
      </c>
      <c r="AN175">
        <v>1215</v>
      </c>
      <c r="AO175" t="s">
        <v>7</v>
      </c>
      <c r="AP175">
        <v>2</v>
      </c>
      <c r="AQ175" t="s">
        <v>7</v>
      </c>
      <c r="AR175">
        <v>2.4789289999999999</v>
      </c>
      <c r="AS175">
        <v>4.7931700000000001E-2</v>
      </c>
      <c r="AT175">
        <v>8</v>
      </c>
      <c r="AU175" t="s">
        <v>7</v>
      </c>
      <c r="AV175">
        <v>2579790449949700</v>
      </c>
      <c r="AW175" t="s">
        <v>7</v>
      </c>
      <c r="AZ175" s="13">
        <f t="shared" si="35"/>
        <v>3.8720538720538711</v>
      </c>
      <c r="BA175" s="14">
        <f t="shared" si="36"/>
        <v>2376</v>
      </c>
      <c r="BB175" s="14">
        <f t="shared" si="37"/>
        <v>22</v>
      </c>
      <c r="BC175" s="25"/>
      <c r="BD175" s="26"/>
      <c r="BE175" s="20" t="str">
        <f t="shared" si="38"/>
        <v>Z732472_22</v>
      </c>
      <c r="BF175" s="27">
        <f t="shared" si="32"/>
        <v>99</v>
      </c>
      <c r="BG175" s="27">
        <f t="shared" si="33"/>
        <v>266</v>
      </c>
      <c r="BH175" s="27">
        <f t="shared" si="39"/>
        <v>142</v>
      </c>
      <c r="BI175" s="27">
        <f t="shared" si="46"/>
        <v>8.56</v>
      </c>
      <c r="BJ175" s="27">
        <f t="shared" si="46"/>
        <v>0.18</v>
      </c>
      <c r="BK175" s="27">
        <f t="shared" si="46"/>
        <v>0.40339999999999998</v>
      </c>
      <c r="BL175" s="27">
        <f t="shared" si="41"/>
        <v>7.7999999999999996E-3</v>
      </c>
      <c r="BM175" s="27">
        <f t="shared" si="47"/>
        <v>0.15329999999999999</v>
      </c>
      <c r="BN175" s="27">
        <f t="shared" si="47"/>
        <v>2E-3</v>
      </c>
      <c r="BO175" s="27"/>
      <c r="BP175" s="27">
        <f t="shared" si="48"/>
        <v>2284</v>
      </c>
      <c r="BQ175" s="27">
        <f t="shared" si="48"/>
        <v>18</v>
      </c>
      <c r="BR175" s="27">
        <f t="shared" si="48"/>
        <v>2183</v>
      </c>
      <c r="BS175" s="27">
        <f t="shared" si="48"/>
        <v>36</v>
      </c>
      <c r="BT175" s="27">
        <f t="shared" si="49"/>
        <v>2376</v>
      </c>
      <c r="BU175" s="27">
        <f t="shared" si="49"/>
        <v>22</v>
      </c>
      <c r="BV175" s="27"/>
      <c r="BW175" s="28">
        <f t="shared" si="40"/>
        <v>3.8720538720538711</v>
      </c>
    </row>
    <row r="176" spans="1:75" x14ac:dyDescent="0.25">
      <c r="A176" s="15" t="s">
        <v>4511</v>
      </c>
      <c r="B176" s="15" t="s">
        <v>4512</v>
      </c>
      <c r="C176" s="16">
        <f t="shared" si="34"/>
        <v>375</v>
      </c>
      <c r="D176" s="15" t="s">
        <v>3293</v>
      </c>
      <c r="E176" s="17">
        <v>0.16293368055555554</v>
      </c>
      <c r="F176" s="15">
        <v>20.21</v>
      </c>
      <c r="G176" s="15" t="s">
        <v>4513</v>
      </c>
      <c r="H176" s="15">
        <v>4.2460000000000004</v>
      </c>
      <c r="I176" s="15">
        <v>9.4E-2</v>
      </c>
      <c r="J176" s="15">
        <v>9.3299999999999994E-2</v>
      </c>
      <c r="K176" s="15">
        <v>1.8E-3</v>
      </c>
      <c r="L176" s="15">
        <v>0.42873</v>
      </c>
      <c r="M176" s="15"/>
      <c r="N176" s="15"/>
      <c r="O176" s="15">
        <v>0.32929999999999998</v>
      </c>
      <c r="P176" s="15">
        <v>5.5999999999999999E-3</v>
      </c>
      <c r="Q176" s="15">
        <v>0.33483000000000002</v>
      </c>
      <c r="R176" s="15">
        <v>7.5499999999999998E-2</v>
      </c>
      <c r="S176" s="15">
        <v>4.7999999999999996E-3</v>
      </c>
      <c r="T176" s="15" t="s">
        <v>5</v>
      </c>
      <c r="U176" s="15" t="s">
        <v>6</v>
      </c>
      <c r="V176" s="18">
        <v>1674</v>
      </c>
      <c r="W176" s="15">
        <v>18</v>
      </c>
      <c r="X176" s="18">
        <v>575</v>
      </c>
      <c r="Y176" s="15">
        <v>11</v>
      </c>
      <c r="Z176" s="15">
        <v>1471</v>
      </c>
      <c r="AA176" s="15">
        <v>90</v>
      </c>
      <c r="AB176" s="18">
        <v>3597</v>
      </c>
      <c r="AC176" s="15">
        <v>26</v>
      </c>
      <c r="AD176" s="15">
        <v>76</v>
      </c>
      <c r="AE176" s="15" t="s">
        <v>7</v>
      </c>
      <c r="AF176" s="15">
        <v>24</v>
      </c>
      <c r="AG176" s="15" t="s">
        <v>7</v>
      </c>
      <c r="AH176" s="15">
        <v>71</v>
      </c>
      <c r="AI176" s="15" t="s">
        <v>7</v>
      </c>
      <c r="AJ176" s="15">
        <v>153</v>
      </c>
      <c r="AK176" s="15" t="s">
        <v>7</v>
      </c>
      <c r="AL176" s="15">
        <v>318</v>
      </c>
      <c r="AM176" s="15" t="s">
        <v>7</v>
      </c>
      <c r="AN176" s="15">
        <v>2207</v>
      </c>
      <c r="AO176" s="15" t="s">
        <v>7</v>
      </c>
      <c r="AP176" s="15">
        <v>0</v>
      </c>
      <c r="AQ176" s="15" t="s">
        <v>7</v>
      </c>
      <c r="AR176" s="15">
        <v>10.718109999999999</v>
      </c>
      <c r="AS176" s="15">
        <v>0.2067803</v>
      </c>
      <c r="AT176" s="15">
        <v>84</v>
      </c>
      <c r="AU176" s="15" t="s">
        <v>7</v>
      </c>
      <c r="AV176" s="15">
        <v>443205484803091</v>
      </c>
      <c r="AW176" s="15" t="s">
        <v>7</v>
      </c>
      <c r="AX176" s="15"/>
      <c r="AY176" s="15"/>
      <c r="AZ176" s="19">
        <f t="shared" si="35"/>
        <v>-191.13043478260869</v>
      </c>
      <c r="BA176" s="18">
        <f t="shared" si="36"/>
        <v>575</v>
      </c>
      <c r="BB176" s="18">
        <f t="shared" si="37"/>
        <v>11</v>
      </c>
      <c r="BC176" s="30"/>
      <c r="BD176" s="31"/>
      <c r="BE176" s="15" t="str">
        <f t="shared" si="38"/>
        <v>Z732472_23</v>
      </c>
      <c r="BF176" s="32">
        <f t="shared" si="32"/>
        <v>318</v>
      </c>
      <c r="BG176" s="32">
        <f t="shared" si="33"/>
        <v>153</v>
      </c>
      <c r="BH176" s="32">
        <f t="shared" si="39"/>
        <v>76</v>
      </c>
      <c r="BI176" s="32">
        <f t="shared" si="46"/>
        <v>4.2460000000000004</v>
      </c>
      <c r="BJ176" s="32">
        <f t="shared" si="46"/>
        <v>9.4E-2</v>
      </c>
      <c r="BK176" s="32">
        <f t="shared" si="46"/>
        <v>9.3299999999999994E-2</v>
      </c>
      <c r="BL176" s="32">
        <f t="shared" si="41"/>
        <v>1.8E-3</v>
      </c>
      <c r="BM176" s="32">
        <f t="shared" si="47"/>
        <v>0.32929999999999998</v>
      </c>
      <c r="BN176" s="32">
        <f t="shared" si="47"/>
        <v>5.5999999999999999E-3</v>
      </c>
      <c r="BO176" s="32"/>
      <c r="BP176" s="32">
        <f t="shared" si="48"/>
        <v>1674</v>
      </c>
      <c r="BQ176" s="32">
        <f t="shared" si="48"/>
        <v>18</v>
      </c>
      <c r="BR176" s="32">
        <f t="shared" si="48"/>
        <v>575</v>
      </c>
      <c r="BS176" s="32">
        <f t="shared" si="48"/>
        <v>11</v>
      </c>
      <c r="BT176" s="32">
        <f t="shared" si="49"/>
        <v>3597</v>
      </c>
      <c r="BU176" s="32">
        <f t="shared" si="49"/>
        <v>26</v>
      </c>
      <c r="BV176" s="32"/>
      <c r="BW176" s="33">
        <f t="shared" si="40"/>
        <v>-191.13043478260869</v>
      </c>
    </row>
    <row r="177" spans="1:75" x14ac:dyDescent="0.25">
      <c r="A177" s="15" t="s">
        <v>4514</v>
      </c>
      <c r="B177" s="15" t="s">
        <v>4515</v>
      </c>
      <c r="C177" s="16">
        <f t="shared" si="34"/>
        <v>376</v>
      </c>
      <c r="D177" s="15" t="s">
        <v>3293</v>
      </c>
      <c r="E177" s="17">
        <v>0.16381898148148147</v>
      </c>
      <c r="F177" s="15">
        <v>18.298999999999999</v>
      </c>
      <c r="G177" s="15" t="s">
        <v>4516</v>
      </c>
      <c r="H177" s="15">
        <v>4.82</v>
      </c>
      <c r="I177" s="15">
        <v>8.5999999999999993E-2</v>
      </c>
      <c r="J177" s="15">
        <v>0.27379999999999999</v>
      </c>
      <c r="K177" s="15">
        <v>6.1999999999999998E-3</v>
      </c>
      <c r="L177" s="15">
        <v>0.27865000000000001</v>
      </c>
      <c r="M177" s="15"/>
      <c r="N177" s="15"/>
      <c r="O177" s="15">
        <v>0.1295</v>
      </c>
      <c r="P177" s="15">
        <v>2.3999999999999998E-3</v>
      </c>
      <c r="Q177" s="15">
        <v>0.92469999999999997</v>
      </c>
      <c r="R177" s="15">
        <v>7.2099999999999997E-2</v>
      </c>
      <c r="S177" s="15">
        <v>4.4999999999999997E-3</v>
      </c>
      <c r="T177" s="15" t="s">
        <v>5</v>
      </c>
      <c r="U177" s="15" t="s">
        <v>6</v>
      </c>
      <c r="V177" s="18">
        <v>1787</v>
      </c>
      <c r="W177" s="15">
        <v>15</v>
      </c>
      <c r="X177" s="18">
        <v>1555</v>
      </c>
      <c r="Y177" s="15">
        <v>32</v>
      </c>
      <c r="Z177" s="15">
        <v>1407</v>
      </c>
      <c r="AA177" s="15">
        <v>85</v>
      </c>
      <c r="AB177" s="18">
        <v>2062</v>
      </c>
      <c r="AC177" s="15">
        <v>32</v>
      </c>
      <c r="AD177" s="15">
        <v>1593</v>
      </c>
      <c r="AE177" s="15" t="s">
        <v>7</v>
      </c>
      <c r="AF177" s="15">
        <v>210</v>
      </c>
      <c r="AG177" s="15" t="s">
        <v>7</v>
      </c>
      <c r="AH177" s="15">
        <v>17600</v>
      </c>
      <c r="AI177" s="15" t="s">
        <v>7</v>
      </c>
      <c r="AJ177" s="15">
        <v>1731</v>
      </c>
      <c r="AK177" s="15" t="s">
        <v>7</v>
      </c>
      <c r="AL177" s="15">
        <v>130374</v>
      </c>
      <c r="AM177" s="15" t="s">
        <v>7</v>
      </c>
      <c r="AN177" s="15">
        <v>855837</v>
      </c>
      <c r="AO177" s="15" t="s">
        <v>7</v>
      </c>
      <c r="AP177" s="15">
        <v>0</v>
      </c>
      <c r="AQ177" s="15" t="s">
        <v>7</v>
      </c>
      <c r="AR177" s="15">
        <v>3.652301</v>
      </c>
      <c r="AS177" s="15">
        <v>8.2703670000000007E-2</v>
      </c>
      <c r="AT177" s="15">
        <v>22</v>
      </c>
      <c r="AU177" s="15" t="s">
        <v>7</v>
      </c>
      <c r="AV177" s="15">
        <v>1.7111124982779398E+17</v>
      </c>
      <c r="AW177" s="15" t="s">
        <v>7</v>
      </c>
      <c r="AX177" s="15"/>
      <c r="AY177" s="15"/>
      <c r="AZ177" s="19">
        <f t="shared" si="35"/>
        <v>13.336566440349173</v>
      </c>
      <c r="BA177" s="18">
        <f t="shared" si="36"/>
        <v>2062</v>
      </c>
      <c r="BB177" s="18">
        <f t="shared" si="37"/>
        <v>32</v>
      </c>
      <c r="BC177" s="30"/>
      <c r="BD177" s="31"/>
      <c r="BE177" s="15" t="str">
        <f t="shared" si="38"/>
        <v>Z732472_24</v>
      </c>
      <c r="BF177" s="32">
        <f t="shared" si="32"/>
        <v>130374</v>
      </c>
      <c r="BG177" s="32">
        <f t="shared" si="33"/>
        <v>1731</v>
      </c>
      <c r="BH177" s="32">
        <f t="shared" si="39"/>
        <v>1593</v>
      </c>
      <c r="BI177" s="32">
        <f t="shared" si="46"/>
        <v>4.82</v>
      </c>
      <c r="BJ177" s="32">
        <f t="shared" si="46"/>
        <v>8.5999999999999993E-2</v>
      </c>
      <c r="BK177" s="32">
        <f t="shared" si="46"/>
        <v>0.27379999999999999</v>
      </c>
      <c r="BL177" s="32">
        <f t="shared" si="41"/>
        <v>6.1999999999999998E-3</v>
      </c>
      <c r="BM177" s="32">
        <f t="shared" si="47"/>
        <v>0.1295</v>
      </c>
      <c r="BN177" s="32">
        <f t="shared" si="47"/>
        <v>2.3999999999999998E-3</v>
      </c>
      <c r="BO177" s="32"/>
      <c r="BP177" s="32">
        <f t="shared" si="48"/>
        <v>1787</v>
      </c>
      <c r="BQ177" s="32">
        <f t="shared" si="48"/>
        <v>15</v>
      </c>
      <c r="BR177" s="32">
        <f t="shared" si="48"/>
        <v>1555</v>
      </c>
      <c r="BS177" s="32">
        <f t="shared" si="48"/>
        <v>32</v>
      </c>
      <c r="BT177" s="32">
        <f t="shared" si="49"/>
        <v>2062</v>
      </c>
      <c r="BU177" s="32">
        <f t="shared" si="49"/>
        <v>32</v>
      </c>
      <c r="BV177" s="32"/>
      <c r="BW177" s="33">
        <f t="shared" si="40"/>
        <v>13.336566440349173</v>
      </c>
    </row>
    <row r="178" spans="1:75" x14ac:dyDescent="0.25">
      <c r="A178" t="s">
        <v>4517</v>
      </c>
      <c r="B178" t="s">
        <v>4518</v>
      </c>
      <c r="C178" s="8">
        <f t="shared" si="34"/>
        <v>377</v>
      </c>
      <c r="D178" t="s">
        <v>3293</v>
      </c>
      <c r="E178" s="1">
        <v>0.16475914351851853</v>
      </c>
      <c r="F178">
        <v>24.492999999999999</v>
      </c>
      <c r="G178" t="s">
        <v>4519</v>
      </c>
      <c r="H178" s="9">
        <v>3.6850000000000001</v>
      </c>
      <c r="I178" s="9">
        <v>7.1999999999999995E-2</v>
      </c>
      <c r="J178" s="9">
        <v>0.2772</v>
      </c>
      <c r="K178" s="9">
        <v>5.1999999999999998E-3</v>
      </c>
      <c r="L178" s="9">
        <v>0.48115999999999998</v>
      </c>
      <c r="O178">
        <v>9.6000000000000002E-2</v>
      </c>
      <c r="P178">
        <v>1.4E-3</v>
      </c>
      <c r="Q178">
        <v>0.48088999999999998</v>
      </c>
      <c r="R178">
        <v>9.0800000000000006E-2</v>
      </c>
      <c r="S178">
        <v>5.7999999999999996E-3</v>
      </c>
      <c r="T178" t="s">
        <v>5</v>
      </c>
      <c r="U178" t="s">
        <v>6</v>
      </c>
      <c r="V178" s="10">
        <v>1563</v>
      </c>
      <c r="W178">
        <v>15</v>
      </c>
      <c r="X178" s="10">
        <v>1577</v>
      </c>
      <c r="Y178">
        <v>26</v>
      </c>
      <c r="Z178">
        <v>1750</v>
      </c>
      <c r="AA178">
        <v>110</v>
      </c>
      <c r="AB178" s="10">
        <v>1529</v>
      </c>
      <c r="AC178">
        <v>28</v>
      </c>
      <c r="AD178">
        <v>183</v>
      </c>
      <c r="AE178" t="s">
        <v>7</v>
      </c>
      <c r="AF178">
        <v>17</v>
      </c>
      <c r="AG178" t="s">
        <v>7</v>
      </c>
      <c r="AH178">
        <v>22</v>
      </c>
      <c r="AI178" t="s">
        <v>7</v>
      </c>
      <c r="AJ178">
        <v>140</v>
      </c>
      <c r="AK178" t="s">
        <v>7</v>
      </c>
      <c r="AL178">
        <v>97</v>
      </c>
      <c r="AM178" t="s">
        <v>7</v>
      </c>
      <c r="AN178">
        <v>793</v>
      </c>
      <c r="AO178" t="s">
        <v>7</v>
      </c>
      <c r="AP178">
        <v>1</v>
      </c>
      <c r="AQ178" t="s">
        <v>7</v>
      </c>
      <c r="AR178">
        <v>3.607504</v>
      </c>
      <c r="AS178">
        <v>6.7673230000000001E-2</v>
      </c>
      <c r="AT178">
        <v>-8</v>
      </c>
      <c r="AU178" t="s">
        <v>7</v>
      </c>
      <c r="AV178">
        <v>961657416505785</v>
      </c>
      <c r="AW178" t="s">
        <v>7</v>
      </c>
      <c r="AZ178" s="13">
        <f t="shared" si="35"/>
        <v>-2.2236756049705653</v>
      </c>
      <c r="BA178" s="14">
        <f t="shared" si="36"/>
        <v>1529</v>
      </c>
      <c r="BB178" s="14">
        <f t="shared" si="37"/>
        <v>28</v>
      </c>
      <c r="BC178" s="25"/>
      <c r="BD178" s="26"/>
      <c r="BE178" s="20" t="str">
        <f t="shared" si="38"/>
        <v>Z732472_25</v>
      </c>
      <c r="BF178" s="27">
        <f t="shared" si="32"/>
        <v>97</v>
      </c>
      <c r="BG178" s="27">
        <f t="shared" si="33"/>
        <v>140</v>
      </c>
      <c r="BH178" s="27">
        <f t="shared" si="39"/>
        <v>183</v>
      </c>
      <c r="BI178" s="27">
        <f t="shared" si="46"/>
        <v>3.6850000000000001</v>
      </c>
      <c r="BJ178" s="27">
        <f t="shared" si="46"/>
        <v>7.1999999999999995E-2</v>
      </c>
      <c r="BK178" s="27">
        <f t="shared" si="46"/>
        <v>0.2772</v>
      </c>
      <c r="BL178" s="27">
        <f t="shared" si="41"/>
        <v>5.1999999999999998E-3</v>
      </c>
      <c r="BM178" s="27">
        <f t="shared" si="47"/>
        <v>9.6000000000000002E-2</v>
      </c>
      <c r="BN178" s="27">
        <f t="shared" si="47"/>
        <v>1.4E-3</v>
      </c>
      <c r="BO178" s="27"/>
      <c r="BP178" s="27">
        <f t="shared" si="48"/>
        <v>1563</v>
      </c>
      <c r="BQ178" s="27">
        <f t="shared" si="48"/>
        <v>15</v>
      </c>
      <c r="BR178" s="27">
        <f t="shared" si="48"/>
        <v>1577</v>
      </c>
      <c r="BS178" s="27">
        <f t="shared" si="48"/>
        <v>26</v>
      </c>
      <c r="BT178" s="27">
        <f t="shared" si="49"/>
        <v>1529</v>
      </c>
      <c r="BU178" s="27">
        <f t="shared" si="49"/>
        <v>28</v>
      </c>
      <c r="BV178" s="27"/>
      <c r="BW178" s="28">
        <f t="shared" si="40"/>
        <v>-2.2236756049705653</v>
      </c>
    </row>
    <row r="179" spans="1:75" x14ac:dyDescent="0.25">
      <c r="A179" s="15" t="s">
        <v>4520</v>
      </c>
      <c r="B179" s="15" t="s">
        <v>4521</v>
      </c>
      <c r="C179" s="16">
        <f t="shared" si="34"/>
        <v>378</v>
      </c>
      <c r="D179" s="15" t="s">
        <v>3293</v>
      </c>
      <c r="E179" s="17">
        <v>0.1658337962962963</v>
      </c>
      <c r="F179" s="15">
        <v>14.638</v>
      </c>
      <c r="G179" s="15" t="s">
        <v>4522</v>
      </c>
      <c r="H179" s="15">
        <v>7.47</v>
      </c>
      <c r="I179" s="15">
        <v>0.16</v>
      </c>
      <c r="J179" s="15">
        <v>0.23930000000000001</v>
      </c>
      <c r="K179" s="15">
        <v>4.4999999999999997E-3</v>
      </c>
      <c r="L179" s="15">
        <v>0.28988000000000003</v>
      </c>
      <c r="M179" s="15"/>
      <c r="N179" s="15"/>
      <c r="O179" s="15">
        <v>0.22570000000000001</v>
      </c>
      <c r="P179" s="15">
        <v>4.1000000000000003E-3</v>
      </c>
      <c r="Q179" s="15">
        <v>0.35267999999999999</v>
      </c>
      <c r="R179" s="15">
        <v>0.22600000000000001</v>
      </c>
      <c r="S179" s="15">
        <v>1.4999999999999999E-2</v>
      </c>
      <c r="T179" s="15" t="s">
        <v>5</v>
      </c>
      <c r="U179" s="15" t="s">
        <v>6</v>
      </c>
      <c r="V179" s="18">
        <v>2161</v>
      </c>
      <c r="W179" s="15">
        <v>20</v>
      </c>
      <c r="X179" s="18">
        <v>1382</v>
      </c>
      <c r="Y179" s="15">
        <v>23</v>
      </c>
      <c r="Z179" s="15">
        <v>4100</v>
      </c>
      <c r="AA179" s="15">
        <v>250</v>
      </c>
      <c r="AB179" s="18">
        <v>2998</v>
      </c>
      <c r="AC179" s="15">
        <v>30</v>
      </c>
      <c r="AD179" s="15">
        <v>128</v>
      </c>
      <c r="AE179" s="15" t="s">
        <v>7</v>
      </c>
      <c r="AF179" s="15">
        <v>29</v>
      </c>
      <c r="AG179" s="15" t="s">
        <v>7</v>
      </c>
      <c r="AH179" s="15">
        <v>52</v>
      </c>
      <c r="AI179" s="15" t="s">
        <v>7</v>
      </c>
      <c r="AJ179" s="15">
        <v>308</v>
      </c>
      <c r="AK179" s="15" t="s">
        <v>7</v>
      </c>
      <c r="AL179" s="15">
        <v>241</v>
      </c>
      <c r="AM179" s="15" t="s">
        <v>7</v>
      </c>
      <c r="AN179" s="15">
        <v>5439</v>
      </c>
      <c r="AO179" s="15" t="s">
        <v>7</v>
      </c>
      <c r="AP179" s="15">
        <v>1</v>
      </c>
      <c r="AQ179" s="15" t="s">
        <v>7</v>
      </c>
      <c r="AR179" s="15">
        <v>4.1788550000000004</v>
      </c>
      <c r="AS179" s="15">
        <v>7.8582730000000003E-2</v>
      </c>
      <c r="AT179" s="15">
        <v>54</v>
      </c>
      <c r="AU179" s="15" t="s">
        <v>7</v>
      </c>
      <c r="AV179" s="15">
        <v>1854413382740100</v>
      </c>
      <c r="AW179" s="15" t="s">
        <v>7</v>
      </c>
      <c r="AX179" s="15"/>
      <c r="AY179" s="15"/>
      <c r="AZ179" s="19">
        <f t="shared" si="35"/>
        <v>27.918612408272182</v>
      </c>
      <c r="BA179" s="18">
        <f t="shared" si="36"/>
        <v>2998</v>
      </c>
      <c r="BB179" s="18">
        <f t="shared" si="37"/>
        <v>30</v>
      </c>
      <c r="BC179" s="30"/>
      <c r="BD179" s="31"/>
      <c r="BE179" s="15" t="str">
        <f t="shared" si="38"/>
        <v>Z732472_26</v>
      </c>
      <c r="BF179" s="32">
        <f t="shared" si="32"/>
        <v>241</v>
      </c>
      <c r="BG179" s="32">
        <f t="shared" si="33"/>
        <v>308</v>
      </c>
      <c r="BH179" s="32">
        <f t="shared" si="39"/>
        <v>128</v>
      </c>
      <c r="BI179" s="32">
        <f t="shared" si="46"/>
        <v>7.47</v>
      </c>
      <c r="BJ179" s="32">
        <f t="shared" si="46"/>
        <v>0.16</v>
      </c>
      <c r="BK179" s="32">
        <f t="shared" si="46"/>
        <v>0.23930000000000001</v>
      </c>
      <c r="BL179" s="32">
        <f t="shared" si="41"/>
        <v>4.4999999999999997E-3</v>
      </c>
      <c r="BM179" s="32">
        <f t="shared" si="47"/>
        <v>0.22570000000000001</v>
      </c>
      <c r="BN179" s="32">
        <f t="shared" si="47"/>
        <v>4.1000000000000003E-3</v>
      </c>
      <c r="BO179" s="32"/>
      <c r="BP179" s="32">
        <f t="shared" si="48"/>
        <v>2161</v>
      </c>
      <c r="BQ179" s="32">
        <f t="shared" si="48"/>
        <v>20</v>
      </c>
      <c r="BR179" s="32">
        <f t="shared" si="48"/>
        <v>1382</v>
      </c>
      <c r="BS179" s="32">
        <f t="shared" si="48"/>
        <v>23</v>
      </c>
      <c r="BT179" s="32">
        <f t="shared" si="49"/>
        <v>2998</v>
      </c>
      <c r="BU179" s="32">
        <f t="shared" si="49"/>
        <v>30</v>
      </c>
      <c r="BV179" s="32"/>
      <c r="BW179" s="33">
        <f t="shared" si="40"/>
        <v>27.918612408272182</v>
      </c>
    </row>
    <row r="180" spans="1:75" x14ac:dyDescent="0.25">
      <c r="A180" t="s">
        <v>4523</v>
      </c>
      <c r="B180" t="s">
        <v>4524</v>
      </c>
      <c r="C180" s="8">
        <f t="shared" si="34"/>
        <v>379</v>
      </c>
      <c r="D180" t="s">
        <v>3293</v>
      </c>
      <c r="E180" s="1">
        <v>0.16666608796296298</v>
      </c>
      <c r="F180">
        <v>24.728000000000002</v>
      </c>
      <c r="G180" t="s">
        <v>4525</v>
      </c>
      <c r="H180" s="9">
        <v>0.49399999999999999</v>
      </c>
      <c r="I180" s="9">
        <v>0.01</v>
      </c>
      <c r="J180" s="9">
        <v>6.3799999999999996E-2</v>
      </c>
      <c r="K180" s="9">
        <v>1.1999999999999999E-3</v>
      </c>
      <c r="L180" s="9">
        <v>0.35247000000000001</v>
      </c>
      <c r="O180">
        <v>5.6329999999999998E-2</v>
      </c>
      <c r="P180">
        <v>9.1E-4</v>
      </c>
      <c r="Q180">
        <v>0.45073000000000002</v>
      </c>
      <c r="R180">
        <v>2.3199999999999998E-2</v>
      </c>
      <c r="S180">
        <v>1.5E-3</v>
      </c>
      <c r="T180" t="s">
        <v>5</v>
      </c>
      <c r="U180" t="s">
        <v>6</v>
      </c>
      <c r="V180" s="10">
        <v>406.6</v>
      </c>
      <c r="W180">
        <v>6.8</v>
      </c>
      <c r="X180" s="10">
        <v>398.2</v>
      </c>
      <c r="Y180">
        <v>7.2</v>
      </c>
      <c r="Z180">
        <v>463</v>
      </c>
      <c r="AA180">
        <v>29</v>
      </c>
      <c r="AB180" s="10">
        <v>434</v>
      </c>
      <c r="AC180">
        <v>36</v>
      </c>
      <c r="AD180">
        <v>128</v>
      </c>
      <c r="AE180" t="s">
        <v>7</v>
      </c>
      <c r="AF180">
        <v>7</v>
      </c>
      <c r="AG180" t="s">
        <v>7</v>
      </c>
      <c r="AH180">
        <v>18</v>
      </c>
      <c r="AI180" t="s">
        <v>7</v>
      </c>
      <c r="AJ180">
        <v>423</v>
      </c>
      <c r="AK180" t="s">
        <v>7</v>
      </c>
      <c r="AL180">
        <v>289</v>
      </c>
      <c r="AM180" t="s">
        <v>7</v>
      </c>
      <c r="AN180">
        <v>618</v>
      </c>
      <c r="AO180" t="s">
        <v>7</v>
      </c>
      <c r="AP180">
        <v>1</v>
      </c>
      <c r="AQ180" t="s">
        <v>7</v>
      </c>
      <c r="AR180">
        <v>15.67398</v>
      </c>
      <c r="AS180">
        <v>0.29480840000000003</v>
      </c>
      <c r="AT180">
        <v>134</v>
      </c>
      <c r="AU180" t="s">
        <v>7</v>
      </c>
      <c r="AV180">
        <v>659612430741902</v>
      </c>
      <c r="AW180" t="s">
        <v>7</v>
      </c>
      <c r="AZ180" s="13">
        <f t="shared" si="35"/>
        <v>-2.1094927172275346</v>
      </c>
      <c r="BA180" s="14">
        <f t="shared" si="36"/>
        <v>398.2</v>
      </c>
      <c r="BB180" s="14">
        <f t="shared" si="37"/>
        <v>7.2</v>
      </c>
      <c r="BC180" s="25"/>
      <c r="BD180" s="26"/>
      <c r="BE180" s="20" t="str">
        <f t="shared" si="38"/>
        <v>Z732472_27</v>
      </c>
      <c r="BF180" s="27">
        <f t="shared" si="32"/>
        <v>289</v>
      </c>
      <c r="BG180" s="27">
        <f t="shared" si="33"/>
        <v>423</v>
      </c>
      <c r="BH180" s="27">
        <f t="shared" si="39"/>
        <v>128</v>
      </c>
      <c r="BI180" s="27">
        <f t="shared" si="46"/>
        <v>0.49399999999999999</v>
      </c>
      <c r="BJ180" s="27">
        <f t="shared" si="46"/>
        <v>0.01</v>
      </c>
      <c r="BK180" s="27">
        <f t="shared" si="46"/>
        <v>6.3799999999999996E-2</v>
      </c>
      <c r="BL180" s="27">
        <f t="shared" si="41"/>
        <v>1.1999999999999999E-3</v>
      </c>
      <c r="BM180" s="27">
        <f t="shared" si="47"/>
        <v>5.6329999999999998E-2</v>
      </c>
      <c r="BN180" s="27">
        <f t="shared" si="47"/>
        <v>9.1E-4</v>
      </c>
      <c r="BO180" s="27"/>
      <c r="BP180" s="27">
        <f t="shared" si="48"/>
        <v>406.6</v>
      </c>
      <c r="BQ180" s="27">
        <f t="shared" si="48"/>
        <v>6.8</v>
      </c>
      <c r="BR180" s="27">
        <f t="shared" si="48"/>
        <v>398.2</v>
      </c>
      <c r="BS180" s="27">
        <f t="shared" si="48"/>
        <v>7.2</v>
      </c>
      <c r="BT180" s="27">
        <f t="shared" si="49"/>
        <v>434</v>
      </c>
      <c r="BU180" s="27">
        <f t="shared" si="49"/>
        <v>36</v>
      </c>
      <c r="BV180" s="27"/>
      <c r="BW180" s="28">
        <f t="shared" si="40"/>
        <v>-2.1094927172275346</v>
      </c>
    </row>
    <row r="181" spans="1:75" x14ac:dyDescent="0.25">
      <c r="A181" t="s">
        <v>4526</v>
      </c>
      <c r="B181" t="s">
        <v>4527</v>
      </c>
      <c r="C181" s="8">
        <f t="shared" si="34"/>
        <v>380</v>
      </c>
      <c r="D181" t="s">
        <v>3293</v>
      </c>
      <c r="E181" s="1">
        <v>0.16761828703703704</v>
      </c>
      <c r="F181">
        <v>24.459</v>
      </c>
      <c r="G181" t="s">
        <v>4528</v>
      </c>
      <c r="H181" s="9">
        <v>2.5979999999999999</v>
      </c>
      <c r="I181" s="9">
        <v>5.3999999999999999E-2</v>
      </c>
      <c r="J181" s="9">
        <v>0.22389999999999999</v>
      </c>
      <c r="K181" s="9">
        <v>4.4999999999999997E-3</v>
      </c>
      <c r="L181" s="9">
        <v>0.53698000000000001</v>
      </c>
      <c r="O181">
        <v>8.43E-2</v>
      </c>
      <c r="P181">
        <v>1.2999999999999999E-3</v>
      </c>
      <c r="Q181">
        <v>0.48254999999999998</v>
      </c>
      <c r="R181">
        <v>7.2800000000000004E-2</v>
      </c>
      <c r="S181">
        <v>4.7000000000000002E-3</v>
      </c>
      <c r="T181" t="s">
        <v>5</v>
      </c>
      <c r="U181" t="s">
        <v>6</v>
      </c>
      <c r="V181" s="10">
        <v>1294</v>
      </c>
      <c r="W181">
        <v>15</v>
      </c>
      <c r="X181" s="10">
        <v>1301</v>
      </c>
      <c r="Y181">
        <v>24</v>
      </c>
      <c r="Z181">
        <v>1418</v>
      </c>
      <c r="AA181">
        <v>88</v>
      </c>
      <c r="AB181" s="10">
        <v>1274</v>
      </c>
      <c r="AC181">
        <v>31</v>
      </c>
      <c r="AD181">
        <v>88</v>
      </c>
      <c r="AE181" t="s">
        <v>7</v>
      </c>
      <c r="AF181">
        <v>7</v>
      </c>
      <c r="AG181" t="s">
        <v>7</v>
      </c>
      <c r="AH181">
        <v>20</v>
      </c>
      <c r="AI181" t="s">
        <v>7</v>
      </c>
      <c r="AJ181">
        <v>135</v>
      </c>
      <c r="AK181" t="s">
        <v>7</v>
      </c>
      <c r="AL181">
        <v>170</v>
      </c>
      <c r="AM181" t="s">
        <v>7</v>
      </c>
      <c r="AN181">
        <v>1131</v>
      </c>
      <c r="AO181" t="s">
        <v>7</v>
      </c>
      <c r="AP181">
        <v>1</v>
      </c>
      <c r="AQ181" t="s">
        <v>7</v>
      </c>
      <c r="AR181">
        <v>4.4662800000000002</v>
      </c>
      <c r="AS181">
        <v>8.9764440000000001E-2</v>
      </c>
      <c r="AT181">
        <v>-10</v>
      </c>
      <c r="AU181" t="s">
        <v>7</v>
      </c>
      <c r="AV181">
        <v>832486738826980</v>
      </c>
      <c r="AW181" t="s">
        <v>7</v>
      </c>
      <c r="AZ181" s="13">
        <f t="shared" si="35"/>
        <v>-1.5698587127158659</v>
      </c>
      <c r="BA181" s="14">
        <f t="shared" si="36"/>
        <v>1274</v>
      </c>
      <c r="BB181" s="14">
        <f t="shared" si="37"/>
        <v>31</v>
      </c>
      <c r="BC181" s="25"/>
      <c r="BD181" s="26"/>
      <c r="BE181" s="20" t="str">
        <f t="shared" si="38"/>
        <v>Z732472_28</v>
      </c>
      <c r="BF181" s="27">
        <f t="shared" si="32"/>
        <v>170</v>
      </c>
      <c r="BG181" s="27">
        <f t="shared" si="33"/>
        <v>135</v>
      </c>
      <c r="BH181" s="27">
        <f t="shared" si="39"/>
        <v>88</v>
      </c>
      <c r="BI181" s="27">
        <f t="shared" si="46"/>
        <v>2.5979999999999999</v>
      </c>
      <c r="BJ181" s="27">
        <f t="shared" si="46"/>
        <v>5.3999999999999999E-2</v>
      </c>
      <c r="BK181" s="27">
        <f t="shared" si="46"/>
        <v>0.22389999999999999</v>
      </c>
      <c r="BL181" s="27">
        <f t="shared" si="41"/>
        <v>4.4999999999999997E-3</v>
      </c>
      <c r="BM181" s="27">
        <f t="shared" si="47"/>
        <v>8.43E-2</v>
      </c>
      <c r="BN181" s="27">
        <f t="shared" si="47"/>
        <v>1.2999999999999999E-3</v>
      </c>
      <c r="BO181" s="27"/>
      <c r="BP181" s="27">
        <f t="shared" si="48"/>
        <v>1294</v>
      </c>
      <c r="BQ181" s="27">
        <f t="shared" si="48"/>
        <v>15</v>
      </c>
      <c r="BR181" s="27">
        <f t="shared" si="48"/>
        <v>1301</v>
      </c>
      <c r="BS181" s="27">
        <f t="shared" si="48"/>
        <v>24</v>
      </c>
      <c r="BT181" s="27">
        <f t="shared" si="49"/>
        <v>1274</v>
      </c>
      <c r="BU181" s="27">
        <f t="shared" si="49"/>
        <v>31</v>
      </c>
      <c r="BV181" s="27"/>
      <c r="BW181" s="28">
        <f t="shared" si="40"/>
        <v>-1.5698587127158659</v>
      </c>
    </row>
    <row r="182" spans="1:75" x14ac:dyDescent="0.25">
      <c r="A182" t="s">
        <v>4529</v>
      </c>
      <c r="B182" t="s">
        <v>4530</v>
      </c>
      <c r="C182" s="8">
        <f t="shared" si="34"/>
        <v>387</v>
      </c>
      <c r="D182" t="s">
        <v>3293</v>
      </c>
      <c r="E182" s="1">
        <v>0.17451516203703701</v>
      </c>
      <c r="F182">
        <v>19.539000000000001</v>
      </c>
      <c r="G182" t="s">
        <v>4531</v>
      </c>
      <c r="H182" s="9">
        <v>4.6589999999999998</v>
      </c>
      <c r="I182" s="9">
        <v>8.2000000000000003E-2</v>
      </c>
      <c r="J182" s="9">
        <v>0.2853</v>
      </c>
      <c r="K182" s="9">
        <v>5.4999999999999997E-3</v>
      </c>
      <c r="L182" s="9">
        <v>0.39768999999999999</v>
      </c>
      <c r="O182">
        <v>0.1191</v>
      </c>
      <c r="P182">
        <v>1.6999999999999999E-3</v>
      </c>
      <c r="Q182">
        <v>0.84474000000000005</v>
      </c>
      <c r="R182">
        <v>7.4999999999999997E-2</v>
      </c>
      <c r="S182">
        <v>4.7000000000000002E-3</v>
      </c>
      <c r="T182" t="s">
        <v>5</v>
      </c>
      <c r="U182" t="s">
        <v>6</v>
      </c>
      <c r="V182" s="10">
        <v>1759</v>
      </c>
      <c r="W182">
        <v>15</v>
      </c>
      <c r="X182" s="10">
        <v>1617</v>
      </c>
      <c r="Y182">
        <v>27</v>
      </c>
      <c r="Z182">
        <v>1460</v>
      </c>
      <c r="AA182">
        <v>88</v>
      </c>
      <c r="AB182" s="10">
        <v>1930</v>
      </c>
      <c r="AC182">
        <v>26</v>
      </c>
      <c r="AD182">
        <v>3634</v>
      </c>
      <c r="AE182" t="s">
        <v>7</v>
      </c>
      <c r="AF182">
        <v>459</v>
      </c>
      <c r="AG182" t="s">
        <v>7</v>
      </c>
      <c r="AH182">
        <v>18621</v>
      </c>
      <c r="AI182" t="s">
        <v>7</v>
      </c>
      <c r="AJ182">
        <v>4947</v>
      </c>
      <c r="AK182" t="s">
        <v>7</v>
      </c>
      <c r="AL182">
        <v>151344</v>
      </c>
      <c r="AM182" t="s">
        <v>7</v>
      </c>
      <c r="AN182">
        <v>1049527</v>
      </c>
      <c r="AO182" t="s">
        <v>7</v>
      </c>
      <c r="AP182">
        <v>0</v>
      </c>
      <c r="AQ182" t="s">
        <v>7</v>
      </c>
      <c r="AR182">
        <v>3.5050819999999998</v>
      </c>
      <c r="AS182">
        <v>6.7570809999999995E-2</v>
      </c>
      <c r="AT182">
        <v>14</v>
      </c>
      <c r="AU182" t="s">
        <v>7</v>
      </c>
      <c r="AV182">
        <v>2.25734473124368E+17</v>
      </c>
      <c r="AW182" t="s">
        <v>7</v>
      </c>
      <c r="AZ182" s="13">
        <f t="shared" si="35"/>
        <v>8.8601036269430047</v>
      </c>
      <c r="BA182" s="14">
        <f t="shared" si="36"/>
        <v>1930</v>
      </c>
      <c r="BB182" s="14">
        <f t="shared" si="37"/>
        <v>26</v>
      </c>
      <c r="BC182" s="25"/>
      <c r="BD182" s="26"/>
      <c r="BE182" s="20" t="str">
        <f t="shared" si="38"/>
        <v>Z732472_29</v>
      </c>
      <c r="BF182" s="27">
        <f t="shared" si="32"/>
        <v>151344</v>
      </c>
      <c r="BG182" s="27">
        <f t="shared" si="33"/>
        <v>4947</v>
      </c>
      <c r="BH182" s="27">
        <f t="shared" si="39"/>
        <v>3634</v>
      </c>
      <c r="BI182" s="27">
        <f t="shared" si="46"/>
        <v>4.6589999999999998</v>
      </c>
      <c r="BJ182" s="27">
        <f t="shared" si="46"/>
        <v>8.2000000000000003E-2</v>
      </c>
      <c r="BK182" s="27">
        <f t="shared" si="46"/>
        <v>0.2853</v>
      </c>
      <c r="BL182" s="27">
        <f t="shared" si="41"/>
        <v>5.4999999999999997E-3</v>
      </c>
      <c r="BM182" s="27">
        <f t="shared" si="47"/>
        <v>0.1191</v>
      </c>
      <c r="BN182" s="27">
        <f t="shared" si="47"/>
        <v>1.6999999999999999E-3</v>
      </c>
      <c r="BO182" s="27"/>
      <c r="BP182" s="27">
        <f t="shared" si="48"/>
        <v>1759</v>
      </c>
      <c r="BQ182" s="27">
        <f t="shared" si="48"/>
        <v>15</v>
      </c>
      <c r="BR182" s="27">
        <f t="shared" si="48"/>
        <v>1617</v>
      </c>
      <c r="BS182" s="27">
        <f t="shared" si="48"/>
        <v>27</v>
      </c>
      <c r="BT182" s="27">
        <f t="shared" si="49"/>
        <v>1930</v>
      </c>
      <c r="BU182" s="27">
        <f t="shared" si="49"/>
        <v>26</v>
      </c>
      <c r="BV182" s="27"/>
      <c r="BW182" s="28">
        <f t="shared" si="40"/>
        <v>8.8601036269430047</v>
      </c>
    </row>
    <row r="183" spans="1:75" x14ac:dyDescent="0.25">
      <c r="A183" t="s">
        <v>4532</v>
      </c>
      <c r="B183" t="s">
        <v>4533</v>
      </c>
      <c r="C183" s="8">
        <f t="shared" si="34"/>
        <v>388</v>
      </c>
      <c r="D183" t="s">
        <v>3293</v>
      </c>
      <c r="E183" s="1">
        <v>0.17551180555555557</v>
      </c>
      <c r="F183">
        <v>22.459</v>
      </c>
      <c r="G183" t="s">
        <v>4534</v>
      </c>
      <c r="H183" s="9">
        <v>1.2130000000000001</v>
      </c>
      <c r="I183" s="9">
        <v>2.9000000000000001E-2</v>
      </c>
      <c r="J183" s="9">
        <v>0.1328</v>
      </c>
      <c r="K183" s="9">
        <v>2.5999999999999999E-3</v>
      </c>
      <c r="L183" s="9">
        <v>0.20215</v>
      </c>
      <c r="O183">
        <v>6.6299999999999998E-2</v>
      </c>
      <c r="P183">
        <v>1.4E-3</v>
      </c>
      <c r="Q183">
        <v>0.32186999999999999</v>
      </c>
      <c r="R183">
        <v>4.7E-2</v>
      </c>
      <c r="S183">
        <v>3.0000000000000001E-3</v>
      </c>
      <c r="T183" t="s">
        <v>5</v>
      </c>
      <c r="U183" t="s">
        <v>6</v>
      </c>
      <c r="V183" s="10">
        <v>801</v>
      </c>
      <c r="W183">
        <v>13</v>
      </c>
      <c r="X183" s="10">
        <v>803</v>
      </c>
      <c r="Y183">
        <v>15</v>
      </c>
      <c r="Z183">
        <v>927</v>
      </c>
      <c r="AA183">
        <v>59</v>
      </c>
      <c r="AB183" s="10">
        <v>751</v>
      </c>
      <c r="AC183">
        <v>43</v>
      </c>
      <c r="AD183">
        <v>22</v>
      </c>
      <c r="AE183" t="s">
        <v>7</v>
      </c>
      <c r="AF183">
        <v>2</v>
      </c>
      <c r="AG183" t="s">
        <v>7</v>
      </c>
      <c r="AH183">
        <v>6</v>
      </c>
      <c r="AI183" t="s">
        <v>7</v>
      </c>
      <c r="AJ183">
        <v>78</v>
      </c>
      <c r="AK183" t="s">
        <v>7</v>
      </c>
      <c r="AL183">
        <v>96</v>
      </c>
      <c r="AM183" t="s">
        <v>7</v>
      </c>
      <c r="AN183">
        <v>424</v>
      </c>
      <c r="AO183" t="s">
        <v>7</v>
      </c>
      <c r="AP183">
        <v>1</v>
      </c>
      <c r="AQ183" t="s">
        <v>7</v>
      </c>
      <c r="AR183">
        <v>7.5301200000000001</v>
      </c>
      <c r="AS183">
        <v>0.14742710000000001</v>
      </c>
      <c r="AT183">
        <v>-205</v>
      </c>
      <c r="AU183" t="s">
        <v>7</v>
      </c>
      <c r="AV183">
        <v>282705189584529</v>
      </c>
      <c r="AW183" t="s">
        <v>7</v>
      </c>
      <c r="AZ183" s="13">
        <f t="shared" si="35"/>
        <v>0.24906600249066102</v>
      </c>
      <c r="BA183" s="14">
        <f t="shared" si="36"/>
        <v>803</v>
      </c>
      <c r="BB183" s="14">
        <f t="shared" si="37"/>
        <v>15</v>
      </c>
      <c r="BC183" s="25"/>
      <c r="BD183" s="26"/>
      <c r="BE183" s="20" t="str">
        <f t="shared" si="38"/>
        <v>Z732472_30</v>
      </c>
      <c r="BF183" s="27">
        <f t="shared" si="32"/>
        <v>96</v>
      </c>
      <c r="BG183" s="27">
        <f t="shared" si="33"/>
        <v>78</v>
      </c>
      <c r="BH183" s="27">
        <f t="shared" si="39"/>
        <v>22</v>
      </c>
      <c r="BI183" s="27">
        <f t="shared" si="46"/>
        <v>1.2130000000000001</v>
      </c>
      <c r="BJ183" s="27">
        <f t="shared" si="46"/>
        <v>2.9000000000000001E-2</v>
      </c>
      <c r="BK183" s="27">
        <f t="shared" si="46"/>
        <v>0.1328</v>
      </c>
      <c r="BL183" s="27">
        <f t="shared" si="41"/>
        <v>2.5999999999999999E-3</v>
      </c>
      <c r="BM183" s="27">
        <f t="shared" si="47"/>
        <v>6.6299999999999998E-2</v>
      </c>
      <c r="BN183" s="27">
        <f t="shared" si="47"/>
        <v>1.4E-3</v>
      </c>
      <c r="BO183" s="27"/>
      <c r="BP183" s="27">
        <f t="shared" si="48"/>
        <v>801</v>
      </c>
      <c r="BQ183" s="27">
        <f t="shared" si="48"/>
        <v>13</v>
      </c>
      <c r="BR183" s="27">
        <f t="shared" si="48"/>
        <v>803</v>
      </c>
      <c r="BS183" s="27">
        <f t="shared" si="48"/>
        <v>15</v>
      </c>
      <c r="BT183" s="27">
        <f t="shared" si="49"/>
        <v>751</v>
      </c>
      <c r="BU183" s="27">
        <f t="shared" si="49"/>
        <v>43</v>
      </c>
      <c r="BV183" s="27"/>
      <c r="BW183" s="28">
        <f t="shared" si="40"/>
        <v>0.24906600249066102</v>
      </c>
    </row>
    <row r="184" spans="1:75" x14ac:dyDescent="0.25">
      <c r="A184" s="15" t="s">
        <v>4535</v>
      </c>
      <c r="B184" s="15" t="s">
        <v>4536</v>
      </c>
      <c r="C184" s="16">
        <f t="shared" si="34"/>
        <v>389</v>
      </c>
      <c r="D184" s="15" t="s">
        <v>3293</v>
      </c>
      <c r="E184" s="17">
        <v>0.17643020833333334</v>
      </c>
      <c r="F184" s="15">
        <v>26.106000000000002</v>
      </c>
      <c r="G184" s="15" t="s">
        <v>4537</v>
      </c>
      <c r="H184" s="15">
        <v>10.06</v>
      </c>
      <c r="I184" s="15">
        <v>0.25</v>
      </c>
      <c r="J184" s="15">
        <v>0.37780000000000002</v>
      </c>
      <c r="K184" s="15">
        <v>9.4000000000000004E-3</v>
      </c>
      <c r="L184" s="15">
        <v>0.90114000000000005</v>
      </c>
      <c r="M184" s="15"/>
      <c r="N184" s="15"/>
      <c r="O184" s="15">
        <v>0.19209999999999999</v>
      </c>
      <c r="P184" s="15">
        <v>2.3999999999999998E-3</v>
      </c>
      <c r="Q184" s="15">
        <v>0.27012000000000003</v>
      </c>
      <c r="R184" s="15">
        <v>7.2800000000000004E-2</v>
      </c>
      <c r="S184" s="15">
        <v>7.7000000000000002E-3</v>
      </c>
      <c r="T184" s="15" t="s">
        <v>5</v>
      </c>
      <c r="U184" s="15" t="s">
        <v>6</v>
      </c>
      <c r="V184" s="18">
        <v>2418</v>
      </c>
      <c r="W184" s="15">
        <v>22</v>
      </c>
      <c r="X184" s="18">
        <v>2057</v>
      </c>
      <c r="Y184" s="15">
        <v>44</v>
      </c>
      <c r="Z184" s="15">
        <v>1340</v>
      </c>
      <c r="AA184" s="15">
        <v>130</v>
      </c>
      <c r="AB184" s="18">
        <v>2753</v>
      </c>
      <c r="AC184" s="15">
        <v>21</v>
      </c>
      <c r="AD184" s="15">
        <v>256</v>
      </c>
      <c r="AE184" s="15" t="s">
        <v>7</v>
      </c>
      <c r="AF184" s="15">
        <v>49</v>
      </c>
      <c r="AG184" s="15" t="s">
        <v>7</v>
      </c>
      <c r="AH184" s="15">
        <v>16</v>
      </c>
      <c r="AI184" s="15" t="s">
        <v>7</v>
      </c>
      <c r="AJ184" s="15">
        <v>181</v>
      </c>
      <c r="AK184" s="15" t="s">
        <v>7</v>
      </c>
      <c r="AL184" s="15">
        <v>141</v>
      </c>
      <c r="AM184" s="15" t="s">
        <v>7</v>
      </c>
      <c r="AN184" s="15">
        <v>579</v>
      </c>
      <c r="AO184" s="15" t="s">
        <v>7</v>
      </c>
      <c r="AP184" s="15">
        <v>3</v>
      </c>
      <c r="AQ184" s="15" t="s">
        <v>7</v>
      </c>
      <c r="AR184" s="15">
        <v>2.646903</v>
      </c>
      <c r="AS184" s="15">
        <v>6.5857299999999994E-2</v>
      </c>
      <c r="AT184" s="15">
        <v>25</v>
      </c>
      <c r="AU184" s="15" t="s">
        <v>7</v>
      </c>
      <c r="AV184" s="15">
        <v>1800676742826370</v>
      </c>
      <c r="AW184" s="15" t="s">
        <v>7</v>
      </c>
      <c r="AX184" s="15"/>
      <c r="AY184" s="15"/>
      <c r="AZ184" s="19">
        <f t="shared" si="35"/>
        <v>12.168543407192157</v>
      </c>
      <c r="BA184" s="18">
        <f t="shared" si="36"/>
        <v>2753</v>
      </c>
      <c r="BB184" s="18">
        <f t="shared" si="37"/>
        <v>21</v>
      </c>
      <c r="BC184" s="30"/>
      <c r="BD184" s="31"/>
      <c r="BE184" s="15" t="str">
        <f t="shared" si="38"/>
        <v>Z732472_31</v>
      </c>
      <c r="BF184" s="32">
        <f t="shared" si="32"/>
        <v>141</v>
      </c>
      <c r="BG184" s="32">
        <f t="shared" si="33"/>
        <v>181</v>
      </c>
      <c r="BH184" s="32">
        <f t="shared" si="39"/>
        <v>256</v>
      </c>
      <c r="BI184" s="32">
        <f t="shared" si="46"/>
        <v>10.06</v>
      </c>
      <c r="BJ184" s="32">
        <f t="shared" si="46"/>
        <v>0.25</v>
      </c>
      <c r="BK184" s="32">
        <f t="shared" si="46"/>
        <v>0.37780000000000002</v>
      </c>
      <c r="BL184" s="32">
        <f t="shared" si="41"/>
        <v>9.4000000000000004E-3</v>
      </c>
      <c r="BM184" s="32">
        <f t="shared" si="47"/>
        <v>0.19209999999999999</v>
      </c>
      <c r="BN184" s="32">
        <f t="shared" si="47"/>
        <v>2.3999999999999998E-3</v>
      </c>
      <c r="BO184" s="32"/>
      <c r="BP184" s="32">
        <f t="shared" si="48"/>
        <v>2418</v>
      </c>
      <c r="BQ184" s="32">
        <f t="shared" si="48"/>
        <v>22</v>
      </c>
      <c r="BR184" s="32">
        <f t="shared" si="48"/>
        <v>2057</v>
      </c>
      <c r="BS184" s="32">
        <f t="shared" si="48"/>
        <v>44</v>
      </c>
      <c r="BT184" s="32">
        <f t="shared" si="49"/>
        <v>2753</v>
      </c>
      <c r="BU184" s="32">
        <f t="shared" si="49"/>
        <v>21</v>
      </c>
      <c r="BV184" s="32"/>
      <c r="BW184" s="33">
        <f t="shared" si="40"/>
        <v>12.168543407192157</v>
      </c>
    </row>
    <row r="185" spans="1:75" x14ac:dyDescent="0.25">
      <c r="A185" t="s">
        <v>4538</v>
      </c>
      <c r="B185" t="s">
        <v>4539</v>
      </c>
      <c r="C185" s="8">
        <f t="shared" si="34"/>
        <v>390</v>
      </c>
      <c r="D185" t="s">
        <v>3293</v>
      </c>
      <c r="E185" s="1">
        <v>0.17737974537037038</v>
      </c>
      <c r="F185">
        <v>26.071999999999999</v>
      </c>
      <c r="G185" t="s">
        <v>4540</v>
      </c>
      <c r="H185" s="9">
        <v>6.45</v>
      </c>
      <c r="I185" s="9">
        <v>0.12</v>
      </c>
      <c r="J185" s="9">
        <v>0.38119999999999998</v>
      </c>
      <c r="K185" s="9">
        <v>7.0000000000000001E-3</v>
      </c>
      <c r="L185" s="9">
        <v>0.63239999999999996</v>
      </c>
      <c r="O185">
        <v>0.12239999999999999</v>
      </c>
      <c r="P185">
        <v>1.5E-3</v>
      </c>
      <c r="Q185">
        <v>0.53781999999999996</v>
      </c>
      <c r="R185">
        <v>0.1133</v>
      </c>
      <c r="S185">
        <v>7.1000000000000004E-3</v>
      </c>
      <c r="T185" t="s">
        <v>5</v>
      </c>
      <c r="U185" t="s">
        <v>6</v>
      </c>
      <c r="V185" s="10">
        <v>2036</v>
      </c>
      <c r="W185">
        <v>16</v>
      </c>
      <c r="X185" s="10">
        <v>2079</v>
      </c>
      <c r="Y185">
        <v>33</v>
      </c>
      <c r="Z185">
        <v>2170</v>
      </c>
      <c r="AA185">
        <v>130</v>
      </c>
      <c r="AB185" s="10">
        <v>1984</v>
      </c>
      <c r="AC185">
        <v>22</v>
      </c>
      <c r="AD185">
        <v>14</v>
      </c>
      <c r="AE185" t="s">
        <v>7</v>
      </c>
      <c r="AF185">
        <v>0</v>
      </c>
      <c r="AG185" t="s">
        <v>7</v>
      </c>
      <c r="AH185">
        <v>-1</v>
      </c>
      <c r="AI185" t="s">
        <v>7</v>
      </c>
      <c r="AJ185">
        <v>281</v>
      </c>
      <c r="AK185" t="s">
        <v>7</v>
      </c>
      <c r="AL185">
        <v>673</v>
      </c>
      <c r="AM185" t="s">
        <v>7</v>
      </c>
      <c r="AN185">
        <v>7146</v>
      </c>
      <c r="AO185" t="s">
        <v>7</v>
      </c>
      <c r="AP185">
        <v>0</v>
      </c>
      <c r="AQ185" t="s">
        <v>7</v>
      </c>
      <c r="AR185">
        <v>2.6232950000000002</v>
      </c>
      <c r="AS185">
        <v>4.8171730000000003E-2</v>
      </c>
      <c r="AT185">
        <v>-6</v>
      </c>
      <c r="AU185" t="s">
        <v>7</v>
      </c>
      <c r="AV185">
        <v>3201345235181650</v>
      </c>
      <c r="AW185" t="s">
        <v>7</v>
      </c>
      <c r="AZ185" s="13">
        <f t="shared" si="35"/>
        <v>-2.620967741935476</v>
      </c>
      <c r="BA185" s="14">
        <f t="shared" si="36"/>
        <v>1984</v>
      </c>
      <c r="BB185" s="14">
        <f t="shared" si="37"/>
        <v>22</v>
      </c>
      <c r="BC185" s="25"/>
      <c r="BD185" s="26"/>
      <c r="BE185" s="20" t="str">
        <f t="shared" si="38"/>
        <v>Z732472_32</v>
      </c>
      <c r="BF185" s="27">
        <f t="shared" si="32"/>
        <v>673</v>
      </c>
      <c r="BG185" s="27">
        <f t="shared" si="33"/>
        <v>281</v>
      </c>
      <c r="BH185" s="27">
        <f t="shared" si="39"/>
        <v>14</v>
      </c>
      <c r="BI185" s="27">
        <f t="shared" si="46"/>
        <v>6.45</v>
      </c>
      <c r="BJ185" s="27">
        <f t="shared" si="46"/>
        <v>0.12</v>
      </c>
      <c r="BK185" s="27">
        <f t="shared" si="46"/>
        <v>0.38119999999999998</v>
      </c>
      <c r="BL185" s="27">
        <f t="shared" si="41"/>
        <v>7.0000000000000001E-3</v>
      </c>
      <c r="BM185" s="27">
        <f t="shared" si="47"/>
        <v>0.12239999999999999</v>
      </c>
      <c r="BN185" s="27">
        <f t="shared" si="47"/>
        <v>1.5E-3</v>
      </c>
      <c r="BO185" s="27"/>
      <c r="BP185" s="27">
        <f t="shared" si="48"/>
        <v>2036</v>
      </c>
      <c r="BQ185" s="27">
        <f t="shared" si="48"/>
        <v>16</v>
      </c>
      <c r="BR185" s="27">
        <f t="shared" si="48"/>
        <v>2079</v>
      </c>
      <c r="BS185" s="27">
        <f t="shared" si="48"/>
        <v>33</v>
      </c>
      <c r="BT185" s="27">
        <f t="shared" si="49"/>
        <v>1984</v>
      </c>
      <c r="BU185" s="27">
        <f t="shared" si="49"/>
        <v>22</v>
      </c>
      <c r="BV185" s="27"/>
      <c r="BW185" s="28">
        <f t="shared" si="40"/>
        <v>-2.620967741935476</v>
      </c>
    </row>
    <row r="186" spans="1:75" x14ac:dyDescent="0.25">
      <c r="A186" t="s">
        <v>4541</v>
      </c>
      <c r="B186" t="s">
        <v>4542</v>
      </c>
      <c r="C186" s="8">
        <f t="shared" si="34"/>
        <v>391</v>
      </c>
      <c r="D186" t="s">
        <v>3293</v>
      </c>
      <c r="E186" s="1">
        <v>0.17835127314814814</v>
      </c>
      <c r="F186">
        <v>20.818999999999999</v>
      </c>
      <c r="G186" t="s">
        <v>4543</v>
      </c>
      <c r="H186" s="9">
        <v>0.28489999999999999</v>
      </c>
      <c r="I186" s="9">
        <v>6.7999999999999996E-3</v>
      </c>
      <c r="J186" s="9">
        <v>3.7089999999999998E-2</v>
      </c>
      <c r="K186" s="9">
        <v>7.6000000000000004E-4</v>
      </c>
      <c r="L186" s="9">
        <v>0.42226999999999998</v>
      </c>
      <c r="O186">
        <v>5.6099999999999997E-2</v>
      </c>
      <c r="P186">
        <v>1.1000000000000001E-3</v>
      </c>
      <c r="Q186">
        <v>0.35352</v>
      </c>
      <c r="R186">
        <v>1.4449999999999999E-2</v>
      </c>
      <c r="S186">
        <v>9.3000000000000005E-4</v>
      </c>
      <c r="T186" t="s">
        <v>5</v>
      </c>
      <c r="U186" t="s">
        <v>6</v>
      </c>
      <c r="V186" s="10">
        <v>253.4</v>
      </c>
      <c r="W186">
        <v>5.3</v>
      </c>
      <c r="X186" s="10">
        <v>234.6</v>
      </c>
      <c r="Y186">
        <v>4.7</v>
      </c>
      <c r="Z186">
        <v>290</v>
      </c>
      <c r="AA186">
        <v>19</v>
      </c>
      <c r="AB186" s="10">
        <v>405</v>
      </c>
      <c r="AC186">
        <v>42</v>
      </c>
      <c r="AD186">
        <v>29</v>
      </c>
      <c r="AE186" t="s">
        <v>7</v>
      </c>
      <c r="AF186">
        <v>2</v>
      </c>
      <c r="AG186" t="s">
        <v>7</v>
      </c>
      <c r="AH186">
        <v>7</v>
      </c>
      <c r="AI186" t="s">
        <v>7</v>
      </c>
      <c r="AJ186">
        <v>598</v>
      </c>
      <c r="AK186" t="s">
        <v>7</v>
      </c>
      <c r="AL186">
        <v>525</v>
      </c>
      <c r="AM186" t="s">
        <v>7</v>
      </c>
      <c r="AN186">
        <v>712</v>
      </c>
      <c r="AO186" t="s">
        <v>7</v>
      </c>
      <c r="AP186">
        <v>1</v>
      </c>
      <c r="AQ186" t="s">
        <v>7</v>
      </c>
      <c r="AR186">
        <v>26.961449999999999</v>
      </c>
      <c r="AS186">
        <v>0.55245880000000003</v>
      </c>
      <c r="AT186">
        <v>76</v>
      </c>
      <c r="AU186" t="s">
        <v>7</v>
      </c>
      <c r="AV186">
        <v>554340377130214</v>
      </c>
      <c r="AW186" t="s">
        <v>7</v>
      </c>
      <c r="AZ186" s="13">
        <f t="shared" si="35"/>
        <v>-8.0136402387041894</v>
      </c>
      <c r="BA186" s="14">
        <f t="shared" si="36"/>
        <v>234.6</v>
      </c>
      <c r="BB186" s="14">
        <f t="shared" si="37"/>
        <v>4.7</v>
      </c>
      <c r="BC186" s="25"/>
      <c r="BD186" s="26"/>
      <c r="BE186" s="20" t="str">
        <f t="shared" si="38"/>
        <v>Z732472_33</v>
      </c>
      <c r="BF186" s="27">
        <f t="shared" si="32"/>
        <v>525</v>
      </c>
      <c r="BG186" s="27">
        <f t="shared" si="33"/>
        <v>598</v>
      </c>
      <c r="BH186" s="27">
        <f t="shared" si="39"/>
        <v>29</v>
      </c>
      <c r="BI186" s="27">
        <f t="shared" si="46"/>
        <v>0.28489999999999999</v>
      </c>
      <c r="BJ186" s="27">
        <f t="shared" si="46"/>
        <v>6.7999999999999996E-3</v>
      </c>
      <c r="BK186" s="27">
        <f t="shared" si="46"/>
        <v>3.7089999999999998E-2</v>
      </c>
      <c r="BL186" s="27">
        <f t="shared" si="41"/>
        <v>7.6000000000000004E-4</v>
      </c>
      <c r="BM186" s="27">
        <f t="shared" si="47"/>
        <v>5.6099999999999997E-2</v>
      </c>
      <c r="BN186" s="27">
        <f t="shared" si="47"/>
        <v>1.1000000000000001E-3</v>
      </c>
      <c r="BO186" s="27"/>
      <c r="BP186" s="27">
        <f t="shared" si="48"/>
        <v>253.4</v>
      </c>
      <c r="BQ186" s="27">
        <f t="shared" si="48"/>
        <v>5.3</v>
      </c>
      <c r="BR186" s="27">
        <f t="shared" si="48"/>
        <v>234.6</v>
      </c>
      <c r="BS186" s="27">
        <f t="shared" si="48"/>
        <v>4.7</v>
      </c>
      <c r="BT186" s="27">
        <f t="shared" si="49"/>
        <v>405</v>
      </c>
      <c r="BU186" s="27">
        <f t="shared" si="49"/>
        <v>42</v>
      </c>
      <c r="BV186" s="27"/>
      <c r="BW186" s="28">
        <f t="shared" si="40"/>
        <v>-8.0136402387041894</v>
      </c>
    </row>
    <row r="187" spans="1:75" x14ac:dyDescent="0.25">
      <c r="A187" t="s">
        <v>4544</v>
      </c>
      <c r="B187" t="s">
        <v>4545</v>
      </c>
      <c r="C187" s="8">
        <f t="shared" si="34"/>
        <v>392</v>
      </c>
      <c r="D187" t="s">
        <v>3293</v>
      </c>
      <c r="E187" s="1">
        <v>0.17930266203703704</v>
      </c>
      <c r="F187">
        <v>11.891999999999999</v>
      </c>
      <c r="G187" t="s">
        <v>4546</v>
      </c>
      <c r="H187" s="9">
        <v>0.39400000000000002</v>
      </c>
      <c r="I187" s="9">
        <v>1.2E-2</v>
      </c>
      <c r="J187" s="9">
        <v>5.4100000000000002E-2</v>
      </c>
      <c r="K187" s="9">
        <v>1.2999999999999999E-3</v>
      </c>
      <c r="L187" s="9">
        <v>0.25927</v>
      </c>
      <c r="O187">
        <v>5.3400000000000003E-2</v>
      </c>
      <c r="P187">
        <v>1.5E-3</v>
      </c>
      <c r="Q187">
        <v>0.39956999999999998</v>
      </c>
      <c r="R187">
        <v>1.84E-2</v>
      </c>
      <c r="S187">
        <v>1.2999999999999999E-3</v>
      </c>
      <c r="T187" t="s">
        <v>5</v>
      </c>
      <c r="U187" t="s">
        <v>6</v>
      </c>
      <c r="V187" s="10">
        <v>335.2</v>
      </c>
      <c r="W187">
        <v>8.4</v>
      </c>
      <c r="X187" s="10">
        <v>339.2</v>
      </c>
      <c r="Y187">
        <v>7.9</v>
      </c>
      <c r="Z187">
        <v>368</v>
      </c>
      <c r="AA187">
        <v>26</v>
      </c>
      <c r="AB187" s="10">
        <v>292</v>
      </c>
      <c r="AC187">
        <v>58</v>
      </c>
      <c r="AD187">
        <v>8</v>
      </c>
      <c r="AE187" t="s">
        <v>7</v>
      </c>
      <c r="AF187">
        <v>0</v>
      </c>
      <c r="AG187" t="s">
        <v>7</v>
      </c>
      <c r="AH187">
        <v>1</v>
      </c>
      <c r="AI187" t="s">
        <v>7</v>
      </c>
      <c r="AJ187">
        <v>227</v>
      </c>
      <c r="AK187" t="s">
        <v>7</v>
      </c>
      <c r="AL187">
        <v>127</v>
      </c>
      <c r="AM187" t="s">
        <v>7</v>
      </c>
      <c r="AN187">
        <v>215</v>
      </c>
      <c r="AO187" t="s">
        <v>7</v>
      </c>
      <c r="AP187">
        <v>2</v>
      </c>
      <c r="AQ187" t="s">
        <v>7</v>
      </c>
      <c r="AR187">
        <v>18.484290000000001</v>
      </c>
      <c r="AS187">
        <v>0.4441696</v>
      </c>
      <c r="AT187">
        <v>69</v>
      </c>
      <c r="AU187" t="s">
        <v>7</v>
      </c>
      <c r="AV187">
        <v>293879100735488</v>
      </c>
      <c r="AW187" t="s">
        <v>7</v>
      </c>
      <c r="AZ187" s="13">
        <f t="shared" si="35"/>
        <v>1.1792452830188704</v>
      </c>
      <c r="BA187" s="14">
        <f t="shared" si="36"/>
        <v>339.2</v>
      </c>
      <c r="BB187" s="14">
        <f t="shared" si="37"/>
        <v>7.9</v>
      </c>
      <c r="BC187" s="25"/>
      <c r="BD187" s="26"/>
      <c r="BE187" s="20" t="str">
        <f t="shared" si="38"/>
        <v>Z732472_34</v>
      </c>
      <c r="BF187" s="27">
        <f t="shared" si="32"/>
        <v>127</v>
      </c>
      <c r="BG187" s="27">
        <f t="shared" si="33"/>
        <v>227</v>
      </c>
      <c r="BH187" s="27">
        <f t="shared" si="39"/>
        <v>8</v>
      </c>
      <c r="BI187" s="27">
        <f t="shared" si="46"/>
        <v>0.39400000000000002</v>
      </c>
      <c r="BJ187" s="27">
        <f t="shared" si="46"/>
        <v>1.2E-2</v>
      </c>
      <c r="BK187" s="27">
        <f t="shared" si="46"/>
        <v>5.4100000000000002E-2</v>
      </c>
      <c r="BL187" s="27">
        <f t="shared" si="41"/>
        <v>1.2999999999999999E-3</v>
      </c>
      <c r="BM187" s="27">
        <f t="shared" si="47"/>
        <v>5.3400000000000003E-2</v>
      </c>
      <c r="BN187" s="27">
        <f t="shared" si="47"/>
        <v>1.5E-3</v>
      </c>
      <c r="BO187" s="27"/>
      <c r="BP187" s="27">
        <f t="shared" si="48"/>
        <v>335.2</v>
      </c>
      <c r="BQ187" s="27">
        <f t="shared" si="48"/>
        <v>8.4</v>
      </c>
      <c r="BR187" s="27">
        <f t="shared" si="48"/>
        <v>339.2</v>
      </c>
      <c r="BS187" s="27">
        <f t="shared" si="48"/>
        <v>7.9</v>
      </c>
      <c r="BT187" s="27">
        <f t="shared" si="49"/>
        <v>292</v>
      </c>
      <c r="BU187" s="27">
        <f t="shared" si="49"/>
        <v>58</v>
      </c>
      <c r="BV187" s="27"/>
      <c r="BW187" s="28">
        <f t="shared" si="40"/>
        <v>1.1792452830188704</v>
      </c>
    </row>
    <row r="188" spans="1:75" x14ac:dyDescent="0.25">
      <c r="A188" t="s">
        <v>4547</v>
      </c>
      <c r="B188" t="s">
        <v>4548</v>
      </c>
      <c r="C188" s="8">
        <f t="shared" si="34"/>
        <v>393</v>
      </c>
      <c r="D188" t="s">
        <v>3293</v>
      </c>
      <c r="E188" s="1">
        <v>0.18025983796296297</v>
      </c>
      <c r="F188">
        <v>25.231999999999999</v>
      </c>
      <c r="G188" t="s">
        <v>4549</v>
      </c>
      <c r="H188" s="9">
        <v>0.629</v>
      </c>
      <c r="I188" s="9">
        <v>1.7000000000000001E-2</v>
      </c>
      <c r="J188" s="9">
        <v>8.0500000000000002E-2</v>
      </c>
      <c r="K188" s="9">
        <v>1.6999999999999999E-3</v>
      </c>
      <c r="L188" s="9">
        <v>0.18015</v>
      </c>
      <c r="O188">
        <v>5.7500000000000002E-2</v>
      </c>
      <c r="P188">
        <v>1.5E-3</v>
      </c>
      <c r="Q188">
        <v>0.42414000000000002</v>
      </c>
      <c r="R188">
        <v>2.8799999999999999E-2</v>
      </c>
      <c r="S188">
        <v>1.9E-3</v>
      </c>
      <c r="T188" t="s">
        <v>5</v>
      </c>
      <c r="U188" t="s">
        <v>6</v>
      </c>
      <c r="V188" s="10">
        <v>491</v>
      </c>
      <c r="W188">
        <v>11</v>
      </c>
      <c r="X188" s="10">
        <v>498</v>
      </c>
      <c r="Y188">
        <v>10</v>
      </c>
      <c r="Z188">
        <v>573</v>
      </c>
      <c r="AA188">
        <v>38</v>
      </c>
      <c r="AB188" s="10">
        <v>416</v>
      </c>
      <c r="AC188">
        <v>53</v>
      </c>
      <c r="AD188">
        <v>0</v>
      </c>
      <c r="AE188" t="s">
        <v>7</v>
      </c>
      <c r="AF188">
        <v>0</v>
      </c>
      <c r="AG188" t="s">
        <v>7</v>
      </c>
      <c r="AH188">
        <v>0</v>
      </c>
      <c r="AI188" t="s">
        <v>7</v>
      </c>
      <c r="AJ188">
        <v>77</v>
      </c>
      <c r="AK188" t="s">
        <v>7</v>
      </c>
      <c r="AL188">
        <v>71</v>
      </c>
      <c r="AM188" t="s">
        <v>7</v>
      </c>
      <c r="AN188">
        <v>187</v>
      </c>
      <c r="AO188" t="s">
        <v>7</v>
      </c>
      <c r="AP188">
        <v>1</v>
      </c>
      <c r="AQ188" t="s">
        <v>7</v>
      </c>
      <c r="AR188">
        <v>12.422359999999999</v>
      </c>
      <c r="AS188">
        <v>0.2623356</v>
      </c>
      <c r="AT188">
        <v>65</v>
      </c>
      <c r="AU188" t="s">
        <v>7</v>
      </c>
      <c r="AV188">
        <v>157388198637077</v>
      </c>
      <c r="AW188" t="s">
        <v>7</v>
      </c>
      <c r="AZ188" s="13">
        <f t="shared" si="35"/>
        <v>1.4056224899598346</v>
      </c>
      <c r="BA188" s="14">
        <f t="shared" si="36"/>
        <v>498</v>
      </c>
      <c r="BB188" s="14">
        <f t="shared" si="37"/>
        <v>10</v>
      </c>
      <c r="BC188" s="25"/>
      <c r="BD188" s="26"/>
      <c r="BE188" s="20" t="str">
        <f t="shared" si="38"/>
        <v>Z732472_35</v>
      </c>
      <c r="BF188" s="27">
        <f t="shared" si="32"/>
        <v>71</v>
      </c>
      <c r="BG188" s="27">
        <f t="shared" si="33"/>
        <v>77</v>
      </c>
      <c r="BH188" s="27">
        <f t="shared" si="39"/>
        <v>0</v>
      </c>
      <c r="BI188" s="27">
        <f t="shared" si="46"/>
        <v>0.629</v>
      </c>
      <c r="BJ188" s="27">
        <f t="shared" si="46"/>
        <v>1.7000000000000001E-2</v>
      </c>
      <c r="BK188" s="27">
        <f t="shared" si="46"/>
        <v>8.0500000000000002E-2</v>
      </c>
      <c r="BL188" s="27">
        <f t="shared" si="41"/>
        <v>1.6999999999999999E-3</v>
      </c>
      <c r="BM188" s="27">
        <f t="shared" si="47"/>
        <v>5.7500000000000002E-2</v>
      </c>
      <c r="BN188" s="27">
        <f t="shared" si="47"/>
        <v>1.5E-3</v>
      </c>
      <c r="BO188" s="27"/>
      <c r="BP188" s="27">
        <f t="shared" si="48"/>
        <v>491</v>
      </c>
      <c r="BQ188" s="27">
        <f t="shared" si="48"/>
        <v>11</v>
      </c>
      <c r="BR188" s="27">
        <f t="shared" si="48"/>
        <v>498</v>
      </c>
      <c r="BS188" s="27">
        <f t="shared" si="48"/>
        <v>10</v>
      </c>
      <c r="BT188" s="27">
        <f t="shared" si="49"/>
        <v>416</v>
      </c>
      <c r="BU188" s="27">
        <f t="shared" si="49"/>
        <v>53</v>
      </c>
      <c r="BV188" s="27"/>
      <c r="BW188" s="28">
        <f t="shared" si="40"/>
        <v>1.4056224899598346</v>
      </c>
    </row>
    <row r="189" spans="1:75" x14ac:dyDescent="0.25">
      <c r="A189" s="15" t="s">
        <v>4550</v>
      </c>
      <c r="B189" s="15" t="s">
        <v>4551</v>
      </c>
      <c r="C189" s="16">
        <f t="shared" si="34"/>
        <v>395</v>
      </c>
      <c r="D189" s="15" t="s">
        <v>3293</v>
      </c>
      <c r="E189" s="17">
        <v>0.18226435185185186</v>
      </c>
      <c r="F189" s="15">
        <v>9.5152999999999999</v>
      </c>
      <c r="G189" s="15" t="s">
        <v>4552</v>
      </c>
      <c r="H189" s="15">
        <v>2.6040000000000001</v>
      </c>
      <c r="I189" s="15">
        <v>5.8999999999999997E-2</v>
      </c>
      <c r="J189" s="15">
        <v>0.152</v>
      </c>
      <c r="K189" s="15">
        <v>3.3E-3</v>
      </c>
      <c r="L189" s="15">
        <v>0.58587</v>
      </c>
      <c r="M189" s="15"/>
      <c r="N189" s="15"/>
      <c r="O189" s="15">
        <v>0.124</v>
      </c>
      <c r="P189" s="15">
        <v>2.0999999999999999E-3</v>
      </c>
      <c r="Q189" s="15">
        <v>0.38800000000000001</v>
      </c>
      <c r="R189" s="15">
        <v>7.3599999999999999E-2</v>
      </c>
      <c r="S189" s="15">
        <v>4.8999999999999998E-3</v>
      </c>
      <c r="T189" s="15" t="s">
        <v>5</v>
      </c>
      <c r="U189" s="15" t="s">
        <v>6</v>
      </c>
      <c r="V189" s="18">
        <v>1297</v>
      </c>
      <c r="W189" s="15">
        <v>17</v>
      </c>
      <c r="X189" s="18">
        <v>911</v>
      </c>
      <c r="Y189" s="15">
        <v>18</v>
      </c>
      <c r="Z189" s="15">
        <v>1434</v>
      </c>
      <c r="AA189" s="15">
        <v>93</v>
      </c>
      <c r="AB189" s="18">
        <v>2002</v>
      </c>
      <c r="AC189" s="15">
        <v>31</v>
      </c>
      <c r="AD189" s="15">
        <v>58</v>
      </c>
      <c r="AE189" s="15" t="s">
        <v>7</v>
      </c>
      <c r="AF189" s="15">
        <v>7</v>
      </c>
      <c r="AG189" s="15" t="s">
        <v>7</v>
      </c>
      <c r="AH189" s="15">
        <v>10</v>
      </c>
      <c r="AI189" s="15" t="s">
        <v>7</v>
      </c>
      <c r="AJ189" s="15">
        <v>232</v>
      </c>
      <c r="AK189" s="15" t="s">
        <v>7</v>
      </c>
      <c r="AL189" s="15">
        <v>146</v>
      </c>
      <c r="AM189" s="15" t="s">
        <v>7</v>
      </c>
      <c r="AN189" s="15">
        <v>999</v>
      </c>
      <c r="AO189" s="15" t="s">
        <v>7</v>
      </c>
      <c r="AP189" s="15">
        <v>2</v>
      </c>
      <c r="AQ189" s="15" t="s">
        <v>7</v>
      </c>
      <c r="AR189" s="15">
        <v>6.5789470000000003</v>
      </c>
      <c r="AS189" s="15">
        <v>0.1428324</v>
      </c>
      <c r="AT189" s="15">
        <v>54</v>
      </c>
      <c r="AU189" s="15" t="s">
        <v>7</v>
      </c>
      <c r="AV189" s="15">
        <v>856889926403843</v>
      </c>
      <c r="AW189" s="15" t="s">
        <v>7</v>
      </c>
      <c r="AX189" s="15"/>
      <c r="AY189" s="15"/>
      <c r="AZ189" s="19">
        <f t="shared" si="35"/>
        <v>-42.371020856201966</v>
      </c>
      <c r="BA189" s="18">
        <f t="shared" si="36"/>
        <v>911</v>
      </c>
      <c r="BB189" s="18">
        <f t="shared" si="37"/>
        <v>18</v>
      </c>
      <c r="BC189" s="30"/>
      <c r="BD189" s="31"/>
      <c r="BE189" s="15" t="str">
        <f t="shared" si="38"/>
        <v>Z732472_36</v>
      </c>
      <c r="BF189" s="32">
        <f t="shared" si="32"/>
        <v>146</v>
      </c>
      <c r="BG189" s="32">
        <f t="shared" si="33"/>
        <v>232</v>
      </c>
      <c r="BH189" s="32">
        <f t="shared" si="39"/>
        <v>58</v>
      </c>
      <c r="BI189" s="32">
        <f t="shared" si="46"/>
        <v>2.6040000000000001</v>
      </c>
      <c r="BJ189" s="32">
        <f t="shared" si="46"/>
        <v>5.8999999999999997E-2</v>
      </c>
      <c r="BK189" s="32">
        <f t="shared" si="46"/>
        <v>0.152</v>
      </c>
      <c r="BL189" s="32">
        <f t="shared" si="41"/>
        <v>3.3E-3</v>
      </c>
      <c r="BM189" s="32">
        <f t="shared" si="47"/>
        <v>0.124</v>
      </c>
      <c r="BN189" s="32">
        <f t="shared" si="47"/>
        <v>2.0999999999999999E-3</v>
      </c>
      <c r="BO189" s="32"/>
      <c r="BP189" s="32">
        <f t="shared" si="48"/>
        <v>1297</v>
      </c>
      <c r="BQ189" s="32">
        <f t="shared" si="48"/>
        <v>17</v>
      </c>
      <c r="BR189" s="32">
        <f t="shared" si="48"/>
        <v>911</v>
      </c>
      <c r="BS189" s="32">
        <f t="shared" si="48"/>
        <v>18</v>
      </c>
      <c r="BT189" s="32">
        <f t="shared" si="49"/>
        <v>2002</v>
      </c>
      <c r="BU189" s="32">
        <f t="shared" si="49"/>
        <v>31</v>
      </c>
      <c r="BV189" s="32"/>
      <c r="BW189" s="33">
        <f t="shared" si="40"/>
        <v>-42.371020856201966</v>
      </c>
    </row>
    <row r="190" spans="1:75" x14ac:dyDescent="0.25">
      <c r="A190" t="s">
        <v>4553</v>
      </c>
      <c r="B190" t="s">
        <v>4554</v>
      </c>
      <c r="C190" s="8">
        <f t="shared" si="34"/>
        <v>396</v>
      </c>
      <c r="D190" t="s">
        <v>3293</v>
      </c>
      <c r="E190" s="1">
        <v>0.18312442129629627</v>
      </c>
      <c r="F190">
        <v>24.728000000000002</v>
      </c>
      <c r="G190" t="s">
        <v>4555</v>
      </c>
      <c r="H190" s="9">
        <v>3.3519999999999999</v>
      </c>
      <c r="I190" s="9">
        <v>6.3E-2</v>
      </c>
      <c r="J190" s="9">
        <v>0.2571</v>
      </c>
      <c r="K190" s="9">
        <v>4.7000000000000002E-3</v>
      </c>
      <c r="L190" s="9">
        <v>0.71514</v>
      </c>
      <c r="O190">
        <v>9.4200000000000006E-2</v>
      </c>
      <c r="P190">
        <v>1.1999999999999999E-3</v>
      </c>
      <c r="Q190">
        <v>0.44325999999999999</v>
      </c>
      <c r="R190">
        <v>9.0399999999999994E-2</v>
      </c>
      <c r="S190">
        <v>5.8999999999999999E-3</v>
      </c>
      <c r="T190" t="s">
        <v>5</v>
      </c>
      <c r="U190" t="s">
        <v>6</v>
      </c>
      <c r="V190" s="10">
        <v>1491</v>
      </c>
      <c r="W190">
        <v>15</v>
      </c>
      <c r="X190" s="10">
        <v>1474</v>
      </c>
      <c r="Y190">
        <v>24</v>
      </c>
      <c r="Z190">
        <v>1740</v>
      </c>
      <c r="AA190">
        <v>110</v>
      </c>
      <c r="AB190" s="10">
        <v>1504</v>
      </c>
      <c r="AC190">
        <v>23</v>
      </c>
      <c r="AD190">
        <v>-124</v>
      </c>
      <c r="AE190" t="s">
        <v>7</v>
      </c>
      <c r="AF190">
        <v>-12</v>
      </c>
      <c r="AG190" t="s">
        <v>7</v>
      </c>
      <c r="AH190">
        <v>-1</v>
      </c>
      <c r="AI190" t="s">
        <v>7</v>
      </c>
      <c r="AJ190">
        <v>569</v>
      </c>
      <c r="AK190" t="s">
        <v>7</v>
      </c>
      <c r="AL190">
        <v>36</v>
      </c>
      <c r="AM190" t="s">
        <v>7</v>
      </c>
      <c r="AN190">
        <v>306</v>
      </c>
      <c r="AO190" t="s">
        <v>7</v>
      </c>
      <c r="AP190">
        <v>15</v>
      </c>
      <c r="AQ190" t="s">
        <v>7</v>
      </c>
      <c r="AR190">
        <v>3.8895369999999998</v>
      </c>
      <c r="AS190">
        <v>7.1103949999999999E-2</v>
      </c>
      <c r="AT190">
        <v>1</v>
      </c>
      <c r="AU190" t="s">
        <v>7</v>
      </c>
      <c r="AV190">
        <v>3214238670705670</v>
      </c>
      <c r="AW190" t="s">
        <v>7</v>
      </c>
      <c r="AZ190" s="13">
        <f t="shared" si="35"/>
        <v>0.86436170212765839</v>
      </c>
      <c r="BA190" s="14">
        <f t="shared" si="36"/>
        <v>1504</v>
      </c>
      <c r="BB190" s="14">
        <f t="shared" si="37"/>
        <v>23</v>
      </c>
      <c r="BC190" s="25"/>
      <c r="BD190" s="26"/>
      <c r="BE190" s="20" t="str">
        <f t="shared" si="38"/>
        <v>Z732472_37</v>
      </c>
      <c r="BF190" s="27">
        <f t="shared" si="32"/>
        <v>36</v>
      </c>
      <c r="BG190" s="27">
        <f t="shared" si="33"/>
        <v>569</v>
      </c>
      <c r="BH190" s="27">
        <f t="shared" si="39"/>
        <v>-124</v>
      </c>
      <c r="BI190" s="27">
        <f t="shared" si="46"/>
        <v>3.3519999999999999</v>
      </c>
      <c r="BJ190" s="27">
        <f t="shared" si="46"/>
        <v>6.3E-2</v>
      </c>
      <c r="BK190" s="27">
        <f t="shared" si="46"/>
        <v>0.2571</v>
      </c>
      <c r="BL190" s="27">
        <f t="shared" si="41"/>
        <v>4.7000000000000002E-3</v>
      </c>
      <c r="BM190" s="27">
        <f t="shared" si="47"/>
        <v>9.4200000000000006E-2</v>
      </c>
      <c r="BN190" s="27">
        <f t="shared" si="47"/>
        <v>1.1999999999999999E-3</v>
      </c>
      <c r="BO190" s="27"/>
      <c r="BP190" s="27">
        <f t="shared" si="48"/>
        <v>1491</v>
      </c>
      <c r="BQ190" s="27">
        <f t="shared" si="48"/>
        <v>15</v>
      </c>
      <c r="BR190" s="27">
        <f t="shared" si="48"/>
        <v>1474</v>
      </c>
      <c r="BS190" s="27">
        <f t="shared" si="48"/>
        <v>24</v>
      </c>
      <c r="BT190" s="27">
        <f t="shared" si="49"/>
        <v>1504</v>
      </c>
      <c r="BU190" s="27">
        <f t="shared" si="49"/>
        <v>23</v>
      </c>
      <c r="BV190" s="27"/>
      <c r="BW190" s="28">
        <f t="shared" si="40"/>
        <v>0.86436170212765839</v>
      </c>
    </row>
    <row r="191" spans="1:75" x14ac:dyDescent="0.25">
      <c r="A191" t="s">
        <v>4556</v>
      </c>
      <c r="B191" t="s">
        <v>4557</v>
      </c>
      <c r="C191" s="8">
        <f t="shared" si="34"/>
        <v>397</v>
      </c>
      <c r="D191" t="s">
        <v>3293</v>
      </c>
      <c r="E191" s="1">
        <v>0.18408703703703702</v>
      </c>
      <c r="F191">
        <v>24.56</v>
      </c>
      <c r="G191" t="s">
        <v>4558</v>
      </c>
      <c r="H191" s="9">
        <v>0.30299999999999999</v>
      </c>
      <c r="I191" s="9">
        <v>7.3000000000000001E-3</v>
      </c>
      <c r="J191" s="9">
        <v>4.3180000000000003E-2</v>
      </c>
      <c r="K191" s="9">
        <v>8.3000000000000001E-4</v>
      </c>
      <c r="L191" s="9">
        <v>0.20821000000000001</v>
      </c>
      <c r="O191">
        <v>5.11E-2</v>
      </c>
      <c r="P191">
        <v>1.1000000000000001E-3</v>
      </c>
      <c r="Q191">
        <v>0.3785</v>
      </c>
      <c r="R191">
        <v>1.54E-2</v>
      </c>
      <c r="S191">
        <v>1E-3</v>
      </c>
      <c r="T191" t="s">
        <v>5</v>
      </c>
      <c r="U191" t="s">
        <v>6</v>
      </c>
      <c r="V191" s="10">
        <v>267.7</v>
      </c>
      <c r="W191">
        <v>5.7</v>
      </c>
      <c r="X191" s="10">
        <v>272.60000000000002</v>
      </c>
      <c r="Y191">
        <v>5.2</v>
      </c>
      <c r="Z191">
        <v>309</v>
      </c>
      <c r="AA191">
        <v>20</v>
      </c>
      <c r="AB191" s="10">
        <v>203</v>
      </c>
      <c r="AC191">
        <v>44</v>
      </c>
      <c r="AD191">
        <v>-7</v>
      </c>
      <c r="AE191" t="s">
        <v>7</v>
      </c>
      <c r="AF191">
        <v>0</v>
      </c>
      <c r="AG191" t="s">
        <v>7</v>
      </c>
      <c r="AH191">
        <v>-1</v>
      </c>
      <c r="AI191" t="s">
        <v>7</v>
      </c>
      <c r="AJ191">
        <v>236</v>
      </c>
      <c r="AK191" t="s">
        <v>7</v>
      </c>
      <c r="AL191">
        <v>153</v>
      </c>
      <c r="AM191" t="s">
        <v>7</v>
      </c>
      <c r="AN191">
        <v>219</v>
      </c>
      <c r="AO191" t="s">
        <v>7</v>
      </c>
      <c r="AP191">
        <v>1</v>
      </c>
      <c r="AQ191" t="s">
        <v>7</v>
      </c>
      <c r="AR191">
        <v>23.15887</v>
      </c>
      <c r="AS191">
        <v>0.44515660000000001</v>
      </c>
      <c r="AT191">
        <v>117</v>
      </c>
      <c r="AU191" t="s">
        <v>7</v>
      </c>
      <c r="AV191">
        <v>247172387302458</v>
      </c>
      <c r="AW191" t="s">
        <v>7</v>
      </c>
      <c r="AZ191" s="13">
        <f t="shared" si="35"/>
        <v>1.7975055025678754</v>
      </c>
      <c r="BA191" s="14">
        <f t="shared" si="36"/>
        <v>272.60000000000002</v>
      </c>
      <c r="BB191" s="14">
        <f t="shared" si="37"/>
        <v>5.2</v>
      </c>
      <c r="BC191" s="25"/>
      <c r="BD191" s="26"/>
      <c r="BE191" s="20" t="str">
        <f t="shared" si="38"/>
        <v>Z732472_38</v>
      </c>
      <c r="BF191" s="27">
        <f t="shared" si="32"/>
        <v>153</v>
      </c>
      <c r="BG191" s="27">
        <f t="shared" si="33"/>
        <v>236</v>
      </c>
      <c r="BH191" s="27">
        <f t="shared" si="39"/>
        <v>-7</v>
      </c>
      <c r="BI191" s="27">
        <f t="shared" si="46"/>
        <v>0.30299999999999999</v>
      </c>
      <c r="BJ191" s="27">
        <f t="shared" si="46"/>
        <v>7.3000000000000001E-3</v>
      </c>
      <c r="BK191" s="27">
        <f t="shared" si="46"/>
        <v>4.3180000000000003E-2</v>
      </c>
      <c r="BL191" s="27">
        <f t="shared" si="41"/>
        <v>8.3000000000000001E-4</v>
      </c>
      <c r="BM191" s="27">
        <f t="shared" si="47"/>
        <v>5.11E-2</v>
      </c>
      <c r="BN191" s="27">
        <f t="shared" si="47"/>
        <v>1.1000000000000001E-3</v>
      </c>
      <c r="BO191" s="27"/>
      <c r="BP191" s="27">
        <f t="shared" si="48"/>
        <v>267.7</v>
      </c>
      <c r="BQ191" s="27">
        <f t="shared" si="48"/>
        <v>5.7</v>
      </c>
      <c r="BR191" s="27">
        <f t="shared" si="48"/>
        <v>272.60000000000002</v>
      </c>
      <c r="BS191" s="27">
        <f t="shared" si="48"/>
        <v>5.2</v>
      </c>
      <c r="BT191" s="27">
        <f t="shared" si="49"/>
        <v>203</v>
      </c>
      <c r="BU191" s="27">
        <f t="shared" si="49"/>
        <v>44</v>
      </c>
      <c r="BV191" s="27"/>
      <c r="BW191" s="28">
        <f t="shared" si="40"/>
        <v>1.7975055025678754</v>
      </c>
    </row>
    <row r="192" spans="1:75" x14ac:dyDescent="0.25">
      <c r="A192" t="s">
        <v>4559</v>
      </c>
      <c r="B192" t="s">
        <v>4560</v>
      </c>
      <c r="C192" s="8">
        <f t="shared" si="34"/>
        <v>398</v>
      </c>
      <c r="D192" t="s">
        <v>3293</v>
      </c>
      <c r="E192" s="1">
        <v>0.18515925925925925</v>
      </c>
      <c r="F192">
        <v>14.917999999999999</v>
      </c>
      <c r="G192" t="s">
        <v>4561</v>
      </c>
      <c r="H192" s="9">
        <v>5.71</v>
      </c>
      <c r="I192" s="9">
        <v>0.13</v>
      </c>
      <c r="J192" s="9">
        <v>0.33479999999999999</v>
      </c>
      <c r="K192" s="9">
        <v>7.7999999999999996E-3</v>
      </c>
      <c r="L192" s="9">
        <v>0.86329</v>
      </c>
      <c r="O192">
        <v>0.1234</v>
      </c>
      <c r="P192">
        <v>1.6999999999999999E-3</v>
      </c>
      <c r="Q192">
        <v>0.28622999999999998</v>
      </c>
      <c r="R192">
        <v>0.13250000000000001</v>
      </c>
      <c r="S192">
        <v>8.5000000000000006E-3</v>
      </c>
      <c r="T192" t="s">
        <v>5</v>
      </c>
      <c r="U192" t="s">
        <v>6</v>
      </c>
      <c r="V192" s="10">
        <v>1926</v>
      </c>
      <c r="W192">
        <v>20</v>
      </c>
      <c r="X192" s="10">
        <v>1856</v>
      </c>
      <c r="Y192">
        <v>37</v>
      </c>
      <c r="Z192">
        <v>2510</v>
      </c>
      <c r="AA192">
        <v>150</v>
      </c>
      <c r="AB192" s="10">
        <v>2000</v>
      </c>
      <c r="AC192">
        <v>24</v>
      </c>
      <c r="AD192">
        <v>148</v>
      </c>
      <c r="AE192" t="s">
        <v>7</v>
      </c>
      <c r="AF192">
        <v>19</v>
      </c>
      <c r="AG192" t="s">
        <v>7</v>
      </c>
      <c r="AH192">
        <v>15</v>
      </c>
      <c r="AI192" t="s">
        <v>7</v>
      </c>
      <c r="AJ192">
        <v>236</v>
      </c>
      <c r="AK192" t="s">
        <v>7</v>
      </c>
      <c r="AL192">
        <v>138</v>
      </c>
      <c r="AM192" t="s">
        <v>7</v>
      </c>
      <c r="AN192">
        <v>1732</v>
      </c>
      <c r="AO192" t="s">
        <v>7</v>
      </c>
      <c r="AP192">
        <v>2</v>
      </c>
      <c r="AQ192" t="s">
        <v>7</v>
      </c>
      <c r="AR192">
        <v>2.9868579999999998</v>
      </c>
      <c r="AS192">
        <v>6.9586289999999995E-2</v>
      </c>
      <c r="AT192">
        <v>6</v>
      </c>
      <c r="AU192" t="s">
        <v>7</v>
      </c>
      <c r="AV192">
        <v>1851628526367850</v>
      </c>
      <c r="AW192" t="s">
        <v>7</v>
      </c>
      <c r="AZ192" s="13">
        <f t="shared" si="35"/>
        <v>3.7000000000000033</v>
      </c>
      <c r="BA192" s="14">
        <f t="shared" si="36"/>
        <v>2000</v>
      </c>
      <c r="BB192" s="14">
        <f t="shared" si="37"/>
        <v>24</v>
      </c>
      <c r="BC192" s="25"/>
      <c r="BD192" s="26"/>
      <c r="BE192" s="20" t="str">
        <f t="shared" si="38"/>
        <v>Z732472_39</v>
      </c>
      <c r="BF192" s="27">
        <f t="shared" si="32"/>
        <v>138</v>
      </c>
      <c r="BG192" s="27">
        <f t="shared" si="33"/>
        <v>236</v>
      </c>
      <c r="BH192" s="27">
        <f t="shared" si="39"/>
        <v>148</v>
      </c>
      <c r="BI192" s="27">
        <f t="shared" si="46"/>
        <v>5.71</v>
      </c>
      <c r="BJ192" s="27">
        <f t="shared" si="46"/>
        <v>0.13</v>
      </c>
      <c r="BK192" s="27">
        <f t="shared" si="46"/>
        <v>0.33479999999999999</v>
      </c>
      <c r="BL192" s="27">
        <f t="shared" si="41"/>
        <v>7.7999999999999996E-3</v>
      </c>
      <c r="BM192" s="27">
        <f t="shared" si="47"/>
        <v>0.1234</v>
      </c>
      <c r="BN192" s="27">
        <f t="shared" si="47"/>
        <v>1.6999999999999999E-3</v>
      </c>
      <c r="BO192" s="27"/>
      <c r="BP192" s="27">
        <f t="shared" si="48"/>
        <v>1926</v>
      </c>
      <c r="BQ192" s="27">
        <f t="shared" si="48"/>
        <v>20</v>
      </c>
      <c r="BR192" s="27">
        <f t="shared" si="48"/>
        <v>1856</v>
      </c>
      <c r="BS192" s="27">
        <f t="shared" si="48"/>
        <v>37</v>
      </c>
      <c r="BT192" s="27">
        <f t="shared" si="49"/>
        <v>2000</v>
      </c>
      <c r="BU192" s="27">
        <f t="shared" si="49"/>
        <v>24</v>
      </c>
      <c r="BV192" s="27"/>
      <c r="BW192" s="28">
        <f t="shared" si="40"/>
        <v>3.7000000000000033</v>
      </c>
    </row>
    <row r="193" spans="1:75" x14ac:dyDescent="0.25">
      <c r="A193" t="s">
        <v>4562</v>
      </c>
      <c r="B193" t="s">
        <v>4563</v>
      </c>
      <c r="C193" s="8">
        <f t="shared" si="34"/>
        <v>399</v>
      </c>
      <c r="D193" t="s">
        <v>3293</v>
      </c>
      <c r="E193" s="1">
        <v>0.18599131944444444</v>
      </c>
      <c r="F193">
        <v>25.03</v>
      </c>
      <c r="G193" t="s">
        <v>4564</v>
      </c>
      <c r="H193" s="9">
        <v>3.4369999999999998</v>
      </c>
      <c r="I193" s="9">
        <v>6.4000000000000001E-2</v>
      </c>
      <c r="J193" s="9">
        <v>0.26550000000000001</v>
      </c>
      <c r="K193" s="9">
        <v>4.7999999999999996E-3</v>
      </c>
      <c r="L193" s="9">
        <v>0.44016</v>
      </c>
      <c r="O193">
        <v>9.3700000000000006E-2</v>
      </c>
      <c r="P193">
        <v>1.2999999999999999E-3</v>
      </c>
      <c r="Q193">
        <v>0.56152999999999997</v>
      </c>
      <c r="R193">
        <v>8.7900000000000006E-2</v>
      </c>
      <c r="S193">
        <v>5.5999999999999999E-3</v>
      </c>
      <c r="T193" t="s">
        <v>5</v>
      </c>
      <c r="U193" t="s">
        <v>6</v>
      </c>
      <c r="V193" s="10">
        <v>1511</v>
      </c>
      <c r="W193">
        <v>15</v>
      </c>
      <c r="X193" s="10">
        <v>1517</v>
      </c>
      <c r="Y193">
        <v>24</v>
      </c>
      <c r="Z193">
        <v>1700</v>
      </c>
      <c r="AA193">
        <v>100</v>
      </c>
      <c r="AB193" s="10">
        <v>1488</v>
      </c>
      <c r="AC193">
        <v>26</v>
      </c>
      <c r="AD193">
        <v>-44</v>
      </c>
      <c r="AE193" t="s">
        <v>7</v>
      </c>
      <c r="AF193">
        <v>-4</v>
      </c>
      <c r="AG193" t="s">
        <v>7</v>
      </c>
      <c r="AH193">
        <v>-4</v>
      </c>
      <c r="AI193" t="s">
        <v>7</v>
      </c>
      <c r="AJ193">
        <v>195</v>
      </c>
      <c r="AK193" t="s">
        <v>7</v>
      </c>
      <c r="AL193">
        <v>81</v>
      </c>
      <c r="AM193" t="s">
        <v>7</v>
      </c>
      <c r="AN193">
        <v>665</v>
      </c>
      <c r="AO193" t="s">
        <v>7</v>
      </c>
      <c r="AP193">
        <v>2</v>
      </c>
      <c r="AQ193" t="s">
        <v>7</v>
      </c>
      <c r="AR193">
        <v>3.7664780000000002</v>
      </c>
      <c r="AS193">
        <v>6.8094520000000006E-2</v>
      </c>
      <c r="AT193">
        <v>-5</v>
      </c>
      <c r="AU193" t="s">
        <v>7</v>
      </c>
      <c r="AV193">
        <v>1213296041292860</v>
      </c>
      <c r="AW193" t="s">
        <v>7</v>
      </c>
      <c r="AZ193" s="13">
        <f t="shared" si="35"/>
        <v>-1.5456989247311759</v>
      </c>
      <c r="BA193" s="14">
        <f t="shared" si="36"/>
        <v>1488</v>
      </c>
      <c r="BB193" s="14">
        <f t="shared" si="37"/>
        <v>26</v>
      </c>
      <c r="BC193" s="25"/>
      <c r="BD193" s="26"/>
      <c r="BE193" s="20" t="str">
        <f t="shared" si="38"/>
        <v>Z732472_40</v>
      </c>
      <c r="BF193" s="27">
        <f t="shared" si="32"/>
        <v>81</v>
      </c>
      <c r="BG193" s="27">
        <f t="shared" si="33"/>
        <v>195</v>
      </c>
      <c r="BH193" s="27">
        <f t="shared" si="39"/>
        <v>-44</v>
      </c>
      <c r="BI193" s="27">
        <f t="shared" si="46"/>
        <v>3.4369999999999998</v>
      </c>
      <c r="BJ193" s="27">
        <f t="shared" si="46"/>
        <v>6.4000000000000001E-2</v>
      </c>
      <c r="BK193" s="27">
        <f t="shared" si="46"/>
        <v>0.26550000000000001</v>
      </c>
      <c r="BL193" s="27">
        <f t="shared" si="41"/>
        <v>4.7999999999999996E-3</v>
      </c>
      <c r="BM193" s="27">
        <f t="shared" si="47"/>
        <v>9.3700000000000006E-2</v>
      </c>
      <c r="BN193" s="27">
        <f t="shared" si="47"/>
        <v>1.2999999999999999E-3</v>
      </c>
      <c r="BO193" s="27"/>
      <c r="BP193" s="27">
        <f t="shared" si="48"/>
        <v>1511</v>
      </c>
      <c r="BQ193" s="27">
        <f t="shared" si="48"/>
        <v>15</v>
      </c>
      <c r="BR193" s="27">
        <f t="shared" si="48"/>
        <v>1517</v>
      </c>
      <c r="BS193" s="27">
        <f t="shared" si="48"/>
        <v>24</v>
      </c>
      <c r="BT193" s="27">
        <f t="shared" si="49"/>
        <v>1488</v>
      </c>
      <c r="BU193" s="27">
        <f t="shared" si="49"/>
        <v>26</v>
      </c>
      <c r="BV193" s="27"/>
      <c r="BW193" s="28">
        <f t="shared" si="40"/>
        <v>-1.5456989247311759</v>
      </c>
    </row>
    <row r="194" spans="1:75" x14ac:dyDescent="0.25">
      <c r="A194" s="15" t="s">
        <v>4565</v>
      </c>
      <c r="B194" s="15" t="s">
        <v>4566</v>
      </c>
      <c r="C194" s="16">
        <f t="shared" si="34"/>
        <v>400</v>
      </c>
      <c r="D194" s="15" t="s">
        <v>3293</v>
      </c>
      <c r="E194" s="17">
        <v>0.18693402777777779</v>
      </c>
      <c r="F194" s="15">
        <v>11.398999999999999</v>
      </c>
      <c r="G194" s="15" t="s">
        <v>4567</v>
      </c>
      <c r="H194" s="15">
        <v>3.6059999999999999</v>
      </c>
      <c r="I194" s="15">
        <v>7.4999999999999997E-2</v>
      </c>
      <c r="J194" s="15">
        <v>0.2457</v>
      </c>
      <c r="K194" s="15">
        <v>5.1000000000000004E-3</v>
      </c>
      <c r="L194" s="15">
        <v>0.4879</v>
      </c>
      <c r="M194" s="15"/>
      <c r="N194" s="15"/>
      <c r="O194" s="15">
        <v>0.1065</v>
      </c>
      <c r="P194" s="15">
        <v>1.8E-3</v>
      </c>
      <c r="Q194" s="15">
        <v>0.54745999999999995</v>
      </c>
      <c r="R194" s="15">
        <v>0.1104</v>
      </c>
      <c r="S194" s="15">
        <v>7.3000000000000001E-3</v>
      </c>
      <c r="T194" s="15" t="s">
        <v>5</v>
      </c>
      <c r="U194" s="15" t="s">
        <v>6</v>
      </c>
      <c r="V194" s="18">
        <v>1547</v>
      </c>
      <c r="W194" s="15">
        <v>17</v>
      </c>
      <c r="X194" s="18">
        <v>1416</v>
      </c>
      <c r="Y194" s="15">
        <v>27</v>
      </c>
      <c r="Z194" s="15">
        <v>2110</v>
      </c>
      <c r="AA194" s="15">
        <v>130</v>
      </c>
      <c r="AB194" s="18">
        <v>1729</v>
      </c>
      <c r="AC194" s="15">
        <v>31</v>
      </c>
      <c r="AD194" s="15">
        <v>39</v>
      </c>
      <c r="AE194" s="15" t="s">
        <v>7</v>
      </c>
      <c r="AF194" s="15">
        <v>5</v>
      </c>
      <c r="AG194" s="15" t="s">
        <v>7</v>
      </c>
      <c r="AH194" s="15">
        <v>4</v>
      </c>
      <c r="AI194" s="15" t="s">
        <v>7</v>
      </c>
      <c r="AJ194" s="15">
        <v>269</v>
      </c>
      <c r="AK194" s="15" t="s">
        <v>7</v>
      </c>
      <c r="AL194" s="15">
        <v>134</v>
      </c>
      <c r="AM194" s="15" t="s">
        <v>7</v>
      </c>
      <c r="AN194" s="15">
        <v>1340</v>
      </c>
      <c r="AO194" s="15" t="s">
        <v>7</v>
      </c>
      <c r="AP194" s="15">
        <v>2</v>
      </c>
      <c r="AQ194" s="15" t="s">
        <v>7</v>
      </c>
      <c r="AR194" s="15">
        <v>4.070004</v>
      </c>
      <c r="AS194" s="15">
        <v>8.448116E-2</v>
      </c>
      <c r="AT194" s="15">
        <v>17</v>
      </c>
      <c r="AU194" s="15" t="s">
        <v>7</v>
      </c>
      <c r="AV194" s="15">
        <v>1582137871383790</v>
      </c>
      <c r="AW194" s="15" t="s">
        <v>7</v>
      </c>
      <c r="AX194" s="15"/>
      <c r="AY194" s="15"/>
      <c r="AZ194" s="19">
        <f t="shared" si="35"/>
        <v>10.526315789473683</v>
      </c>
      <c r="BA194" s="18">
        <f t="shared" si="36"/>
        <v>1729</v>
      </c>
      <c r="BB194" s="18">
        <f t="shared" si="37"/>
        <v>31</v>
      </c>
      <c r="BC194" s="30"/>
      <c r="BD194" s="31"/>
      <c r="BE194" s="15" t="str">
        <f t="shared" si="38"/>
        <v>Z732472_41</v>
      </c>
      <c r="BF194" s="32">
        <f t="shared" ref="BF194:BF240" si="50">AL194</f>
        <v>134</v>
      </c>
      <c r="BG194" s="32">
        <f t="shared" ref="BG194:BG240" si="51">AJ194</f>
        <v>269</v>
      </c>
      <c r="BH194" s="32">
        <f t="shared" si="39"/>
        <v>39</v>
      </c>
      <c r="BI194" s="32">
        <f t="shared" si="46"/>
        <v>3.6059999999999999</v>
      </c>
      <c r="BJ194" s="32">
        <f t="shared" si="46"/>
        <v>7.4999999999999997E-2</v>
      </c>
      <c r="BK194" s="32">
        <f t="shared" si="46"/>
        <v>0.2457</v>
      </c>
      <c r="BL194" s="32">
        <f t="shared" si="41"/>
        <v>5.1000000000000004E-3</v>
      </c>
      <c r="BM194" s="32">
        <f t="shared" si="47"/>
        <v>0.1065</v>
      </c>
      <c r="BN194" s="32">
        <f t="shared" si="47"/>
        <v>1.8E-3</v>
      </c>
      <c r="BO194" s="32"/>
      <c r="BP194" s="32">
        <f t="shared" si="48"/>
        <v>1547</v>
      </c>
      <c r="BQ194" s="32">
        <f t="shared" si="48"/>
        <v>17</v>
      </c>
      <c r="BR194" s="32">
        <f t="shared" si="48"/>
        <v>1416</v>
      </c>
      <c r="BS194" s="32">
        <f t="shared" si="48"/>
        <v>27</v>
      </c>
      <c r="BT194" s="32">
        <f t="shared" si="49"/>
        <v>1729</v>
      </c>
      <c r="BU194" s="32">
        <f t="shared" si="49"/>
        <v>31</v>
      </c>
      <c r="BV194" s="32"/>
      <c r="BW194" s="33">
        <f t="shared" si="40"/>
        <v>10.526315789473683</v>
      </c>
    </row>
    <row r="195" spans="1:75" x14ac:dyDescent="0.25">
      <c r="A195" t="s">
        <v>4568</v>
      </c>
      <c r="B195" t="s">
        <v>4569</v>
      </c>
      <c r="C195" s="8">
        <f t="shared" ref="C195:C240" si="52">LEFT(B195,5)-19037+1</f>
        <v>407</v>
      </c>
      <c r="D195" t="s">
        <v>3293</v>
      </c>
      <c r="E195" s="1">
        <v>0.19385555555555556</v>
      </c>
      <c r="F195">
        <v>24.56</v>
      </c>
      <c r="G195" t="s">
        <v>4570</v>
      </c>
      <c r="H195" s="9">
        <v>2.036</v>
      </c>
      <c r="I195" s="9">
        <v>0.04</v>
      </c>
      <c r="J195" s="9">
        <v>0.17960000000000001</v>
      </c>
      <c r="K195" s="9">
        <v>3.3E-3</v>
      </c>
      <c r="L195" s="9">
        <v>0.36121999999999999</v>
      </c>
      <c r="O195">
        <v>8.1900000000000001E-2</v>
      </c>
      <c r="P195">
        <v>1.1999999999999999E-3</v>
      </c>
      <c r="Q195">
        <v>0.47545999999999999</v>
      </c>
      <c r="R195">
        <v>6.2199999999999998E-2</v>
      </c>
      <c r="S195">
        <v>4.0000000000000001E-3</v>
      </c>
      <c r="T195" t="s">
        <v>5</v>
      </c>
      <c r="U195" t="s">
        <v>6</v>
      </c>
      <c r="V195" s="10">
        <v>1124</v>
      </c>
      <c r="W195">
        <v>13</v>
      </c>
      <c r="X195" s="10">
        <v>1064</v>
      </c>
      <c r="Y195">
        <v>18</v>
      </c>
      <c r="Z195">
        <v>1219</v>
      </c>
      <c r="AA195">
        <v>76</v>
      </c>
      <c r="AB195" s="10">
        <v>1224</v>
      </c>
      <c r="AC195">
        <v>29</v>
      </c>
      <c r="AD195">
        <v>9</v>
      </c>
      <c r="AE195" t="s">
        <v>7</v>
      </c>
      <c r="AF195">
        <v>1</v>
      </c>
      <c r="AG195" t="s">
        <v>7</v>
      </c>
      <c r="AH195">
        <v>0</v>
      </c>
      <c r="AI195" t="s">
        <v>7</v>
      </c>
      <c r="AJ195">
        <v>171</v>
      </c>
      <c r="AK195" t="s">
        <v>7</v>
      </c>
      <c r="AL195">
        <v>103</v>
      </c>
      <c r="AM195" t="s">
        <v>7</v>
      </c>
      <c r="AN195">
        <v>598</v>
      </c>
      <c r="AO195" t="s">
        <v>7</v>
      </c>
      <c r="AP195">
        <v>2</v>
      </c>
      <c r="AQ195" t="s">
        <v>7</v>
      </c>
      <c r="AR195">
        <v>5.5679290000000004</v>
      </c>
      <c r="AS195">
        <v>0.10230599999999999</v>
      </c>
      <c r="AT195">
        <v>8</v>
      </c>
      <c r="AU195" t="s">
        <v>7</v>
      </c>
      <c r="AV195">
        <v>751330093229500</v>
      </c>
      <c r="AW195" t="s">
        <v>7</v>
      </c>
      <c r="AZ195" s="13">
        <f t="shared" ref="AZ195:AZ240" si="53">IF(X195&lt;1000,(1-(V195/X195))*100,(1-(V195/AB195))*100)</f>
        <v>8.1699346405228805</v>
      </c>
      <c r="BA195" s="14">
        <f t="shared" ref="BA195:BA240" si="54">IF(X195&lt;1000,X195,AB195)</f>
        <v>1224</v>
      </c>
      <c r="BB195" s="14">
        <f t="shared" ref="BB195:BB240" si="55">IF(X195&lt;1000,Y195,AC195)</f>
        <v>29</v>
      </c>
      <c r="BC195" s="25"/>
      <c r="BD195" s="26"/>
      <c r="BE195" s="20" t="str">
        <f t="shared" ref="BE195:BE240" si="56">A195</f>
        <v>Z732472_42</v>
      </c>
      <c r="BF195" s="27">
        <f t="shared" si="50"/>
        <v>103</v>
      </c>
      <c r="BG195" s="27">
        <f t="shared" si="51"/>
        <v>171</v>
      </c>
      <c r="BH195" s="27">
        <f t="shared" ref="BH195:BH240" si="57">AD195</f>
        <v>9</v>
      </c>
      <c r="BI195" s="27">
        <f t="shared" si="46"/>
        <v>2.036</v>
      </c>
      <c r="BJ195" s="27">
        <f t="shared" si="46"/>
        <v>0.04</v>
      </c>
      <c r="BK195" s="27">
        <f t="shared" si="46"/>
        <v>0.17960000000000001</v>
      </c>
      <c r="BL195" s="27">
        <f t="shared" si="41"/>
        <v>3.3E-3</v>
      </c>
      <c r="BM195" s="27">
        <f t="shared" si="47"/>
        <v>8.1900000000000001E-2</v>
      </c>
      <c r="BN195" s="27">
        <f t="shared" si="47"/>
        <v>1.1999999999999999E-3</v>
      </c>
      <c r="BO195" s="27"/>
      <c r="BP195" s="27">
        <f t="shared" si="48"/>
        <v>1124</v>
      </c>
      <c r="BQ195" s="27">
        <f t="shared" si="48"/>
        <v>13</v>
      </c>
      <c r="BR195" s="27">
        <f t="shared" si="48"/>
        <v>1064</v>
      </c>
      <c r="BS195" s="27">
        <f t="shared" si="48"/>
        <v>18</v>
      </c>
      <c r="BT195" s="27">
        <f t="shared" si="49"/>
        <v>1224</v>
      </c>
      <c r="BU195" s="27">
        <f t="shared" si="49"/>
        <v>29</v>
      </c>
      <c r="BV195" s="27"/>
      <c r="BW195" s="28">
        <f t="shared" ref="BW195:BW240" si="58">AZ195</f>
        <v>8.1699346405228805</v>
      </c>
    </row>
    <row r="196" spans="1:75" x14ac:dyDescent="0.25">
      <c r="A196" s="15" t="s">
        <v>4571</v>
      </c>
      <c r="B196" s="15" t="s">
        <v>4572</v>
      </c>
      <c r="C196" s="16">
        <f t="shared" si="52"/>
        <v>408</v>
      </c>
      <c r="D196" s="15" t="s">
        <v>3293</v>
      </c>
      <c r="E196" s="17">
        <v>0.19494224537037039</v>
      </c>
      <c r="F196" s="15">
        <v>12.672000000000001</v>
      </c>
      <c r="G196" s="15" t="s">
        <v>4573</v>
      </c>
      <c r="H196" s="15">
        <v>4.3</v>
      </c>
      <c r="I196" s="15">
        <v>8.5000000000000006E-2</v>
      </c>
      <c r="J196" s="15">
        <v>0.1958</v>
      </c>
      <c r="K196" s="15">
        <v>3.8999999999999998E-3</v>
      </c>
      <c r="L196" s="15">
        <v>0.58226999999999995</v>
      </c>
      <c r="M196" s="15"/>
      <c r="N196" s="15"/>
      <c r="O196" s="15">
        <v>0.15840000000000001</v>
      </c>
      <c r="P196" s="15">
        <v>2.3999999999999998E-3</v>
      </c>
      <c r="Q196" s="15">
        <v>0.50880999999999998</v>
      </c>
      <c r="R196" s="15">
        <v>8.9499999999999996E-2</v>
      </c>
      <c r="S196" s="15">
        <v>6.1000000000000004E-3</v>
      </c>
      <c r="T196" s="15" t="s">
        <v>5</v>
      </c>
      <c r="U196" s="15" t="s">
        <v>6</v>
      </c>
      <c r="V196" s="18">
        <v>1690</v>
      </c>
      <c r="W196" s="15">
        <v>17</v>
      </c>
      <c r="X196" s="18">
        <v>1152</v>
      </c>
      <c r="Y196" s="15">
        <v>21</v>
      </c>
      <c r="Z196" s="15">
        <v>1730</v>
      </c>
      <c r="AA196" s="15">
        <v>110</v>
      </c>
      <c r="AB196" s="18">
        <v>2428</v>
      </c>
      <c r="AC196" s="15">
        <v>26</v>
      </c>
      <c r="AD196" s="15">
        <v>277</v>
      </c>
      <c r="AE196" s="15" t="s">
        <v>7</v>
      </c>
      <c r="AF196" s="15">
        <v>46</v>
      </c>
      <c r="AG196" s="15" t="s">
        <v>7</v>
      </c>
      <c r="AH196" s="15">
        <v>48</v>
      </c>
      <c r="AI196" s="15" t="s">
        <v>7</v>
      </c>
      <c r="AJ196" s="15">
        <v>328</v>
      </c>
      <c r="AK196" s="15" t="s">
        <v>7</v>
      </c>
      <c r="AL196" s="15">
        <v>201</v>
      </c>
      <c r="AM196" s="15" t="s">
        <v>7</v>
      </c>
      <c r="AN196" s="15">
        <v>1764</v>
      </c>
      <c r="AO196" s="15" t="s">
        <v>7</v>
      </c>
      <c r="AP196" s="15">
        <v>2</v>
      </c>
      <c r="AQ196" s="15" t="s">
        <v>7</v>
      </c>
      <c r="AR196" s="15">
        <v>5.1072519999999999</v>
      </c>
      <c r="AS196" s="15">
        <v>0.1017277</v>
      </c>
      <c r="AT196" s="15">
        <v>52</v>
      </c>
      <c r="AU196" s="15" t="s">
        <v>7</v>
      </c>
      <c r="AV196" s="15">
        <v>1583242116937120</v>
      </c>
      <c r="AW196" s="15" t="s">
        <v>7</v>
      </c>
      <c r="AX196" s="15"/>
      <c r="AY196" s="15"/>
      <c r="AZ196" s="19">
        <f t="shared" si="53"/>
        <v>30.395387149917632</v>
      </c>
      <c r="BA196" s="18">
        <f t="shared" si="54"/>
        <v>2428</v>
      </c>
      <c r="BB196" s="18">
        <f t="shared" si="55"/>
        <v>26</v>
      </c>
      <c r="BC196" s="30"/>
      <c r="BD196" s="31"/>
      <c r="BE196" s="15" t="str">
        <f t="shared" si="56"/>
        <v>Z732472_43</v>
      </c>
      <c r="BF196" s="32">
        <f t="shared" si="50"/>
        <v>201</v>
      </c>
      <c r="BG196" s="32">
        <f t="shared" si="51"/>
        <v>328</v>
      </c>
      <c r="BH196" s="32">
        <f t="shared" si="57"/>
        <v>277</v>
      </c>
      <c r="BI196" s="32">
        <f t="shared" si="46"/>
        <v>4.3</v>
      </c>
      <c r="BJ196" s="32">
        <f t="shared" si="46"/>
        <v>8.5000000000000006E-2</v>
      </c>
      <c r="BK196" s="32">
        <f t="shared" si="46"/>
        <v>0.1958</v>
      </c>
      <c r="BL196" s="32">
        <f t="shared" si="41"/>
        <v>3.8999999999999998E-3</v>
      </c>
      <c r="BM196" s="32">
        <f t="shared" si="47"/>
        <v>0.15840000000000001</v>
      </c>
      <c r="BN196" s="32">
        <f t="shared" si="47"/>
        <v>2.3999999999999998E-3</v>
      </c>
      <c r="BO196" s="32"/>
      <c r="BP196" s="32">
        <f t="shared" si="48"/>
        <v>1690</v>
      </c>
      <c r="BQ196" s="32">
        <f t="shared" si="48"/>
        <v>17</v>
      </c>
      <c r="BR196" s="32">
        <f t="shared" si="48"/>
        <v>1152</v>
      </c>
      <c r="BS196" s="32">
        <f t="shared" si="48"/>
        <v>21</v>
      </c>
      <c r="BT196" s="32">
        <f t="shared" si="49"/>
        <v>2428</v>
      </c>
      <c r="BU196" s="32">
        <f t="shared" si="49"/>
        <v>26</v>
      </c>
      <c r="BV196" s="32"/>
      <c r="BW196" s="33">
        <f t="shared" si="58"/>
        <v>30.395387149917632</v>
      </c>
    </row>
    <row r="197" spans="1:75" x14ac:dyDescent="0.25">
      <c r="A197" t="s">
        <v>4574</v>
      </c>
      <c r="B197" t="s">
        <v>4575</v>
      </c>
      <c r="C197" s="8">
        <f t="shared" si="52"/>
        <v>409</v>
      </c>
      <c r="D197" t="s">
        <v>3293</v>
      </c>
      <c r="E197" s="1">
        <v>0.19575787037037037</v>
      </c>
      <c r="F197">
        <v>25.198</v>
      </c>
      <c r="G197" t="s">
        <v>4576</v>
      </c>
      <c r="H197" s="9">
        <v>4.6980000000000004</v>
      </c>
      <c r="I197" s="9">
        <v>8.8999999999999996E-2</v>
      </c>
      <c r="J197" s="9">
        <v>0.31890000000000002</v>
      </c>
      <c r="K197" s="9">
        <v>6.0000000000000001E-3</v>
      </c>
      <c r="L197" s="9">
        <v>0.46688000000000002</v>
      </c>
      <c r="O197">
        <v>0.1069</v>
      </c>
      <c r="P197">
        <v>1.5E-3</v>
      </c>
      <c r="Q197">
        <v>0.55642000000000003</v>
      </c>
      <c r="R197">
        <v>9.8799999999999999E-2</v>
      </c>
      <c r="S197">
        <v>6.3E-3</v>
      </c>
      <c r="T197" t="s">
        <v>5</v>
      </c>
      <c r="U197" t="s">
        <v>6</v>
      </c>
      <c r="V197" s="10">
        <v>1761</v>
      </c>
      <c r="W197">
        <v>16</v>
      </c>
      <c r="X197" s="10">
        <v>1783</v>
      </c>
      <c r="Y197">
        <v>29</v>
      </c>
      <c r="Z197">
        <v>1900</v>
      </c>
      <c r="AA197">
        <v>120</v>
      </c>
      <c r="AB197" s="10">
        <v>1734</v>
      </c>
      <c r="AC197">
        <v>26</v>
      </c>
      <c r="AD197">
        <v>-18</v>
      </c>
      <c r="AE197" t="s">
        <v>7</v>
      </c>
      <c r="AF197">
        <v>-2</v>
      </c>
      <c r="AG197" t="s">
        <v>7</v>
      </c>
      <c r="AH197">
        <v>-4</v>
      </c>
      <c r="AI197" t="s">
        <v>7</v>
      </c>
      <c r="AJ197">
        <v>93</v>
      </c>
      <c r="AK197" t="s">
        <v>7</v>
      </c>
      <c r="AL197">
        <v>134</v>
      </c>
      <c r="AM197" t="s">
        <v>7</v>
      </c>
      <c r="AN197">
        <v>1225</v>
      </c>
      <c r="AO197" t="s">
        <v>7</v>
      </c>
      <c r="AP197">
        <v>1</v>
      </c>
      <c r="AQ197" t="s">
        <v>7</v>
      </c>
      <c r="AR197">
        <v>3.1357789999999999</v>
      </c>
      <c r="AS197">
        <v>5.8998670000000003E-2</v>
      </c>
      <c r="AT197">
        <v>-5</v>
      </c>
      <c r="AU197" t="s">
        <v>7</v>
      </c>
      <c r="AV197">
        <v>794016111430260</v>
      </c>
      <c r="AW197" t="s">
        <v>7</v>
      </c>
      <c r="AZ197" s="13">
        <f t="shared" si="53"/>
        <v>-1.5570934256055269</v>
      </c>
      <c r="BA197" s="14">
        <f t="shared" si="54"/>
        <v>1734</v>
      </c>
      <c r="BB197" s="14">
        <f t="shared" si="55"/>
        <v>26</v>
      </c>
      <c r="BC197" s="25"/>
      <c r="BD197" s="26"/>
      <c r="BE197" s="20" t="str">
        <f t="shared" si="56"/>
        <v>Z732472_44</v>
      </c>
      <c r="BF197" s="27">
        <f t="shared" si="50"/>
        <v>134</v>
      </c>
      <c r="BG197" s="27">
        <f t="shared" si="51"/>
        <v>93</v>
      </c>
      <c r="BH197" s="27">
        <f t="shared" si="57"/>
        <v>-18</v>
      </c>
      <c r="BI197" s="27">
        <f t="shared" si="46"/>
        <v>4.6980000000000004</v>
      </c>
      <c r="BJ197" s="27">
        <f t="shared" si="46"/>
        <v>8.8999999999999996E-2</v>
      </c>
      <c r="BK197" s="27">
        <f t="shared" si="46"/>
        <v>0.31890000000000002</v>
      </c>
      <c r="BL197" s="27">
        <f t="shared" si="41"/>
        <v>6.0000000000000001E-3</v>
      </c>
      <c r="BM197" s="27">
        <f t="shared" si="47"/>
        <v>0.1069</v>
      </c>
      <c r="BN197" s="27">
        <f t="shared" si="47"/>
        <v>1.5E-3</v>
      </c>
      <c r="BO197" s="27"/>
      <c r="BP197" s="27">
        <f t="shared" si="48"/>
        <v>1761</v>
      </c>
      <c r="BQ197" s="27">
        <f t="shared" si="48"/>
        <v>16</v>
      </c>
      <c r="BR197" s="27">
        <f t="shared" si="48"/>
        <v>1783</v>
      </c>
      <c r="BS197" s="27">
        <f t="shared" si="48"/>
        <v>29</v>
      </c>
      <c r="BT197" s="27">
        <f t="shared" si="49"/>
        <v>1734</v>
      </c>
      <c r="BU197" s="27">
        <f t="shared" si="49"/>
        <v>26</v>
      </c>
      <c r="BV197" s="27"/>
      <c r="BW197" s="28">
        <f t="shared" si="58"/>
        <v>-1.5570934256055269</v>
      </c>
    </row>
    <row r="198" spans="1:75" x14ac:dyDescent="0.25">
      <c r="A198" t="s">
        <v>4577</v>
      </c>
      <c r="B198" t="s">
        <v>4578</v>
      </c>
      <c r="C198" s="8">
        <f t="shared" si="52"/>
        <v>410</v>
      </c>
      <c r="D198" t="s">
        <v>3293</v>
      </c>
      <c r="E198" s="1">
        <v>0.19669999999999999</v>
      </c>
      <c r="F198">
        <v>25.803000000000001</v>
      </c>
      <c r="G198" t="s">
        <v>4579</v>
      </c>
      <c r="H198" s="9">
        <v>0.40410000000000001</v>
      </c>
      <c r="I198" s="9">
        <v>9.4000000000000004E-3</v>
      </c>
      <c r="J198" s="9">
        <v>5.5100000000000003E-2</v>
      </c>
      <c r="K198" s="9">
        <v>1.1000000000000001E-3</v>
      </c>
      <c r="L198" s="9">
        <v>0.21779000000000001</v>
      </c>
      <c r="O198">
        <v>5.3400000000000003E-2</v>
      </c>
      <c r="P198">
        <v>1.1000000000000001E-3</v>
      </c>
      <c r="Q198">
        <v>0.43864999999999998</v>
      </c>
      <c r="R198">
        <v>1.8800000000000001E-2</v>
      </c>
      <c r="S198">
        <v>1.1999999999999999E-3</v>
      </c>
      <c r="T198" t="s">
        <v>5</v>
      </c>
      <c r="U198" t="s">
        <v>6</v>
      </c>
      <c r="V198" s="10">
        <v>343</v>
      </c>
      <c r="W198">
        <v>6.9</v>
      </c>
      <c r="X198" s="10">
        <v>345.5</v>
      </c>
      <c r="Y198">
        <v>6.5</v>
      </c>
      <c r="Z198">
        <v>376</v>
      </c>
      <c r="AA198">
        <v>25</v>
      </c>
      <c r="AB198" s="10">
        <v>295</v>
      </c>
      <c r="AC198">
        <v>43</v>
      </c>
      <c r="AD198">
        <v>-7</v>
      </c>
      <c r="AE198" t="s">
        <v>7</v>
      </c>
      <c r="AF198">
        <v>0</v>
      </c>
      <c r="AG198" t="s">
        <v>7</v>
      </c>
      <c r="AH198">
        <v>-1</v>
      </c>
      <c r="AI198" t="s">
        <v>7</v>
      </c>
      <c r="AJ198">
        <v>205</v>
      </c>
      <c r="AK198" t="s">
        <v>7</v>
      </c>
      <c r="AL198">
        <v>109</v>
      </c>
      <c r="AM198" t="s">
        <v>7</v>
      </c>
      <c r="AN198">
        <v>191</v>
      </c>
      <c r="AO198" t="s">
        <v>7</v>
      </c>
      <c r="AP198">
        <v>2</v>
      </c>
      <c r="AQ198" t="s">
        <v>7</v>
      </c>
      <c r="AR198">
        <v>18.148820000000001</v>
      </c>
      <c r="AS198">
        <v>0.36231760000000002</v>
      </c>
      <c r="AT198">
        <v>77</v>
      </c>
      <c r="AU198" t="s">
        <v>7</v>
      </c>
      <c r="AV198">
        <v>266937396178869</v>
      </c>
      <c r="AW198" t="s">
        <v>7</v>
      </c>
      <c r="AZ198" s="13">
        <f t="shared" si="53"/>
        <v>0.72358900144717797</v>
      </c>
      <c r="BA198" s="14">
        <f t="shared" si="54"/>
        <v>345.5</v>
      </c>
      <c r="BB198" s="14">
        <f t="shared" si="55"/>
        <v>6.5</v>
      </c>
      <c r="BC198" s="25"/>
      <c r="BD198" s="26"/>
      <c r="BE198" s="20" t="str">
        <f t="shared" si="56"/>
        <v>Z732472_45</v>
      </c>
      <c r="BF198" s="27">
        <f t="shared" si="50"/>
        <v>109</v>
      </c>
      <c r="BG198" s="27">
        <f t="shared" si="51"/>
        <v>205</v>
      </c>
      <c r="BH198" s="27">
        <f t="shared" si="57"/>
        <v>-7</v>
      </c>
      <c r="BI198" s="27">
        <f t="shared" si="46"/>
        <v>0.40410000000000001</v>
      </c>
      <c r="BJ198" s="27">
        <f t="shared" si="46"/>
        <v>9.4000000000000004E-3</v>
      </c>
      <c r="BK198" s="27">
        <f t="shared" si="46"/>
        <v>5.5100000000000003E-2</v>
      </c>
      <c r="BL198" s="27">
        <f t="shared" si="41"/>
        <v>1.1000000000000001E-3</v>
      </c>
      <c r="BM198" s="27">
        <f t="shared" si="47"/>
        <v>5.3400000000000003E-2</v>
      </c>
      <c r="BN198" s="27">
        <f t="shared" si="47"/>
        <v>1.1000000000000001E-3</v>
      </c>
      <c r="BO198" s="27"/>
      <c r="BP198" s="27">
        <f t="shared" si="48"/>
        <v>343</v>
      </c>
      <c r="BQ198" s="27">
        <f t="shared" si="48"/>
        <v>6.9</v>
      </c>
      <c r="BR198" s="27">
        <f t="shared" si="48"/>
        <v>345.5</v>
      </c>
      <c r="BS198" s="27">
        <f t="shared" si="48"/>
        <v>6.5</v>
      </c>
      <c r="BT198" s="27">
        <f t="shared" si="49"/>
        <v>295</v>
      </c>
      <c r="BU198" s="27">
        <f t="shared" si="49"/>
        <v>43</v>
      </c>
      <c r="BV198" s="27"/>
      <c r="BW198" s="28">
        <f t="shared" si="58"/>
        <v>0.72358900144717797</v>
      </c>
    </row>
    <row r="199" spans="1:75" x14ac:dyDescent="0.25">
      <c r="A199" t="s">
        <v>4580</v>
      </c>
      <c r="B199" t="s">
        <v>4581</v>
      </c>
      <c r="C199" s="8">
        <f t="shared" si="52"/>
        <v>411</v>
      </c>
      <c r="D199" t="s">
        <v>3293</v>
      </c>
      <c r="E199" s="1">
        <v>0.19765983796296296</v>
      </c>
      <c r="F199">
        <v>25.87</v>
      </c>
      <c r="G199" t="s">
        <v>4582</v>
      </c>
      <c r="H199" s="9">
        <v>0.79400000000000004</v>
      </c>
      <c r="I199" s="9">
        <v>1.7000000000000001E-2</v>
      </c>
      <c r="J199" s="9">
        <v>9.7000000000000003E-2</v>
      </c>
      <c r="K199" s="9">
        <v>1.8E-3</v>
      </c>
      <c r="L199" s="9">
        <v>0.29330000000000001</v>
      </c>
      <c r="O199">
        <v>5.9799999999999999E-2</v>
      </c>
      <c r="P199">
        <v>1.1000000000000001E-3</v>
      </c>
      <c r="Q199">
        <v>0.40764</v>
      </c>
      <c r="R199">
        <v>3.2099999999999997E-2</v>
      </c>
      <c r="S199">
        <v>2.0999999999999999E-3</v>
      </c>
      <c r="T199" t="s">
        <v>5</v>
      </c>
      <c r="U199" t="s">
        <v>6</v>
      </c>
      <c r="V199" s="10">
        <v>591.6</v>
      </c>
      <c r="W199">
        <v>9.6999999999999993</v>
      </c>
      <c r="X199" s="10">
        <v>596</v>
      </c>
      <c r="Y199">
        <v>11</v>
      </c>
      <c r="Z199">
        <v>638</v>
      </c>
      <c r="AA199">
        <v>42</v>
      </c>
      <c r="AB199" s="10">
        <v>550</v>
      </c>
      <c r="AC199">
        <v>38</v>
      </c>
      <c r="AD199">
        <v>-35</v>
      </c>
      <c r="AE199" t="s">
        <v>7</v>
      </c>
      <c r="AF199">
        <v>-2</v>
      </c>
      <c r="AG199" t="s">
        <v>7</v>
      </c>
      <c r="AH199">
        <v>-3</v>
      </c>
      <c r="AI199" t="s">
        <v>7</v>
      </c>
      <c r="AJ199">
        <v>197</v>
      </c>
      <c r="AK199" t="s">
        <v>7</v>
      </c>
      <c r="AL199">
        <v>75</v>
      </c>
      <c r="AM199" t="s">
        <v>7</v>
      </c>
      <c r="AN199">
        <v>222</v>
      </c>
      <c r="AO199" t="s">
        <v>7</v>
      </c>
      <c r="AP199">
        <v>3</v>
      </c>
      <c r="AQ199" t="s">
        <v>7</v>
      </c>
      <c r="AR199">
        <v>10.309279999999999</v>
      </c>
      <c r="AS199">
        <v>0.19130620000000001</v>
      </c>
      <c r="AT199">
        <v>-9</v>
      </c>
      <c r="AU199" t="s">
        <v>7</v>
      </c>
      <c r="AV199">
        <v>443393585756563</v>
      </c>
      <c r="AW199" t="s">
        <v>7</v>
      </c>
      <c r="AZ199" s="13">
        <f t="shared" si="53"/>
        <v>0.7382550335570448</v>
      </c>
      <c r="BA199" s="14">
        <f t="shared" si="54"/>
        <v>596</v>
      </c>
      <c r="BB199" s="14">
        <f t="shared" si="55"/>
        <v>11</v>
      </c>
      <c r="BC199" s="25"/>
      <c r="BD199" s="26"/>
      <c r="BE199" s="20" t="str">
        <f t="shared" si="56"/>
        <v>Z732472_46</v>
      </c>
      <c r="BF199" s="27">
        <f t="shared" si="50"/>
        <v>75</v>
      </c>
      <c r="BG199" s="27">
        <f t="shared" si="51"/>
        <v>197</v>
      </c>
      <c r="BH199" s="27">
        <f t="shared" si="57"/>
        <v>-35</v>
      </c>
      <c r="BI199" s="27">
        <f t="shared" si="46"/>
        <v>0.79400000000000004</v>
      </c>
      <c r="BJ199" s="27">
        <f t="shared" si="46"/>
        <v>1.7000000000000001E-2</v>
      </c>
      <c r="BK199" s="27">
        <f t="shared" si="46"/>
        <v>9.7000000000000003E-2</v>
      </c>
      <c r="BL199" s="27">
        <f t="shared" si="41"/>
        <v>1.8E-3</v>
      </c>
      <c r="BM199" s="27">
        <f t="shared" si="47"/>
        <v>5.9799999999999999E-2</v>
      </c>
      <c r="BN199" s="27">
        <f t="shared" si="47"/>
        <v>1.1000000000000001E-3</v>
      </c>
      <c r="BO199" s="27"/>
      <c r="BP199" s="27">
        <f t="shared" si="48"/>
        <v>591.6</v>
      </c>
      <c r="BQ199" s="27">
        <f t="shared" si="48"/>
        <v>9.6999999999999993</v>
      </c>
      <c r="BR199" s="27">
        <f t="shared" si="48"/>
        <v>596</v>
      </c>
      <c r="BS199" s="27">
        <f t="shared" si="48"/>
        <v>11</v>
      </c>
      <c r="BT199" s="27">
        <f t="shared" si="49"/>
        <v>550</v>
      </c>
      <c r="BU199" s="27">
        <f t="shared" si="49"/>
        <v>38</v>
      </c>
      <c r="BV199" s="27"/>
      <c r="BW199" s="28">
        <f t="shared" si="58"/>
        <v>0.7382550335570448</v>
      </c>
    </row>
    <row r="200" spans="1:75" x14ac:dyDescent="0.25">
      <c r="A200" s="15" t="s">
        <v>4583</v>
      </c>
      <c r="B200" s="15" t="s">
        <v>4584</v>
      </c>
      <c r="C200" s="16">
        <f t="shared" si="52"/>
        <v>412</v>
      </c>
      <c r="D200" s="15" t="s">
        <v>3293</v>
      </c>
      <c r="E200" s="17">
        <v>0.19861469907407406</v>
      </c>
      <c r="F200" s="15">
        <v>18.943000000000001</v>
      </c>
      <c r="G200" s="15" t="s">
        <v>4585</v>
      </c>
      <c r="H200" s="15">
        <v>2.7839999999999998</v>
      </c>
      <c r="I200" s="15">
        <v>9.8000000000000004E-2</v>
      </c>
      <c r="J200" s="15">
        <v>0.1042</v>
      </c>
      <c r="K200" s="15">
        <v>4.5999999999999999E-3</v>
      </c>
      <c r="L200" s="15">
        <v>0.96131</v>
      </c>
      <c r="M200" s="15"/>
      <c r="N200" s="15"/>
      <c r="O200" s="15">
        <v>0.20269999999999999</v>
      </c>
      <c r="P200" s="15">
        <v>3.2000000000000002E-3</v>
      </c>
      <c r="Q200" s="15">
        <v>0.63658999999999999</v>
      </c>
      <c r="R200" s="15">
        <v>5.8000000000000003E-2</v>
      </c>
      <c r="S200" s="15">
        <v>4.1000000000000003E-3</v>
      </c>
      <c r="T200" s="15" t="s">
        <v>5</v>
      </c>
      <c r="U200" s="15" t="s">
        <v>6</v>
      </c>
      <c r="V200" s="18">
        <v>1321</v>
      </c>
      <c r="W200" s="15">
        <v>25</v>
      </c>
      <c r="X200" s="18">
        <v>634</v>
      </c>
      <c r="Y200" s="15">
        <v>26</v>
      </c>
      <c r="Z200" s="15">
        <v>1134</v>
      </c>
      <c r="AA200" s="15">
        <v>78</v>
      </c>
      <c r="AB200" s="18">
        <v>2830</v>
      </c>
      <c r="AC200" s="15">
        <v>26</v>
      </c>
      <c r="AD200" s="15">
        <v>262</v>
      </c>
      <c r="AE200" s="15" t="s">
        <v>7</v>
      </c>
      <c r="AF200" s="15">
        <v>46</v>
      </c>
      <c r="AG200" s="15" t="s">
        <v>7</v>
      </c>
      <c r="AH200" s="15">
        <v>84</v>
      </c>
      <c r="AI200" s="15" t="s">
        <v>7</v>
      </c>
      <c r="AJ200" s="15">
        <v>792</v>
      </c>
      <c r="AK200" s="15" t="s">
        <v>7</v>
      </c>
      <c r="AL200" s="15">
        <v>791</v>
      </c>
      <c r="AM200" s="15" t="s">
        <v>7</v>
      </c>
      <c r="AN200" s="15">
        <v>3692</v>
      </c>
      <c r="AO200" s="15" t="s">
        <v>7</v>
      </c>
      <c r="AP200" s="15">
        <v>1</v>
      </c>
      <c r="AQ200" s="15" t="s">
        <v>7</v>
      </c>
      <c r="AR200" s="15">
        <v>9.5969289999999994</v>
      </c>
      <c r="AS200" s="15">
        <v>0.42366480000000001</v>
      </c>
      <c r="AT200" s="15">
        <v>77</v>
      </c>
      <c r="AU200" s="15" t="s">
        <v>7</v>
      </c>
      <c r="AV200" s="15">
        <v>1736723030220290</v>
      </c>
      <c r="AW200" s="15" t="s">
        <v>7</v>
      </c>
      <c r="AX200" s="15"/>
      <c r="AY200" s="15"/>
      <c r="AZ200" s="19">
        <f t="shared" si="53"/>
        <v>-108.35962145110409</v>
      </c>
      <c r="BA200" s="18">
        <f t="shared" si="54"/>
        <v>634</v>
      </c>
      <c r="BB200" s="18">
        <f t="shared" si="55"/>
        <v>26</v>
      </c>
      <c r="BC200" s="30"/>
      <c r="BD200" s="31"/>
      <c r="BE200" s="15" t="str">
        <f t="shared" si="56"/>
        <v>Z732472_47</v>
      </c>
      <c r="BF200" s="32">
        <f t="shared" si="50"/>
        <v>791</v>
      </c>
      <c r="BG200" s="32">
        <f t="shared" si="51"/>
        <v>792</v>
      </c>
      <c r="BH200" s="32">
        <f t="shared" si="57"/>
        <v>262</v>
      </c>
      <c r="BI200" s="32">
        <f t="shared" si="46"/>
        <v>2.7839999999999998</v>
      </c>
      <c r="BJ200" s="32">
        <f t="shared" si="46"/>
        <v>9.8000000000000004E-2</v>
      </c>
      <c r="BK200" s="32">
        <f t="shared" si="46"/>
        <v>0.1042</v>
      </c>
      <c r="BL200" s="32">
        <f t="shared" si="41"/>
        <v>4.5999999999999999E-3</v>
      </c>
      <c r="BM200" s="32">
        <f t="shared" si="47"/>
        <v>0.20269999999999999</v>
      </c>
      <c r="BN200" s="32">
        <f t="shared" si="47"/>
        <v>3.2000000000000002E-3</v>
      </c>
      <c r="BO200" s="32"/>
      <c r="BP200" s="32">
        <f t="shared" si="48"/>
        <v>1321</v>
      </c>
      <c r="BQ200" s="32">
        <f t="shared" si="48"/>
        <v>25</v>
      </c>
      <c r="BR200" s="32">
        <f t="shared" si="48"/>
        <v>634</v>
      </c>
      <c r="BS200" s="32">
        <f t="shared" si="48"/>
        <v>26</v>
      </c>
      <c r="BT200" s="32">
        <f t="shared" si="49"/>
        <v>2830</v>
      </c>
      <c r="BU200" s="32">
        <f t="shared" si="49"/>
        <v>26</v>
      </c>
      <c r="BV200" s="32"/>
      <c r="BW200" s="33">
        <f t="shared" si="58"/>
        <v>-108.35962145110409</v>
      </c>
    </row>
    <row r="201" spans="1:75" x14ac:dyDescent="0.25">
      <c r="A201" t="s">
        <v>4586</v>
      </c>
      <c r="B201" t="s">
        <v>4587</v>
      </c>
      <c r="C201" s="8">
        <f t="shared" si="52"/>
        <v>413</v>
      </c>
      <c r="D201" t="s">
        <v>3293</v>
      </c>
      <c r="E201" s="1">
        <v>0.19957002314814817</v>
      </c>
      <c r="F201">
        <v>24.829000000000001</v>
      </c>
      <c r="G201" t="s">
        <v>4588</v>
      </c>
      <c r="H201" s="9">
        <v>5.0599999999999996</v>
      </c>
      <c r="I201" s="9">
        <v>0.11</v>
      </c>
      <c r="J201" s="9">
        <v>0.2954</v>
      </c>
      <c r="K201" s="9">
        <v>6.1000000000000004E-3</v>
      </c>
      <c r="L201" s="9">
        <v>0.64058000000000004</v>
      </c>
      <c r="O201">
        <v>0.1235</v>
      </c>
      <c r="P201">
        <v>2E-3</v>
      </c>
      <c r="Q201">
        <v>0.34472999999999998</v>
      </c>
      <c r="R201">
        <v>-6840</v>
      </c>
      <c r="S201">
        <v>660</v>
      </c>
      <c r="T201" t="s">
        <v>5</v>
      </c>
      <c r="U201" t="s">
        <v>6</v>
      </c>
      <c r="V201" s="10">
        <v>1821</v>
      </c>
      <c r="W201">
        <v>19</v>
      </c>
      <c r="X201" s="10">
        <v>1663</v>
      </c>
      <c r="Y201">
        <v>30</v>
      </c>
      <c r="Z201" t="s">
        <v>5</v>
      </c>
      <c r="AA201" t="s">
        <v>6</v>
      </c>
      <c r="AB201" s="10">
        <v>1986</v>
      </c>
      <c r="AC201">
        <v>28</v>
      </c>
      <c r="AD201">
        <v>215</v>
      </c>
      <c r="AE201" t="s">
        <v>7</v>
      </c>
      <c r="AF201">
        <v>31</v>
      </c>
      <c r="AG201" t="s">
        <v>7</v>
      </c>
      <c r="AH201">
        <v>99</v>
      </c>
      <c r="AI201" t="s">
        <v>7</v>
      </c>
      <c r="AJ201">
        <v>527</v>
      </c>
      <c r="AK201" t="s">
        <v>7</v>
      </c>
      <c r="AL201">
        <v>0</v>
      </c>
      <c r="AM201" t="s">
        <v>7</v>
      </c>
      <c r="AN201">
        <v>10057</v>
      </c>
      <c r="AO201" t="s">
        <v>7</v>
      </c>
      <c r="AP201">
        <v>-31916</v>
      </c>
      <c r="AQ201" t="s">
        <v>7</v>
      </c>
      <c r="AR201">
        <v>3.38524</v>
      </c>
      <c r="AS201">
        <v>6.9905099999999998E-2</v>
      </c>
      <c r="AT201">
        <v>14</v>
      </c>
      <c r="AU201" t="s">
        <v>7</v>
      </c>
      <c r="AV201">
        <v>3241357884951550</v>
      </c>
      <c r="AW201" t="s">
        <v>7</v>
      </c>
      <c r="AZ201" s="13">
        <f t="shared" si="53"/>
        <v>8.3081570996978886</v>
      </c>
      <c r="BA201" s="14">
        <f t="shared" si="54"/>
        <v>1986</v>
      </c>
      <c r="BB201" s="14">
        <f t="shared" si="55"/>
        <v>28</v>
      </c>
      <c r="BC201" s="25"/>
      <c r="BD201" s="26"/>
      <c r="BE201" s="20" t="str">
        <f t="shared" si="56"/>
        <v>Z732472_48</v>
      </c>
      <c r="BF201" s="27">
        <f t="shared" si="50"/>
        <v>0</v>
      </c>
      <c r="BG201" s="27">
        <f t="shared" si="51"/>
        <v>527</v>
      </c>
      <c r="BH201" s="27">
        <f t="shared" si="57"/>
        <v>215</v>
      </c>
      <c r="BI201" s="27">
        <f t="shared" si="46"/>
        <v>5.0599999999999996</v>
      </c>
      <c r="BJ201" s="27">
        <f t="shared" si="46"/>
        <v>0.11</v>
      </c>
      <c r="BK201" s="27">
        <f t="shared" si="46"/>
        <v>0.2954</v>
      </c>
      <c r="BL201" s="27">
        <f t="shared" si="41"/>
        <v>6.1000000000000004E-3</v>
      </c>
      <c r="BM201" s="27">
        <f t="shared" si="47"/>
        <v>0.1235</v>
      </c>
      <c r="BN201" s="27">
        <f t="shared" si="47"/>
        <v>2E-3</v>
      </c>
      <c r="BO201" s="27"/>
      <c r="BP201" s="27">
        <f t="shared" si="48"/>
        <v>1821</v>
      </c>
      <c r="BQ201" s="27">
        <f t="shared" si="48"/>
        <v>19</v>
      </c>
      <c r="BR201" s="27">
        <f t="shared" si="48"/>
        <v>1663</v>
      </c>
      <c r="BS201" s="27">
        <f t="shared" si="48"/>
        <v>30</v>
      </c>
      <c r="BT201" s="27">
        <f t="shared" si="49"/>
        <v>1986</v>
      </c>
      <c r="BU201" s="27">
        <f t="shared" si="49"/>
        <v>28</v>
      </c>
      <c r="BV201" s="27"/>
      <c r="BW201" s="28">
        <f t="shared" si="58"/>
        <v>8.3081570996978886</v>
      </c>
    </row>
    <row r="202" spans="1:75" x14ac:dyDescent="0.25">
      <c r="A202" s="15" t="s">
        <v>4589</v>
      </c>
      <c r="B202" s="15" t="s">
        <v>4590</v>
      </c>
      <c r="C202" s="16">
        <f t="shared" si="52"/>
        <v>414</v>
      </c>
      <c r="D202" s="15" t="s">
        <v>3293</v>
      </c>
      <c r="E202" s="17">
        <v>0.2006533564814815</v>
      </c>
      <c r="F202" s="15">
        <v>13.597</v>
      </c>
      <c r="G202" s="15" t="s">
        <v>4591</v>
      </c>
      <c r="H202" s="15">
        <v>0.745</v>
      </c>
      <c r="I202" s="15">
        <v>2.4E-2</v>
      </c>
      <c r="J202" s="15">
        <v>6.8900000000000003E-2</v>
      </c>
      <c r="K202" s="15">
        <v>1.6999999999999999E-3</v>
      </c>
      <c r="L202" s="15">
        <v>0.38025999999999999</v>
      </c>
      <c r="M202" s="15"/>
      <c r="N202" s="15"/>
      <c r="O202" s="15">
        <v>7.8799999999999995E-2</v>
      </c>
      <c r="P202" s="15">
        <v>2.3E-3</v>
      </c>
      <c r="Q202" s="15">
        <v>0.24723000000000001</v>
      </c>
      <c r="R202" s="15">
        <v>0.13100000000000001</v>
      </c>
      <c r="S202" s="15">
        <v>0.01</v>
      </c>
      <c r="T202" s="15" t="s">
        <v>5</v>
      </c>
      <c r="U202" s="15" t="s">
        <v>6</v>
      </c>
      <c r="V202" s="18">
        <v>559</v>
      </c>
      <c r="W202" s="15">
        <v>14</v>
      </c>
      <c r="X202" s="18">
        <v>429</v>
      </c>
      <c r="Y202" s="15">
        <v>10</v>
      </c>
      <c r="Z202" s="15">
        <v>2460</v>
      </c>
      <c r="AA202" s="15">
        <v>180</v>
      </c>
      <c r="AB202" s="18">
        <v>1085</v>
      </c>
      <c r="AC202" s="15">
        <v>56</v>
      </c>
      <c r="AD202" s="15">
        <v>4</v>
      </c>
      <c r="AE202" s="15" t="s">
        <v>7</v>
      </c>
      <c r="AF202" s="15">
        <v>1</v>
      </c>
      <c r="AG202" s="15" t="s">
        <v>7</v>
      </c>
      <c r="AH202" s="15">
        <v>1</v>
      </c>
      <c r="AI202" s="15" t="s">
        <v>7</v>
      </c>
      <c r="AJ202" s="15">
        <v>306</v>
      </c>
      <c r="AK202" s="15" t="s">
        <v>7</v>
      </c>
      <c r="AL202" s="15">
        <v>24</v>
      </c>
      <c r="AM202" s="15" t="s">
        <v>7</v>
      </c>
      <c r="AN202" s="15">
        <v>272</v>
      </c>
      <c r="AO202" s="15" t="s">
        <v>7</v>
      </c>
      <c r="AP202" s="15">
        <v>19</v>
      </c>
      <c r="AQ202" s="15" t="s">
        <v>7</v>
      </c>
      <c r="AR202" s="15">
        <v>14.51379</v>
      </c>
      <c r="AS202" s="15">
        <v>0.35810510000000001</v>
      </c>
      <c r="AT202" s="15">
        <v>47</v>
      </c>
      <c r="AU202" s="15" t="s">
        <v>7</v>
      </c>
      <c r="AV202" s="15">
        <v>451382696149154</v>
      </c>
      <c r="AW202" s="15" t="s">
        <v>7</v>
      </c>
      <c r="AX202" s="15"/>
      <c r="AY202" s="15"/>
      <c r="AZ202" s="19">
        <f t="shared" si="53"/>
        <v>-30.303030303030297</v>
      </c>
      <c r="BA202" s="18">
        <f t="shared" si="54"/>
        <v>429</v>
      </c>
      <c r="BB202" s="18">
        <f t="shared" si="55"/>
        <v>10</v>
      </c>
      <c r="BC202" s="30"/>
      <c r="BD202" s="31"/>
      <c r="BE202" s="15" t="str">
        <f t="shared" si="56"/>
        <v>Z732472_49</v>
      </c>
      <c r="BF202" s="32">
        <f t="shared" si="50"/>
        <v>24</v>
      </c>
      <c r="BG202" s="32">
        <f t="shared" si="51"/>
        <v>306</v>
      </c>
      <c r="BH202" s="32">
        <f t="shared" si="57"/>
        <v>4</v>
      </c>
      <c r="BI202" s="32">
        <f t="shared" si="46"/>
        <v>0.745</v>
      </c>
      <c r="BJ202" s="32">
        <f t="shared" si="46"/>
        <v>2.4E-2</v>
      </c>
      <c r="BK202" s="32">
        <f t="shared" si="46"/>
        <v>6.8900000000000003E-2</v>
      </c>
      <c r="BL202" s="32">
        <f t="shared" si="41"/>
        <v>1.6999999999999999E-3</v>
      </c>
      <c r="BM202" s="32">
        <f t="shared" si="47"/>
        <v>7.8799999999999995E-2</v>
      </c>
      <c r="BN202" s="32">
        <f t="shared" si="47"/>
        <v>2.3E-3</v>
      </c>
      <c r="BO202" s="32"/>
      <c r="BP202" s="32">
        <f t="shared" si="48"/>
        <v>559</v>
      </c>
      <c r="BQ202" s="32">
        <f t="shared" si="48"/>
        <v>14</v>
      </c>
      <c r="BR202" s="32">
        <f t="shared" si="48"/>
        <v>429</v>
      </c>
      <c r="BS202" s="32">
        <f t="shared" si="48"/>
        <v>10</v>
      </c>
      <c r="BT202" s="32">
        <f t="shared" si="49"/>
        <v>1085</v>
      </c>
      <c r="BU202" s="32">
        <f t="shared" si="49"/>
        <v>56</v>
      </c>
      <c r="BV202" s="32"/>
      <c r="BW202" s="33">
        <f t="shared" si="58"/>
        <v>-30.303030303030297</v>
      </c>
    </row>
    <row r="203" spans="1:75" x14ac:dyDescent="0.25">
      <c r="A203" s="15" t="s">
        <v>4592</v>
      </c>
      <c r="B203" s="15" t="s">
        <v>4593</v>
      </c>
      <c r="C203" s="16">
        <f t="shared" si="52"/>
        <v>415</v>
      </c>
      <c r="D203" s="15" t="s">
        <v>3293</v>
      </c>
      <c r="E203" s="17">
        <v>0.20152361111111108</v>
      </c>
      <c r="F203" s="15">
        <v>21.041</v>
      </c>
      <c r="G203" s="15" t="s">
        <v>4594</v>
      </c>
      <c r="H203" s="15">
        <v>0.77700000000000002</v>
      </c>
      <c r="I203" s="15">
        <v>1.9E-2</v>
      </c>
      <c r="J203" s="15">
        <v>7.7499999999999999E-2</v>
      </c>
      <c r="K203" s="15">
        <v>1.5E-3</v>
      </c>
      <c r="L203" s="15">
        <v>0.24124000000000001</v>
      </c>
      <c r="M203" s="15"/>
      <c r="N203" s="15"/>
      <c r="O203" s="15">
        <v>7.2700000000000001E-2</v>
      </c>
      <c r="P203" s="15">
        <v>1.5E-3</v>
      </c>
      <c r="Q203" s="15">
        <v>0.27528000000000002</v>
      </c>
      <c r="R203" s="15">
        <v>2.41E-2</v>
      </c>
      <c r="S203" s="15">
        <v>1.5E-3</v>
      </c>
      <c r="T203" s="15" t="s">
        <v>5</v>
      </c>
      <c r="U203" s="15" t="s">
        <v>6</v>
      </c>
      <c r="V203" s="18">
        <v>582</v>
      </c>
      <c r="W203" s="15">
        <v>11</v>
      </c>
      <c r="X203" s="18">
        <v>481</v>
      </c>
      <c r="Y203" s="15">
        <v>8.8000000000000007</v>
      </c>
      <c r="Z203" s="15">
        <v>480</v>
      </c>
      <c r="AA203" s="15">
        <v>30</v>
      </c>
      <c r="AB203" s="18">
        <v>968</v>
      </c>
      <c r="AC203" s="15">
        <v>43</v>
      </c>
      <c r="AD203" s="15">
        <v>29</v>
      </c>
      <c r="AE203" s="15" t="s">
        <v>7</v>
      </c>
      <c r="AF203" s="15">
        <v>2</v>
      </c>
      <c r="AG203" s="15" t="s">
        <v>7</v>
      </c>
      <c r="AH203" s="15">
        <v>9</v>
      </c>
      <c r="AI203" s="15" t="s">
        <v>7</v>
      </c>
      <c r="AJ203" s="15">
        <v>248</v>
      </c>
      <c r="AK203" s="15" t="s">
        <v>7</v>
      </c>
      <c r="AL203" s="15">
        <v>429</v>
      </c>
      <c r="AM203" s="15" t="s">
        <v>7</v>
      </c>
      <c r="AN203" s="15">
        <v>982</v>
      </c>
      <c r="AO203" s="15" t="s">
        <v>7</v>
      </c>
      <c r="AP203" s="15">
        <v>1</v>
      </c>
      <c r="AQ203" s="15" t="s">
        <v>7</v>
      </c>
      <c r="AR203" s="15">
        <v>12.903230000000001</v>
      </c>
      <c r="AS203" s="15">
        <v>0.24973989999999999</v>
      </c>
      <c r="AT203" s="15">
        <v>44</v>
      </c>
      <c r="AU203" s="15" t="s">
        <v>7</v>
      </c>
      <c r="AV203" s="15">
        <v>570431717412432</v>
      </c>
      <c r="AW203" s="15" t="s">
        <v>7</v>
      </c>
      <c r="AX203" s="15"/>
      <c r="AY203" s="15"/>
      <c r="AZ203" s="19">
        <f t="shared" si="53"/>
        <v>-20.997920997920993</v>
      </c>
      <c r="BA203" s="18">
        <f t="shared" si="54"/>
        <v>481</v>
      </c>
      <c r="BB203" s="18">
        <f t="shared" si="55"/>
        <v>8.8000000000000007</v>
      </c>
      <c r="BC203" s="30"/>
      <c r="BD203" s="31"/>
      <c r="BE203" s="15" t="str">
        <f t="shared" si="56"/>
        <v>Z732472_50</v>
      </c>
      <c r="BF203" s="32">
        <f t="shared" si="50"/>
        <v>429</v>
      </c>
      <c r="BG203" s="32">
        <f t="shared" si="51"/>
        <v>248</v>
      </c>
      <c r="BH203" s="32">
        <f t="shared" si="57"/>
        <v>29</v>
      </c>
      <c r="BI203" s="32">
        <f t="shared" si="46"/>
        <v>0.77700000000000002</v>
      </c>
      <c r="BJ203" s="32">
        <f t="shared" si="46"/>
        <v>1.9E-2</v>
      </c>
      <c r="BK203" s="32">
        <f t="shared" si="46"/>
        <v>7.7499999999999999E-2</v>
      </c>
      <c r="BL203" s="32">
        <f t="shared" si="41"/>
        <v>1.5E-3</v>
      </c>
      <c r="BM203" s="32">
        <f t="shared" si="47"/>
        <v>7.2700000000000001E-2</v>
      </c>
      <c r="BN203" s="32">
        <f t="shared" si="47"/>
        <v>1.5E-3</v>
      </c>
      <c r="BO203" s="32"/>
      <c r="BP203" s="32">
        <f t="shared" si="48"/>
        <v>582</v>
      </c>
      <c r="BQ203" s="32">
        <f t="shared" si="48"/>
        <v>11</v>
      </c>
      <c r="BR203" s="32">
        <f t="shared" si="48"/>
        <v>481</v>
      </c>
      <c r="BS203" s="32">
        <f t="shared" si="48"/>
        <v>8.8000000000000007</v>
      </c>
      <c r="BT203" s="32">
        <f t="shared" si="49"/>
        <v>968</v>
      </c>
      <c r="BU203" s="32">
        <f t="shared" si="49"/>
        <v>43</v>
      </c>
      <c r="BV203" s="32"/>
      <c r="BW203" s="33">
        <f t="shared" si="58"/>
        <v>-20.997920997920993</v>
      </c>
    </row>
    <row r="204" spans="1:75" x14ac:dyDescent="0.25">
      <c r="A204" t="s">
        <v>4595</v>
      </c>
      <c r="B204" t="s">
        <v>4596</v>
      </c>
      <c r="C204" s="8">
        <f t="shared" si="52"/>
        <v>416</v>
      </c>
      <c r="D204" t="s">
        <v>3293</v>
      </c>
      <c r="E204" s="1">
        <v>0.20252349537037037</v>
      </c>
      <c r="F204">
        <v>16.651</v>
      </c>
      <c r="G204" t="s">
        <v>4597</v>
      </c>
      <c r="H204" s="9">
        <v>9.81</v>
      </c>
      <c r="I204" s="9">
        <v>0.19</v>
      </c>
      <c r="J204" s="9">
        <v>0.43740000000000001</v>
      </c>
      <c r="K204" s="9">
        <v>8.2000000000000007E-3</v>
      </c>
      <c r="L204" s="9">
        <v>0.61575999999999997</v>
      </c>
      <c r="O204">
        <v>0.16170000000000001</v>
      </c>
      <c r="P204">
        <v>2.0999999999999999E-3</v>
      </c>
      <c r="Q204">
        <v>0.46555999999999997</v>
      </c>
      <c r="R204">
        <v>0.13769999999999999</v>
      </c>
      <c r="S204">
        <v>8.8000000000000005E-3</v>
      </c>
      <c r="T204" t="s">
        <v>5</v>
      </c>
      <c r="U204" t="s">
        <v>6</v>
      </c>
      <c r="V204" s="10">
        <v>2415</v>
      </c>
      <c r="W204">
        <v>18</v>
      </c>
      <c r="X204" s="10">
        <v>2338</v>
      </c>
      <c r="Y204">
        <v>37</v>
      </c>
      <c r="Z204">
        <v>2600</v>
      </c>
      <c r="AA204">
        <v>160</v>
      </c>
      <c r="AB204" s="10">
        <v>2469</v>
      </c>
      <c r="AC204">
        <v>22</v>
      </c>
      <c r="AD204">
        <v>-134</v>
      </c>
      <c r="AE204" t="s">
        <v>7</v>
      </c>
      <c r="AF204">
        <v>-22</v>
      </c>
      <c r="AG204" t="s">
        <v>7</v>
      </c>
      <c r="AH204">
        <v>-27</v>
      </c>
      <c r="AI204" t="s">
        <v>7</v>
      </c>
      <c r="AJ204">
        <v>174</v>
      </c>
      <c r="AK204" t="s">
        <v>7</v>
      </c>
      <c r="AL204">
        <v>189</v>
      </c>
      <c r="AM204" t="s">
        <v>7</v>
      </c>
      <c r="AN204">
        <v>2532</v>
      </c>
      <c r="AO204" t="s">
        <v>7</v>
      </c>
      <c r="AP204">
        <v>1</v>
      </c>
      <c r="AQ204" t="s">
        <v>7</v>
      </c>
      <c r="AR204">
        <v>2.2862369999999999</v>
      </c>
      <c r="AS204">
        <v>4.2860410000000002E-2</v>
      </c>
      <c r="AT204">
        <v>5</v>
      </c>
      <c r="AU204" t="s">
        <v>7</v>
      </c>
      <c r="AV204">
        <v>2220974555105500</v>
      </c>
      <c r="AW204" t="s">
        <v>7</v>
      </c>
      <c r="AZ204" s="13">
        <f t="shared" si="53"/>
        <v>2.1871202916160404</v>
      </c>
      <c r="BA204" s="14">
        <f t="shared" si="54"/>
        <v>2469</v>
      </c>
      <c r="BB204" s="14">
        <f t="shared" si="55"/>
        <v>22</v>
      </c>
      <c r="BC204" s="25"/>
      <c r="BD204" s="26"/>
      <c r="BE204" s="20" t="str">
        <f t="shared" si="56"/>
        <v>Z732472_51</v>
      </c>
      <c r="BF204" s="27">
        <f t="shared" si="50"/>
        <v>189</v>
      </c>
      <c r="BG204" s="27">
        <f t="shared" si="51"/>
        <v>174</v>
      </c>
      <c r="BH204" s="27">
        <f t="shared" si="57"/>
        <v>-134</v>
      </c>
      <c r="BI204" s="27">
        <f t="shared" si="46"/>
        <v>9.81</v>
      </c>
      <c r="BJ204" s="27">
        <f t="shared" si="46"/>
        <v>0.19</v>
      </c>
      <c r="BK204" s="27">
        <f t="shared" si="46"/>
        <v>0.43740000000000001</v>
      </c>
      <c r="BL204" s="27">
        <f t="shared" si="41"/>
        <v>8.2000000000000007E-3</v>
      </c>
      <c r="BM204" s="27">
        <f t="shared" si="47"/>
        <v>0.16170000000000001</v>
      </c>
      <c r="BN204" s="27">
        <f t="shared" si="47"/>
        <v>2.0999999999999999E-3</v>
      </c>
      <c r="BO204" s="27"/>
      <c r="BP204" s="27">
        <f t="shared" si="48"/>
        <v>2415</v>
      </c>
      <c r="BQ204" s="27">
        <f t="shared" si="48"/>
        <v>18</v>
      </c>
      <c r="BR204" s="27">
        <f t="shared" si="48"/>
        <v>2338</v>
      </c>
      <c r="BS204" s="27">
        <f t="shared" si="48"/>
        <v>37</v>
      </c>
      <c r="BT204" s="27">
        <f t="shared" si="49"/>
        <v>2469</v>
      </c>
      <c r="BU204" s="27">
        <f t="shared" si="49"/>
        <v>22</v>
      </c>
      <c r="BV204" s="27"/>
      <c r="BW204" s="28">
        <f t="shared" si="58"/>
        <v>2.1871202916160404</v>
      </c>
    </row>
    <row r="205" spans="1:75" x14ac:dyDescent="0.25">
      <c r="A205" s="15" t="s">
        <v>4598</v>
      </c>
      <c r="B205" s="15" t="s">
        <v>4599</v>
      </c>
      <c r="C205" s="16">
        <f t="shared" si="52"/>
        <v>417</v>
      </c>
      <c r="D205" s="15" t="s">
        <v>3293</v>
      </c>
      <c r="E205" s="17">
        <v>0.20343969907407408</v>
      </c>
      <c r="F205" s="15">
        <v>20.49</v>
      </c>
      <c r="G205" s="15" t="s">
        <v>4600</v>
      </c>
      <c r="H205" s="15">
        <v>0.66</v>
      </c>
      <c r="I205" s="15">
        <v>1.2999999999999999E-2</v>
      </c>
      <c r="J205" s="15">
        <v>6.6400000000000001E-2</v>
      </c>
      <c r="K205" s="15">
        <v>1.2999999999999999E-3</v>
      </c>
      <c r="L205" s="15">
        <v>0.53125</v>
      </c>
      <c r="M205" s="15"/>
      <c r="N205" s="15"/>
      <c r="O205" s="15">
        <v>7.2099999999999997E-2</v>
      </c>
      <c r="P205" s="15">
        <v>1.1000000000000001E-3</v>
      </c>
      <c r="Q205" s="15">
        <v>0.37084</v>
      </c>
      <c r="R205" s="15">
        <v>3.0099999999999998E-2</v>
      </c>
      <c r="S205" s="15">
        <v>1.9E-3</v>
      </c>
      <c r="T205" s="15" t="s">
        <v>5</v>
      </c>
      <c r="U205" s="15" t="s">
        <v>6</v>
      </c>
      <c r="V205" s="18">
        <v>513.6</v>
      </c>
      <c r="W205" s="15">
        <v>8.3000000000000007</v>
      </c>
      <c r="X205" s="18">
        <v>414.3</v>
      </c>
      <c r="Y205" s="15">
        <v>7.7</v>
      </c>
      <c r="Z205" s="15">
        <v>598</v>
      </c>
      <c r="AA205" s="15">
        <v>37</v>
      </c>
      <c r="AB205" s="18">
        <v>972</v>
      </c>
      <c r="AC205" s="15">
        <v>31</v>
      </c>
      <c r="AD205" s="15">
        <v>22</v>
      </c>
      <c r="AE205" s="15" t="s">
        <v>7</v>
      </c>
      <c r="AF205" s="15">
        <v>2</v>
      </c>
      <c r="AG205" s="15" t="s">
        <v>7</v>
      </c>
      <c r="AH205" s="15">
        <v>5</v>
      </c>
      <c r="AI205" s="15" t="s">
        <v>7</v>
      </c>
      <c r="AJ205" s="15">
        <v>615</v>
      </c>
      <c r="AK205" s="15" t="s">
        <v>7</v>
      </c>
      <c r="AL205" s="15">
        <v>512</v>
      </c>
      <c r="AM205" s="15" t="s">
        <v>7</v>
      </c>
      <c r="AN205" s="15">
        <v>1471</v>
      </c>
      <c r="AO205" s="15" t="s">
        <v>7</v>
      </c>
      <c r="AP205" s="15">
        <v>1</v>
      </c>
      <c r="AQ205" s="15" t="s">
        <v>7</v>
      </c>
      <c r="AR205" s="15">
        <v>15.06024</v>
      </c>
      <c r="AS205" s="15">
        <v>0.29485410000000001</v>
      </c>
      <c r="AT205" s="15">
        <v>51</v>
      </c>
      <c r="AU205" s="15" t="s">
        <v>7</v>
      </c>
      <c r="AV205" s="15">
        <v>1021835894656370</v>
      </c>
      <c r="AW205" s="15" t="s">
        <v>7</v>
      </c>
      <c r="AX205" s="15"/>
      <c r="AY205" s="15"/>
      <c r="AZ205" s="19">
        <f t="shared" si="53"/>
        <v>-23.96813902968864</v>
      </c>
      <c r="BA205" s="18">
        <f t="shared" si="54"/>
        <v>414.3</v>
      </c>
      <c r="BB205" s="18">
        <f t="shared" si="55"/>
        <v>7.7</v>
      </c>
      <c r="BC205" s="30"/>
      <c r="BD205" s="31"/>
      <c r="BE205" s="15" t="str">
        <f t="shared" si="56"/>
        <v>Z732472_52</v>
      </c>
      <c r="BF205" s="32">
        <f t="shared" si="50"/>
        <v>512</v>
      </c>
      <c r="BG205" s="32">
        <f t="shared" si="51"/>
        <v>615</v>
      </c>
      <c r="BH205" s="32">
        <f t="shared" si="57"/>
        <v>22</v>
      </c>
      <c r="BI205" s="32">
        <f t="shared" si="46"/>
        <v>0.66</v>
      </c>
      <c r="BJ205" s="32">
        <f t="shared" si="46"/>
        <v>1.2999999999999999E-2</v>
      </c>
      <c r="BK205" s="32">
        <f t="shared" si="46"/>
        <v>6.6400000000000001E-2</v>
      </c>
      <c r="BL205" s="32">
        <f t="shared" si="41"/>
        <v>1.2999999999999999E-3</v>
      </c>
      <c r="BM205" s="32">
        <f t="shared" si="47"/>
        <v>7.2099999999999997E-2</v>
      </c>
      <c r="BN205" s="32">
        <f t="shared" si="47"/>
        <v>1.1000000000000001E-3</v>
      </c>
      <c r="BO205" s="32"/>
      <c r="BP205" s="32">
        <f t="shared" si="48"/>
        <v>513.6</v>
      </c>
      <c r="BQ205" s="32">
        <f t="shared" si="48"/>
        <v>8.3000000000000007</v>
      </c>
      <c r="BR205" s="32">
        <f t="shared" si="48"/>
        <v>414.3</v>
      </c>
      <c r="BS205" s="32">
        <f t="shared" si="48"/>
        <v>7.7</v>
      </c>
      <c r="BT205" s="32">
        <f t="shared" si="49"/>
        <v>972</v>
      </c>
      <c r="BU205" s="32">
        <f t="shared" si="49"/>
        <v>31</v>
      </c>
      <c r="BV205" s="32"/>
      <c r="BW205" s="33">
        <f t="shared" si="58"/>
        <v>-23.96813902968864</v>
      </c>
    </row>
    <row r="206" spans="1:75" x14ac:dyDescent="0.25">
      <c r="A206" t="s">
        <v>4601</v>
      </c>
      <c r="B206" t="s">
        <v>4602</v>
      </c>
      <c r="C206" s="8">
        <f t="shared" si="52"/>
        <v>418</v>
      </c>
      <c r="D206" t="s">
        <v>3293</v>
      </c>
      <c r="E206" s="1">
        <v>0.20452372685185186</v>
      </c>
      <c r="F206">
        <v>6.9436</v>
      </c>
      <c r="G206" t="s">
        <v>4603</v>
      </c>
      <c r="H206" s="9">
        <v>5.61</v>
      </c>
      <c r="I206" s="9">
        <v>0.19</v>
      </c>
      <c r="J206" s="9">
        <v>0.36299999999999999</v>
      </c>
      <c r="K206" s="9">
        <v>1.0999999999999999E-2</v>
      </c>
      <c r="L206" s="9">
        <v>0.88600999999999996</v>
      </c>
      <c r="O206">
        <v>0.1109</v>
      </c>
      <c r="P206">
        <v>1.9E-3</v>
      </c>
      <c r="Q206">
        <v>0.21129000000000001</v>
      </c>
      <c r="R206">
        <v>0.1022</v>
      </c>
      <c r="S206">
        <v>7.0000000000000001E-3</v>
      </c>
      <c r="T206" t="s">
        <v>5</v>
      </c>
      <c r="U206" t="s">
        <v>6</v>
      </c>
      <c r="V206" s="10">
        <v>1905</v>
      </c>
      <c r="W206">
        <v>28</v>
      </c>
      <c r="X206" s="10">
        <v>1995</v>
      </c>
      <c r="Y206">
        <v>54</v>
      </c>
      <c r="Z206">
        <v>1960</v>
      </c>
      <c r="AA206">
        <v>130</v>
      </c>
      <c r="AB206" s="10">
        <v>1803</v>
      </c>
      <c r="AC206">
        <v>32</v>
      </c>
      <c r="AD206">
        <v>-165</v>
      </c>
      <c r="AE206" t="s">
        <v>7</v>
      </c>
      <c r="AF206">
        <v>-19</v>
      </c>
      <c r="AG206" t="s">
        <v>7</v>
      </c>
      <c r="AH206">
        <v>-10</v>
      </c>
      <c r="AI206" t="s">
        <v>7</v>
      </c>
      <c r="AJ206">
        <v>163</v>
      </c>
      <c r="AK206" t="s">
        <v>7</v>
      </c>
      <c r="AL206">
        <v>63</v>
      </c>
      <c r="AM206" t="s">
        <v>7</v>
      </c>
      <c r="AN206">
        <v>622</v>
      </c>
      <c r="AO206" t="s">
        <v>7</v>
      </c>
      <c r="AP206">
        <v>2</v>
      </c>
      <c r="AQ206" t="s">
        <v>7</v>
      </c>
      <c r="AR206">
        <v>2.7548210000000002</v>
      </c>
      <c r="AS206">
        <v>8.3479419999999999E-2</v>
      </c>
      <c r="AT206">
        <v>-12</v>
      </c>
      <c r="AU206" t="s">
        <v>7</v>
      </c>
      <c r="AV206">
        <v>1210329274269770</v>
      </c>
      <c r="AW206" t="s">
        <v>7</v>
      </c>
      <c r="AZ206" s="13">
        <f t="shared" si="53"/>
        <v>-5.6572379367720416</v>
      </c>
      <c r="BA206" s="14">
        <f t="shared" si="54"/>
        <v>1803</v>
      </c>
      <c r="BB206" s="14">
        <f t="shared" si="55"/>
        <v>32</v>
      </c>
      <c r="BC206" s="25"/>
      <c r="BD206" s="26"/>
      <c r="BE206" s="20" t="str">
        <f t="shared" si="56"/>
        <v>Z732472_53</v>
      </c>
      <c r="BF206" s="27">
        <f t="shared" si="50"/>
        <v>63</v>
      </c>
      <c r="BG206" s="27">
        <f t="shared" si="51"/>
        <v>163</v>
      </c>
      <c r="BH206" s="27">
        <f t="shared" si="57"/>
        <v>-165</v>
      </c>
      <c r="BI206" s="27">
        <f t="shared" si="46"/>
        <v>5.61</v>
      </c>
      <c r="BJ206" s="27">
        <f t="shared" si="46"/>
        <v>0.19</v>
      </c>
      <c r="BK206" s="27">
        <f t="shared" si="46"/>
        <v>0.36299999999999999</v>
      </c>
      <c r="BL206" s="27">
        <f t="shared" si="41"/>
        <v>1.0999999999999999E-2</v>
      </c>
      <c r="BM206" s="27">
        <f t="shared" si="47"/>
        <v>0.1109</v>
      </c>
      <c r="BN206" s="27">
        <f t="shared" si="47"/>
        <v>1.9E-3</v>
      </c>
      <c r="BO206" s="27"/>
      <c r="BP206" s="27">
        <f t="shared" si="48"/>
        <v>1905</v>
      </c>
      <c r="BQ206" s="27">
        <f t="shared" si="48"/>
        <v>28</v>
      </c>
      <c r="BR206" s="27">
        <f t="shared" si="48"/>
        <v>1995</v>
      </c>
      <c r="BS206" s="27">
        <f t="shared" si="48"/>
        <v>54</v>
      </c>
      <c r="BT206" s="27">
        <f t="shared" si="49"/>
        <v>1803</v>
      </c>
      <c r="BU206" s="27">
        <f t="shared" si="49"/>
        <v>32</v>
      </c>
      <c r="BV206" s="27"/>
      <c r="BW206" s="28">
        <f t="shared" si="58"/>
        <v>-5.6572379367720416</v>
      </c>
    </row>
    <row r="207" spans="1:75" x14ac:dyDescent="0.25">
      <c r="A207" t="s">
        <v>4604</v>
      </c>
      <c r="B207" t="s">
        <v>4605</v>
      </c>
      <c r="C207" s="8">
        <f t="shared" si="52"/>
        <v>419</v>
      </c>
      <c r="D207" t="s">
        <v>3293</v>
      </c>
      <c r="E207" s="1">
        <v>0.20529652777777777</v>
      </c>
      <c r="F207">
        <v>25.064</v>
      </c>
      <c r="G207" t="s">
        <v>4606</v>
      </c>
      <c r="H207" s="9">
        <v>0.72899999999999998</v>
      </c>
      <c r="I207" s="9">
        <v>1.7000000000000001E-2</v>
      </c>
      <c r="J207" s="9">
        <v>9.0499999999999997E-2</v>
      </c>
      <c r="K207" s="9">
        <v>1.6999999999999999E-3</v>
      </c>
      <c r="L207" s="9">
        <v>0.28425</v>
      </c>
      <c r="O207">
        <v>5.8599999999999999E-2</v>
      </c>
      <c r="P207">
        <v>1.1999999999999999E-3</v>
      </c>
      <c r="Q207">
        <v>0.36857000000000001</v>
      </c>
      <c r="R207">
        <v>3.1099999999999999E-2</v>
      </c>
      <c r="S207">
        <v>2E-3</v>
      </c>
      <c r="T207" t="s">
        <v>5</v>
      </c>
      <c r="U207" t="s">
        <v>6</v>
      </c>
      <c r="V207" s="10">
        <v>552</v>
      </c>
      <c r="W207">
        <v>10</v>
      </c>
      <c r="X207" s="10">
        <v>558</v>
      </c>
      <c r="Y207">
        <v>10</v>
      </c>
      <c r="Z207">
        <v>619</v>
      </c>
      <c r="AA207">
        <v>40</v>
      </c>
      <c r="AB207" s="10">
        <v>498</v>
      </c>
      <c r="AC207">
        <v>43</v>
      </c>
      <c r="AD207">
        <v>-33</v>
      </c>
      <c r="AE207" t="s">
        <v>7</v>
      </c>
      <c r="AF207">
        <v>-2</v>
      </c>
      <c r="AG207" t="s">
        <v>7</v>
      </c>
      <c r="AH207">
        <v>-5</v>
      </c>
      <c r="AI207" t="s">
        <v>7</v>
      </c>
      <c r="AJ207">
        <v>133</v>
      </c>
      <c r="AK207" t="s">
        <v>7</v>
      </c>
      <c r="AL207">
        <v>101</v>
      </c>
      <c r="AM207" t="s">
        <v>7</v>
      </c>
      <c r="AN207">
        <v>296</v>
      </c>
      <c r="AO207" t="s">
        <v>7</v>
      </c>
      <c r="AP207">
        <v>1</v>
      </c>
      <c r="AQ207" t="s">
        <v>7</v>
      </c>
      <c r="AR207">
        <v>11.049720000000001</v>
      </c>
      <c r="AS207">
        <v>0.2075639</v>
      </c>
      <c r="AT207">
        <v>62</v>
      </c>
      <c r="AU207" t="s">
        <v>7</v>
      </c>
      <c r="AV207">
        <v>300577235912927</v>
      </c>
      <c r="AW207" t="s">
        <v>7</v>
      </c>
      <c r="AZ207" s="13">
        <f t="shared" si="53"/>
        <v>1.0752688172043001</v>
      </c>
      <c r="BA207" s="14">
        <f t="shared" si="54"/>
        <v>558</v>
      </c>
      <c r="BB207" s="14">
        <f t="shared" si="55"/>
        <v>10</v>
      </c>
      <c r="BC207" s="25"/>
      <c r="BD207" s="26"/>
      <c r="BE207" s="20" t="str">
        <f t="shared" si="56"/>
        <v>Z732472_54</v>
      </c>
      <c r="BF207" s="27">
        <f t="shared" si="50"/>
        <v>101</v>
      </c>
      <c r="BG207" s="27">
        <f t="shared" si="51"/>
        <v>133</v>
      </c>
      <c r="BH207" s="27">
        <f t="shared" si="57"/>
        <v>-33</v>
      </c>
      <c r="BI207" s="27">
        <f t="shared" si="46"/>
        <v>0.72899999999999998</v>
      </c>
      <c r="BJ207" s="27">
        <f t="shared" si="46"/>
        <v>1.7000000000000001E-2</v>
      </c>
      <c r="BK207" s="27">
        <f t="shared" si="46"/>
        <v>9.0499999999999997E-2</v>
      </c>
      <c r="BL207" s="27">
        <f t="shared" si="41"/>
        <v>1.6999999999999999E-3</v>
      </c>
      <c r="BM207" s="27">
        <f t="shared" si="47"/>
        <v>5.8599999999999999E-2</v>
      </c>
      <c r="BN207" s="27">
        <f t="shared" si="47"/>
        <v>1.1999999999999999E-3</v>
      </c>
      <c r="BO207" s="27"/>
      <c r="BP207" s="27">
        <f t="shared" si="48"/>
        <v>552</v>
      </c>
      <c r="BQ207" s="27">
        <f t="shared" si="48"/>
        <v>10</v>
      </c>
      <c r="BR207" s="27">
        <f t="shared" si="48"/>
        <v>558</v>
      </c>
      <c r="BS207" s="27">
        <f t="shared" si="48"/>
        <v>10</v>
      </c>
      <c r="BT207" s="27">
        <f t="shared" si="49"/>
        <v>498</v>
      </c>
      <c r="BU207" s="27">
        <f t="shared" si="49"/>
        <v>43</v>
      </c>
      <c r="BV207" s="27"/>
      <c r="BW207" s="28">
        <f t="shared" si="58"/>
        <v>1.0752688172043001</v>
      </c>
    </row>
    <row r="208" spans="1:75" x14ac:dyDescent="0.25">
      <c r="A208" s="15" t="s">
        <v>4607</v>
      </c>
      <c r="B208" s="15" t="s">
        <v>4608</v>
      </c>
      <c r="C208" s="16">
        <f t="shared" si="52"/>
        <v>420</v>
      </c>
      <c r="D208" s="15" t="s">
        <v>3293</v>
      </c>
      <c r="E208" s="17">
        <v>0.20625219907407408</v>
      </c>
      <c r="F208" s="15">
        <v>19.440999999999999</v>
      </c>
      <c r="G208" s="15" t="s">
        <v>4609</v>
      </c>
      <c r="H208" s="15">
        <v>0.60799999999999998</v>
      </c>
      <c r="I208" s="15">
        <v>2.1000000000000001E-2</v>
      </c>
      <c r="J208" s="15">
        <v>4.8140000000000002E-2</v>
      </c>
      <c r="K208" s="15">
        <v>9.7000000000000005E-4</v>
      </c>
      <c r="L208" s="15">
        <v>0.10048</v>
      </c>
      <c r="M208" s="15"/>
      <c r="N208" s="15"/>
      <c r="O208" s="15">
        <v>9.2200000000000004E-2</v>
      </c>
      <c r="P208" s="15">
        <v>3.0999999999999999E-3</v>
      </c>
      <c r="Q208" s="15">
        <v>0.22750999999999999</v>
      </c>
      <c r="R208" s="15">
        <v>2.5100000000000001E-2</v>
      </c>
      <c r="S208" s="15">
        <v>1.6999999999999999E-3</v>
      </c>
      <c r="T208" s="15" t="s">
        <v>5</v>
      </c>
      <c r="U208" s="15" t="s">
        <v>6</v>
      </c>
      <c r="V208" s="18">
        <v>472</v>
      </c>
      <c r="W208" s="15">
        <v>13</v>
      </c>
      <c r="X208" s="18">
        <v>303</v>
      </c>
      <c r="Y208" s="15">
        <v>6</v>
      </c>
      <c r="Z208" s="15">
        <v>501</v>
      </c>
      <c r="AA208" s="15">
        <v>34</v>
      </c>
      <c r="AB208" s="18">
        <v>1293</v>
      </c>
      <c r="AC208" s="15">
        <v>65</v>
      </c>
      <c r="AD208" s="15">
        <v>-6</v>
      </c>
      <c r="AE208" s="15" t="s">
        <v>7</v>
      </c>
      <c r="AF208" s="15">
        <v>1</v>
      </c>
      <c r="AG208" s="15" t="s">
        <v>7</v>
      </c>
      <c r="AH208" s="15">
        <v>2</v>
      </c>
      <c r="AI208" s="15" t="s">
        <v>7</v>
      </c>
      <c r="AJ208" s="15">
        <v>372</v>
      </c>
      <c r="AK208" s="15" t="s">
        <v>7</v>
      </c>
      <c r="AL208" s="15">
        <v>294</v>
      </c>
      <c r="AM208" s="15" t="s">
        <v>7</v>
      </c>
      <c r="AN208" s="15">
        <v>758</v>
      </c>
      <c r="AO208" s="15" t="s">
        <v>7</v>
      </c>
      <c r="AP208" s="15">
        <v>1</v>
      </c>
      <c r="AQ208" s="15" t="s">
        <v>7</v>
      </c>
      <c r="AR208" s="15">
        <v>20.772749999999998</v>
      </c>
      <c r="AS208" s="15">
        <v>0.41856179999999998</v>
      </c>
      <c r="AT208" s="15">
        <v>71</v>
      </c>
      <c r="AU208" s="15" t="s">
        <v>7</v>
      </c>
      <c r="AV208" s="15">
        <v>442265964803763</v>
      </c>
      <c r="AW208" s="15" t="s">
        <v>7</v>
      </c>
      <c r="AX208" s="15"/>
      <c r="AY208" s="15"/>
      <c r="AZ208" s="19">
        <f t="shared" si="53"/>
        <v>-55.775577557755774</v>
      </c>
      <c r="BA208" s="18">
        <f t="shared" si="54"/>
        <v>303</v>
      </c>
      <c r="BB208" s="18">
        <f t="shared" si="55"/>
        <v>6</v>
      </c>
      <c r="BC208" s="30"/>
      <c r="BD208" s="31"/>
      <c r="BE208" s="15" t="str">
        <f t="shared" si="56"/>
        <v>Z732472_55</v>
      </c>
      <c r="BF208" s="32">
        <f t="shared" si="50"/>
        <v>294</v>
      </c>
      <c r="BG208" s="32">
        <f t="shared" si="51"/>
        <v>372</v>
      </c>
      <c r="BH208" s="32">
        <f t="shared" si="57"/>
        <v>-6</v>
      </c>
      <c r="BI208" s="32">
        <f t="shared" si="46"/>
        <v>0.60799999999999998</v>
      </c>
      <c r="BJ208" s="32">
        <f t="shared" si="46"/>
        <v>2.1000000000000001E-2</v>
      </c>
      <c r="BK208" s="32">
        <f t="shared" si="46"/>
        <v>4.8140000000000002E-2</v>
      </c>
      <c r="BL208" s="32">
        <f t="shared" si="41"/>
        <v>9.7000000000000005E-4</v>
      </c>
      <c r="BM208" s="32">
        <f t="shared" si="47"/>
        <v>9.2200000000000004E-2</v>
      </c>
      <c r="BN208" s="32">
        <f t="shared" si="47"/>
        <v>3.0999999999999999E-3</v>
      </c>
      <c r="BO208" s="32"/>
      <c r="BP208" s="32">
        <f t="shared" si="48"/>
        <v>472</v>
      </c>
      <c r="BQ208" s="32">
        <f t="shared" si="48"/>
        <v>13</v>
      </c>
      <c r="BR208" s="32">
        <f t="shared" si="48"/>
        <v>303</v>
      </c>
      <c r="BS208" s="32">
        <f t="shared" si="48"/>
        <v>6</v>
      </c>
      <c r="BT208" s="32">
        <f t="shared" si="49"/>
        <v>1293</v>
      </c>
      <c r="BU208" s="32">
        <f t="shared" si="49"/>
        <v>65</v>
      </c>
      <c r="BV208" s="32"/>
      <c r="BW208" s="33">
        <f t="shared" si="58"/>
        <v>-55.775577557755774</v>
      </c>
    </row>
    <row r="209" spans="1:75" x14ac:dyDescent="0.25">
      <c r="A209" t="s">
        <v>4610</v>
      </c>
      <c r="B209" t="s">
        <v>4611</v>
      </c>
      <c r="C209" s="8">
        <f t="shared" si="52"/>
        <v>427</v>
      </c>
      <c r="D209" t="s">
        <v>3293</v>
      </c>
      <c r="E209" s="1">
        <v>0.21315416666666667</v>
      </c>
      <c r="F209">
        <v>13.565</v>
      </c>
      <c r="G209" t="s">
        <v>4612</v>
      </c>
      <c r="H209" s="9">
        <v>10</v>
      </c>
      <c r="I209" s="9">
        <v>0.31</v>
      </c>
      <c r="J209" s="9">
        <v>0.41799999999999998</v>
      </c>
      <c r="K209" s="9">
        <v>1.2999999999999999E-2</v>
      </c>
      <c r="L209" s="9">
        <v>0.89932999999999996</v>
      </c>
      <c r="O209">
        <v>0.17299999999999999</v>
      </c>
      <c r="P209">
        <v>2.7000000000000001E-3</v>
      </c>
      <c r="Q209">
        <v>0.22406000000000001</v>
      </c>
      <c r="R209">
        <v>0.1186</v>
      </c>
      <c r="S209">
        <v>8.6E-3</v>
      </c>
      <c r="T209" t="s">
        <v>5</v>
      </c>
      <c r="U209" t="s">
        <v>6</v>
      </c>
      <c r="V209" s="10">
        <v>2405</v>
      </c>
      <c r="W209">
        <v>30</v>
      </c>
      <c r="X209" s="10">
        <v>2233</v>
      </c>
      <c r="Y209">
        <v>59</v>
      </c>
      <c r="Z209">
        <v>2250</v>
      </c>
      <c r="AA209">
        <v>150</v>
      </c>
      <c r="AB209" s="10">
        <v>2580</v>
      </c>
      <c r="AC209">
        <v>27</v>
      </c>
      <c r="AD209">
        <v>-186</v>
      </c>
      <c r="AE209" t="s">
        <v>7</v>
      </c>
      <c r="AF209">
        <v>-33</v>
      </c>
      <c r="AG209" t="s">
        <v>7</v>
      </c>
      <c r="AH209">
        <v>-26</v>
      </c>
      <c r="AI209" t="s">
        <v>7</v>
      </c>
      <c r="AJ209">
        <v>206</v>
      </c>
      <c r="AK209" t="s">
        <v>7</v>
      </c>
      <c r="AL209">
        <v>187</v>
      </c>
      <c r="AM209" t="s">
        <v>7</v>
      </c>
      <c r="AN209">
        <v>1766</v>
      </c>
      <c r="AO209" t="s">
        <v>7</v>
      </c>
      <c r="AP209">
        <v>1</v>
      </c>
      <c r="AQ209" t="s">
        <v>7</v>
      </c>
      <c r="AR209">
        <v>2.392344</v>
      </c>
      <c r="AS209">
        <v>7.4403059999999993E-2</v>
      </c>
      <c r="AT209">
        <v>13</v>
      </c>
      <c r="AU209" t="s">
        <v>7</v>
      </c>
      <c r="AV209">
        <v>2166604975953420</v>
      </c>
      <c r="AW209" t="s">
        <v>7</v>
      </c>
      <c r="AZ209" s="13">
        <f t="shared" si="53"/>
        <v>6.7829457364341099</v>
      </c>
      <c r="BA209" s="14">
        <f t="shared" si="54"/>
        <v>2580</v>
      </c>
      <c r="BB209" s="14">
        <f t="shared" si="55"/>
        <v>27</v>
      </c>
      <c r="BC209" s="25"/>
      <c r="BD209" s="26"/>
      <c r="BE209" s="20" t="str">
        <f t="shared" si="56"/>
        <v>Z732472_56</v>
      </c>
      <c r="BF209" s="27">
        <f t="shared" si="50"/>
        <v>187</v>
      </c>
      <c r="BG209" s="27">
        <f t="shared" si="51"/>
        <v>206</v>
      </c>
      <c r="BH209" s="27">
        <f t="shared" si="57"/>
        <v>-186</v>
      </c>
      <c r="BI209" s="27">
        <f t="shared" si="46"/>
        <v>10</v>
      </c>
      <c r="BJ209" s="27">
        <f t="shared" si="46"/>
        <v>0.31</v>
      </c>
      <c r="BK209" s="27">
        <f t="shared" si="46"/>
        <v>0.41799999999999998</v>
      </c>
      <c r="BL209" s="27">
        <f t="shared" si="46"/>
        <v>1.2999999999999999E-2</v>
      </c>
      <c r="BM209" s="27">
        <f t="shared" si="47"/>
        <v>0.17299999999999999</v>
      </c>
      <c r="BN209" s="27">
        <f t="shared" si="47"/>
        <v>2.7000000000000001E-3</v>
      </c>
      <c r="BO209" s="27"/>
      <c r="BP209" s="27">
        <f t="shared" si="48"/>
        <v>2405</v>
      </c>
      <c r="BQ209" s="27">
        <f t="shared" si="48"/>
        <v>30</v>
      </c>
      <c r="BR209" s="27">
        <f t="shared" si="48"/>
        <v>2233</v>
      </c>
      <c r="BS209" s="27">
        <f t="shared" si="48"/>
        <v>59</v>
      </c>
      <c r="BT209" s="27">
        <f t="shared" si="49"/>
        <v>2580</v>
      </c>
      <c r="BU209" s="27">
        <f t="shared" si="49"/>
        <v>27</v>
      </c>
      <c r="BV209" s="27"/>
      <c r="BW209" s="28">
        <f t="shared" si="58"/>
        <v>6.7829457364341099</v>
      </c>
    </row>
    <row r="210" spans="1:75" x14ac:dyDescent="0.25">
      <c r="A210" t="s">
        <v>4613</v>
      </c>
      <c r="B210" t="s">
        <v>4614</v>
      </c>
      <c r="C210" s="8">
        <f t="shared" si="52"/>
        <v>428</v>
      </c>
      <c r="D210" t="s">
        <v>3293</v>
      </c>
      <c r="E210" s="1">
        <v>0.21411099537037037</v>
      </c>
      <c r="F210">
        <v>24.492999999999999</v>
      </c>
      <c r="G210" t="s">
        <v>4615</v>
      </c>
      <c r="H210" s="9">
        <v>0.40970000000000001</v>
      </c>
      <c r="I210" s="9">
        <v>9.2999999999999992E-3</v>
      </c>
      <c r="J210" s="9">
        <v>5.5E-2</v>
      </c>
      <c r="K210" s="9">
        <v>1.1000000000000001E-3</v>
      </c>
      <c r="L210" s="9">
        <v>0.29161999999999999</v>
      </c>
      <c r="O210">
        <v>5.3999999999999999E-2</v>
      </c>
      <c r="P210">
        <v>1E-3</v>
      </c>
      <c r="Q210">
        <v>0.40003</v>
      </c>
      <c r="R210">
        <v>1.84E-2</v>
      </c>
      <c r="S210">
        <v>1.1999999999999999E-3</v>
      </c>
      <c r="T210" t="s">
        <v>5</v>
      </c>
      <c r="U210" t="s">
        <v>6</v>
      </c>
      <c r="V210" s="10">
        <v>347</v>
      </c>
      <c r="W210">
        <v>6.7</v>
      </c>
      <c r="X210" s="10">
        <v>344.8</v>
      </c>
      <c r="Y210">
        <v>6.6</v>
      </c>
      <c r="Z210">
        <v>369</v>
      </c>
      <c r="AA210">
        <v>24</v>
      </c>
      <c r="AB210" s="10">
        <v>345</v>
      </c>
      <c r="AC210">
        <v>41</v>
      </c>
      <c r="AD210">
        <v>-90</v>
      </c>
      <c r="AE210" t="s">
        <v>7</v>
      </c>
      <c r="AF210">
        <v>-5</v>
      </c>
      <c r="AG210" t="s">
        <v>7</v>
      </c>
      <c r="AH210">
        <v>-26</v>
      </c>
      <c r="AI210" t="s">
        <v>7</v>
      </c>
      <c r="AJ210">
        <v>331</v>
      </c>
      <c r="AK210" t="s">
        <v>7</v>
      </c>
      <c r="AL210">
        <v>472</v>
      </c>
      <c r="AM210" t="s">
        <v>7</v>
      </c>
      <c r="AN210">
        <v>811</v>
      </c>
      <c r="AO210" t="s">
        <v>7</v>
      </c>
      <c r="AP210">
        <v>1</v>
      </c>
      <c r="AQ210" t="s">
        <v>7</v>
      </c>
      <c r="AR210">
        <v>18.181819999999998</v>
      </c>
      <c r="AS210">
        <v>0.36363640000000003</v>
      </c>
      <c r="AT210">
        <v>46</v>
      </c>
      <c r="AU210" t="s">
        <v>7</v>
      </c>
      <c r="AV210">
        <v>507610435509708</v>
      </c>
      <c r="AW210" t="s">
        <v>7</v>
      </c>
      <c r="AZ210" s="13">
        <f t="shared" si="53"/>
        <v>-0.63805104408352076</v>
      </c>
      <c r="BA210" s="14">
        <f t="shared" si="54"/>
        <v>344.8</v>
      </c>
      <c r="BB210" s="14">
        <f t="shared" si="55"/>
        <v>6.6</v>
      </c>
      <c r="BC210" s="25"/>
      <c r="BD210" s="26"/>
      <c r="BE210" s="20" t="str">
        <f t="shared" si="56"/>
        <v>Z732472_57</v>
      </c>
      <c r="BF210" s="27">
        <f t="shared" si="50"/>
        <v>472</v>
      </c>
      <c r="BG210" s="27">
        <f t="shared" si="51"/>
        <v>331</v>
      </c>
      <c r="BH210" s="27">
        <f t="shared" si="57"/>
        <v>-90</v>
      </c>
      <c r="BI210" s="27">
        <f t="shared" si="46"/>
        <v>0.40970000000000001</v>
      </c>
      <c r="BJ210" s="27">
        <f t="shared" si="46"/>
        <v>9.2999999999999992E-3</v>
      </c>
      <c r="BK210" s="27">
        <f t="shared" si="46"/>
        <v>5.5E-2</v>
      </c>
      <c r="BL210" s="27">
        <f t="shared" si="46"/>
        <v>1.1000000000000001E-3</v>
      </c>
      <c r="BM210" s="27">
        <f t="shared" si="47"/>
        <v>5.3999999999999999E-2</v>
      </c>
      <c r="BN210" s="27">
        <f t="shared" si="47"/>
        <v>1E-3</v>
      </c>
      <c r="BO210" s="27"/>
      <c r="BP210" s="27">
        <f t="shared" si="48"/>
        <v>347</v>
      </c>
      <c r="BQ210" s="27">
        <f t="shared" si="48"/>
        <v>6.7</v>
      </c>
      <c r="BR210" s="27">
        <f t="shared" si="48"/>
        <v>344.8</v>
      </c>
      <c r="BS210" s="27">
        <f t="shared" si="48"/>
        <v>6.6</v>
      </c>
      <c r="BT210" s="27">
        <f t="shared" si="49"/>
        <v>345</v>
      </c>
      <c r="BU210" s="27">
        <f t="shared" si="49"/>
        <v>41</v>
      </c>
      <c r="BV210" s="27"/>
      <c r="BW210" s="28">
        <f t="shared" si="58"/>
        <v>-0.63805104408352076</v>
      </c>
    </row>
    <row r="211" spans="1:75" x14ac:dyDescent="0.25">
      <c r="A211" s="15" t="s">
        <v>4616</v>
      </c>
      <c r="B211" s="15" t="s">
        <v>4617</v>
      </c>
      <c r="C211" s="16">
        <f t="shared" si="52"/>
        <v>429</v>
      </c>
      <c r="D211" s="15" t="s">
        <v>3293</v>
      </c>
      <c r="E211" s="17">
        <v>0.21520752314814814</v>
      </c>
      <c r="F211" s="15">
        <v>12.750999999999999</v>
      </c>
      <c r="G211" s="15" t="s">
        <v>4618</v>
      </c>
      <c r="H211" s="15">
        <v>2.3730000000000002</v>
      </c>
      <c r="I211" s="15">
        <v>5.5E-2</v>
      </c>
      <c r="J211" s="15">
        <v>6.1600000000000002E-2</v>
      </c>
      <c r="K211" s="15">
        <v>1.4E-3</v>
      </c>
      <c r="L211" s="15">
        <v>0.70867999999999998</v>
      </c>
      <c r="M211" s="15"/>
      <c r="N211" s="15"/>
      <c r="O211" s="15">
        <v>0.27850000000000003</v>
      </c>
      <c r="P211" s="15">
        <v>4.1999999999999997E-3</v>
      </c>
      <c r="Q211" s="15">
        <v>0.25352000000000002</v>
      </c>
      <c r="R211" s="15">
        <v>6.5799999999999997E-2</v>
      </c>
      <c r="S211" s="15">
        <v>4.4999999999999997E-3</v>
      </c>
      <c r="T211" s="15" t="s">
        <v>5</v>
      </c>
      <c r="U211" s="15" t="s">
        <v>6</v>
      </c>
      <c r="V211" s="18">
        <v>1229</v>
      </c>
      <c r="W211" s="15">
        <v>16</v>
      </c>
      <c r="X211" s="18">
        <v>384.9</v>
      </c>
      <c r="Y211" s="15">
        <v>8.1999999999999993</v>
      </c>
      <c r="Z211" s="15">
        <v>1285</v>
      </c>
      <c r="AA211" s="15">
        <v>85</v>
      </c>
      <c r="AB211" s="18">
        <v>3347</v>
      </c>
      <c r="AC211" s="15">
        <v>24</v>
      </c>
      <c r="AD211" s="15">
        <v>98</v>
      </c>
      <c r="AE211" s="15" t="s">
        <v>7</v>
      </c>
      <c r="AF211" s="15">
        <v>28</v>
      </c>
      <c r="AG211" s="15" t="s">
        <v>7</v>
      </c>
      <c r="AH211" s="15">
        <v>49</v>
      </c>
      <c r="AI211" s="15" t="s">
        <v>7</v>
      </c>
      <c r="AJ211" s="15">
        <v>988</v>
      </c>
      <c r="AK211" s="15" t="s">
        <v>7</v>
      </c>
      <c r="AL211" s="15">
        <v>853</v>
      </c>
      <c r="AM211" s="15" t="s">
        <v>7</v>
      </c>
      <c r="AN211" s="15">
        <v>5287</v>
      </c>
      <c r="AO211" s="15" t="s">
        <v>7</v>
      </c>
      <c r="AP211" s="15">
        <v>1</v>
      </c>
      <c r="AQ211" s="15" t="s">
        <v>7</v>
      </c>
      <c r="AR211" s="15">
        <v>16.23377</v>
      </c>
      <c r="AS211" s="15">
        <v>0.36894919999999998</v>
      </c>
      <c r="AT211" s="15">
        <v>88</v>
      </c>
      <c r="AU211" s="15" t="s">
        <v>7</v>
      </c>
      <c r="AV211" s="15">
        <v>1582626651924070</v>
      </c>
      <c r="AW211" s="15" t="s">
        <v>7</v>
      </c>
      <c r="AX211" s="15"/>
      <c r="AY211" s="15"/>
      <c r="AZ211" s="19">
        <f t="shared" si="53"/>
        <v>-219.3037152507145</v>
      </c>
      <c r="BA211" s="18">
        <f t="shared" si="54"/>
        <v>384.9</v>
      </c>
      <c r="BB211" s="18">
        <f t="shared" si="55"/>
        <v>8.1999999999999993</v>
      </c>
      <c r="BC211" s="30"/>
      <c r="BD211" s="31"/>
      <c r="BE211" s="15" t="str">
        <f t="shared" si="56"/>
        <v>Z732472_58</v>
      </c>
      <c r="BF211" s="32">
        <f t="shared" si="50"/>
        <v>853</v>
      </c>
      <c r="BG211" s="32">
        <f t="shared" si="51"/>
        <v>988</v>
      </c>
      <c r="BH211" s="32">
        <f t="shared" si="57"/>
        <v>98</v>
      </c>
      <c r="BI211" s="32">
        <f t="shared" si="46"/>
        <v>2.3730000000000002</v>
      </c>
      <c r="BJ211" s="32">
        <f t="shared" si="46"/>
        <v>5.5E-2</v>
      </c>
      <c r="BK211" s="32">
        <f t="shared" si="46"/>
        <v>6.1600000000000002E-2</v>
      </c>
      <c r="BL211" s="32">
        <f t="shared" si="46"/>
        <v>1.4E-3</v>
      </c>
      <c r="BM211" s="32">
        <f t="shared" si="47"/>
        <v>0.27850000000000003</v>
      </c>
      <c r="BN211" s="32">
        <f t="shared" si="47"/>
        <v>4.1999999999999997E-3</v>
      </c>
      <c r="BO211" s="32"/>
      <c r="BP211" s="32">
        <f t="shared" si="48"/>
        <v>1229</v>
      </c>
      <c r="BQ211" s="32">
        <f t="shared" si="48"/>
        <v>16</v>
      </c>
      <c r="BR211" s="32">
        <f t="shared" si="48"/>
        <v>384.9</v>
      </c>
      <c r="BS211" s="32">
        <f t="shared" si="48"/>
        <v>8.1999999999999993</v>
      </c>
      <c r="BT211" s="32">
        <f t="shared" si="49"/>
        <v>3347</v>
      </c>
      <c r="BU211" s="32">
        <f t="shared" si="49"/>
        <v>24</v>
      </c>
      <c r="BV211" s="32"/>
      <c r="BW211" s="33">
        <f t="shared" si="58"/>
        <v>-219.3037152507145</v>
      </c>
    </row>
    <row r="212" spans="1:75" x14ac:dyDescent="0.25">
      <c r="A212" s="15" t="s">
        <v>4619</v>
      </c>
      <c r="B212" s="15" t="s">
        <v>4620</v>
      </c>
      <c r="C212" s="16">
        <f t="shared" si="52"/>
        <v>430</v>
      </c>
      <c r="D212" s="15" t="s">
        <v>3293</v>
      </c>
      <c r="E212" s="17">
        <v>0.21602175925925926</v>
      </c>
      <c r="F212" s="15">
        <v>9.4740000000000002</v>
      </c>
      <c r="G212" s="15" t="s">
        <v>4621</v>
      </c>
      <c r="H212" s="15">
        <v>1.238</v>
      </c>
      <c r="I212" s="15">
        <v>4.4999999999999998E-2</v>
      </c>
      <c r="J212" s="15">
        <v>0.1053</v>
      </c>
      <c r="K212" s="15">
        <v>2.5000000000000001E-3</v>
      </c>
      <c r="L212" s="15">
        <v>0.10692</v>
      </c>
      <c r="M212" s="15"/>
      <c r="N212" s="15"/>
      <c r="O212" s="15">
        <v>8.5699999999999998E-2</v>
      </c>
      <c r="P212" s="15">
        <v>3.2000000000000002E-3</v>
      </c>
      <c r="Q212" s="15">
        <v>0.37180000000000002</v>
      </c>
      <c r="R212" s="15">
        <v>5.1200000000000002E-2</v>
      </c>
      <c r="S212" s="15">
        <v>3.7000000000000002E-3</v>
      </c>
      <c r="T212" s="15" t="s">
        <v>5</v>
      </c>
      <c r="U212" s="15" t="s">
        <v>6</v>
      </c>
      <c r="V212" s="18">
        <v>809</v>
      </c>
      <c r="W212" s="15">
        <v>20</v>
      </c>
      <c r="X212" s="18">
        <v>645</v>
      </c>
      <c r="Y212" s="15">
        <v>15</v>
      </c>
      <c r="Z212" s="15">
        <v>1007</v>
      </c>
      <c r="AA212" s="15">
        <v>71</v>
      </c>
      <c r="AB212" s="18">
        <v>1235</v>
      </c>
      <c r="AC212" s="15">
        <v>71</v>
      </c>
      <c r="AD212" s="15">
        <v>-66</v>
      </c>
      <c r="AE212" s="15" t="s">
        <v>7</v>
      </c>
      <c r="AF212" s="15">
        <v>-3</v>
      </c>
      <c r="AG212" s="15" t="s">
        <v>7</v>
      </c>
      <c r="AH212" s="15">
        <v>-6</v>
      </c>
      <c r="AI212" s="15" t="s">
        <v>7</v>
      </c>
      <c r="AJ212" s="15">
        <v>399</v>
      </c>
      <c r="AK212" s="15" t="s">
        <v>7</v>
      </c>
      <c r="AL212" s="15">
        <v>264</v>
      </c>
      <c r="AM212" s="15" t="s">
        <v>7</v>
      </c>
      <c r="AN212" s="15">
        <v>1268</v>
      </c>
      <c r="AO212" s="15" t="s">
        <v>7</v>
      </c>
      <c r="AP212" s="15">
        <v>1</v>
      </c>
      <c r="AQ212" s="15" t="s">
        <v>7</v>
      </c>
      <c r="AR212" s="15">
        <v>9.4966760000000008</v>
      </c>
      <c r="AS212" s="15">
        <v>0.2254671</v>
      </c>
      <c r="AT212" s="15">
        <v>32</v>
      </c>
      <c r="AU212" s="15" t="s">
        <v>7</v>
      </c>
      <c r="AV212" s="15">
        <v>1027433508340410</v>
      </c>
      <c r="AW212" s="15" t="s">
        <v>7</v>
      </c>
      <c r="AX212" s="15"/>
      <c r="AY212" s="15"/>
      <c r="AZ212" s="19">
        <f t="shared" si="53"/>
        <v>-25.426356589147293</v>
      </c>
      <c r="BA212" s="18">
        <f t="shared" si="54"/>
        <v>645</v>
      </c>
      <c r="BB212" s="18">
        <f t="shared" si="55"/>
        <v>15</v>
      </c>
      <c r="BC212" s="30"/>
      <c r="BD212" s="31"/>
      <c r="BE212" s="15" t="str">
        <f t="shared" si="56"/>
        <v>Z732472_59</v>
      </c>
      <c r="BF212" s="32">
        <f t="shared" si="50"/>
        <v>264</v>
      </c>
      <c r="BG212" s="32">
        <f t="shared" si="51"/>
        <v>399</v>
      </c>
      <c r="BH212" s="32">
        <f t="shared" si="57"/>
        <v>-66</v>
      </c>
      <c r="BI212" s="32">
        <f t="shared" si="46"/>
        <v>1.238</v>
      </c>
      <c r="BJ212" s="32">
        <f t="shared" si="46"/>
        <v>4.4999999999999998E-2</v>
      </c>
      <c r="BK212" s="32">
        <f t="shared" si="46"/>
        <v>0.1053</v>
      </c>
      <c r="BL212" s="32">
        <f t="shared" si="46"/>
        <v>2.5000000000000001E-3</v>
      </c>
      <c r="BM212" s="32">
        <f t="shared" si="47"/>
        <v>8.5699999999999998E-2</v>
      </c>
      <c r="BN212" s="32">
        <f t="shared" si="47"/>
        <v>3.2000000000000002E-3</v>
      </c>
      <c r="BO212" s="32"/>
      <c r="BP212" s="32">
        <f t="shared" si="48"/>
        <v>809</v>
      </c>
      <c r="BQ212" s="32">
        <f t="shared" si="48"/>
        <v>20</v>
      </c>
      <c r="BR212" s="32">
        <f t="shared" si="48"/>
        <v>645</v>
      </c>
      <c r="BS212" s="32">
        <f t="shared" si="48"/>
        <v>15</v>
      </c>
      <c r="BT212" s="32">
        <f t="shared" si="49"/>
        <v>1235</v>
      </c>
      <c r="BU212" s="32">
        <f t="shared" si="49"/>
        <v>71</v>
      </c>
      <c r="BV212" s="32"/>
      <c r="BW212" s="33">
        <f t="shared" si="58"/>
        <v>-25.426356589147293</v>
      </c>
    </row>
    <row r="213" spans="1:75" x14ac:dyDescent="0.25">
      <c r="A213" t="s">
        <v>4622</v>
      </c>
      <c r="B213" t="s">
        <v>4623</v>
      </c>
      <c r="C213" s="8">
        <f t="shared" si="52"/>
        <v>431</v>
      </c>
      <c r="D213" t="s">
        <v>3293</v>
      </c>
      <c r="E213" s="1">
        <v>0.21701898148148147</v>
      </c>
      <c r="F213">
        <v>21.245000000000001</v>
      </c>
      <c r="G213" t="s">
        <v>4624</v>
      </c>
      <c r="H213" s="9">
        <v>0.44500000000000001</v>
      </c>
      <c r="I213" s="9">
        <v>0.01</v>
      </c>
      <c r="J213" s="9">
        <v>5.5800000000000002E-2</v>
      </c>
      <c r="K213" s="9">
        <v>1.1000000000000001E-3</v>
      </c>
      <c r="L213" s="9">
        <v>0.27481</v>
      </c>
      <c r="O213">
        <v>5.7700000000000001E-2</v>
      </c>
      <c r="P213">
        <v>1.1000000000000001E-3</v>
      </c>
      <c r="Q213">
        <v>0.31467000000000001</v>
      </c>
      <c r="R213">
        <v>1.9199999999999998E-2</v>
      </c>
      <c r="S213">
        <v>1.1999999999999999E-3</v>
      </c>
      <c r="T213" t="s">
        <v>5</v>
      </c>
      <c r="U213" t="s">
        <v>6</v>
      </c>
      <c r="V213" s="10">
        <v>371.7</v>
      </c>
      <c r="W213">
        <v>7.1</v>
      </c>
      <c r="X213" s="10">
        <v>349.7</v>
      </c>
      <c r="Y213">
        <v>6.4</v>
      </c>
      <c r="Z213">
        <v>385</v>
      </c>
      <c r="AA213">
        <v>24</v>
      </c>
      <c r="AB213" s="10">
        <v>478</v>
      </c>
      <c r="AC213">
        <v>41</v>
      </c>
      <c r="AD213">
        <v>-66</v>
      </c>
      <c r="AE213" t="s">
        <v>7</v>
      </c>
      <c r="AF213">
        <v>-4</v>
      </c>
      <c r="AG213" t="s">
        <v>7</v>
      </c>
      <c r="AH213">
        <v>-20</v>
      </c>
      <c r="AI213" t="s">
        <v>7</v>
      </c>
      <c r="AJ213">
        <v>408</v>
      </c>
      <c r="AK213" t="s">
        <v>7</v>
      </c>
      <c r="AL213">
        <v>647</v>
      </c>
      <c r="AM213" t="s">
        <v>7</v>
      </c>
      <c r="AN213">
        <v>1154</v>
      </c>
      <c r="AO213" t="s">
        <v>7</v>
      </c>
      <c r="AP213">
        <v>1</v>
      </c>
      <c r="AQ213" t="s">
        <v>7</v>
      </c>
      <c r="AR213">
        <v>17.921150000000001</v>
      </c>
      <c r="AS213">
        <v>0.3532843</v>
      </c>
      <c r="AT213">
        <v>40</v>
      </c>
      <c r="AU213" t="s">
        <v>7</v>
      </c>
      <c r="AV213">
        <v>650508627877979</v>
      </c>
      <c r="AW213" t="s">
        <v>7</v>
      </c>
      <c r="AZ213" s="13">
        <f t="shared" si="53"/>
        <v>-6.2911066628538848</v>
      </c>
      <c r="BA213" s="14">
        <f t="shared" si="54"/>
        <v>349.7</v>
      </c>
      <c r="BB213" s="14">
        <f t="shared" si="55"/>
        <v>6.4</v>
      </c>
      <c r="BC213" s="25"/>
      <c r="BD213" s="26"/>
      <c r="BE213" s="20" t="str">
        <f t="shared" si="56"/>
        <v>Z732472_60</v>
      </c>
      <c r="BF213" s="27">
        <f t="shared" si="50"/>
        <v>647</v>
      </c>
      <c r="BG213" s="27">
        <f t="shared" si="51"/>
        <v>408</v>
      </c>
      <c r="BH213" s="27">
        <f t="shared" si="57"/>
        <v>-66</v>
      </c>
      <c r="BI213" s="27">
        <f t="shared" si="46"/>
        <v>0.44500000000000001</v>
      </c>
      <c r="BJ213" s="27">
        <f t="shared" si="46"/>
        <v>0.01</v>
      </c>
      <c r="BK213" s="27">
        <f t="shared" si="46"/>
        <v>5.5800000000000002E-2</v>
      </c>
      <c r="BL213" s="27">
        <f t="shared" si="46"/>
        <v>1.1000000000000001E-3</v>
      </c>
      <c r="BM213" s="27">
        <f t="shared" si="47"/>
        <v>5.7700000000000001E-2</v>
      </c>
      <c r="BN213" s="27">
        <f t="shared" si="47"/>
        <v>1.1000000000000001E-3</v>
      </c>
      <c r="BO213" s="27"/>
      <c r="BP213" s="27">
        <f t="shared" si="48"/>
        <v>371.7</v>
      </c>
      <c r="BQ213" s="27">
        <f t="shared" si="48"/>
        <v>7.1</v>
      </c>
      <c r="BR213" s="27">
        <f t="shared" si="48"/>
        <v>349.7</v>
      </c>
      <c r="BS213" s="27">
        <f t="shared" si="48"/>
        <v>6.4</v>
      </c>
      <c r="BT213" s="27">
        <f t="shared" si="49"/>
        <v>478</v>
      </c>
      <c r="BU213" s="27">
        <f t="shared" si="49"/>
        <v>41</v>
      </c>
      <c r="BV213" s="27"/>
      <c r="BW213" s="28">
        <f t="shared" si="58"/>
        <v>-6.2911066628538848</v>
      </c>
    </row>
    <row r="214" spans="1:75" x14ac:dyDescent="0.25">
      <c r="A214" t="s">
        <v>4625</v>
      </c>
      <c r="B214" t="s">
        <v>4626</v>
      </c>
      <c r="C214" s="8">
        <f t="shared" si="52"/>
        <v>432</v>
      </c>
      <c r="D214" t="s">
        <v>3293</v>
      </c>
      <c r="E214" s="1">
        <v>0.21793657407407407</v>
      </c>
      <c r="F214">
        <v>24.963000000000001</v>
      </c>
      <c r="G214" t="s">
        <v>4627</v>
      </c>
      <c r="H214" s="9">
        <v>1.649</v>
      </c>
      <c r="I214" s="9">
        <v>3.3000000000000002E-2</v>
      </c>
      <c r="J214" s="9">
        <v>0.16739999999999999</v>
      </c>
      <c r="K214" s="9">
        <v>3.0999999999999999E-3</v>
      </c>
      <c r="L214" s="9">
        <v>0.44384000000000001</v>
      </c>
      <c r="O214">
        <v>7.1499999999999994E-2</v>
      </c>
      <c r="P214">
        <v>1.1000000000000001E-3</v>
      </c>
      <c r="Q214">
        <v>0.44207999999999997</v>
      </c>
      <c r="R214">
        <v>5.3900000000000003E-2</v>
      </c>
      <c r="S214">
        <v>3.5999999999999999E-3</v>
      </c>
      <c r="T214" t="s">
        <v>5</v>
      </c>
      <c r="U214" t="s">
        <v>6</v>
      </c>
      <c r="V214" s="10">
        <v>986</v>
      </c>
      <c r="W214">
        <v>12</v>
      </c>
      <c r="X214" s="10">
        <v>997</v>
      </c>
      <c r="Y214">
        <v>17</v>
      </c>
      <c r="Z214">
        <v>1058</v>
      </c>
      <c r="AA214">
        <v>69</v>
      </c>
      <c r="AB214" s="10">
        <v>950</v>
      </c>
      <c r="AC214">
        <v>31</v>
      </c>
      <c r="AD214">
        <v>-118</v>
      </c>
      <c r="AE214" t="s">
        <v>7</v>
      </c>
      <c r="AF214">
        <v>-9</v>
      </c>
      <c r="AG214" t="s">
        <v>7</v>
      </c>
      <c r="AH214">
        <v>-5</v>
      </c>
      <c r="AI214" t="s">
        <v>7</v>
      </c>
      <c r="AJ214">
        <v>182</v>
      </c>
      <c r="AK214" t="s">
        <v>7</v>
      </c>
      <c r="AL214">
        <v>39</v>
      </c>
      <c r="AM214" t="s">
        <v>7</v>
      </c>
      <c r="AN214">
        <v>201</v>
      </c>
      <c r="AO214" t="s">
        <v>7</v>
      </c>
      <c r="AP214">
        <v>4</v>
      </c>
      <c r="AQ214" t="s">
        <v>7</v>
      </c>
      <c r="AR214">
        <v>5.9737159999999996</v>
      </c>
      <c r="AS214">
        <v>0.1106244</v>
      </c>
      <c r="AT214">
        <v>-21</v>
      </c>
      <c r="AU214" t="s">
        <v>7</v>
      </c>
      <c r="AV214">
        <v>681603270884212</v>
      </c>
      <c r="AW214" t="s">
        <v>7</v>
      </c>
      <c r="AZ214" s="13">
        <f t="shared" si="53"/>
        <v>1.1033099297893645</v>
      </c>
      <c r="BA214" s="14">
        <f t="shared" si="54"/>
        <v>997</v>
      </c>
      <c r="BB214" s="14">
        <f t="shared" si="55"/>
        <v>17</v>
      </c>
      <c r="BC214" s="25"/>
      <c r="BD214" s="26"/>
      <c r="BE214" s="20" t="str">
        <f t="shared" si="56"/>
        <v>Z732472_61</v>
      </c>
      <c r="BF214" s="27">
        <f t="shared" si="50"/>
        <v>39</v>
      </c>
      <c r="BG214" s="27">
        <f t="shared" si="51"/>
        <v>182</v>
      </c>
      <c r="BH214" s="27">
        <f t="shared" si="57"/>
        <v>-118</v>
      </c>
      <c r="BI214" s="27">
        <f t="shared" si="46"/>
        <v>1.649</v>
      </c>
      <c r="BJ214" s="27">
        <f t="shared" si="46"/>
        <v>3.3000000000000002E-2</v>
      </c>
      <c r="BK214" s="27">
        <f t="shared" si="46"/>
        <v>0.16739999999999999</v>
      </c>
      <c r="BL214" s="27">
        <f t="shared" si="46"/>
        <v>3.0999999999999999E-3</v>
      </c>
      <c r="BM214" s="27">
        <f t="shared" si="47"/>
        <v>7.1499999999999994E-2</v>
      </c>
      <c r="BN214" s="27">
        <f t="shared" si="47"/>
        <v>1.1000000000000001E-3</v>
      </c>
      <c r="BO214" s="27"/>
      <c r="BP214" s="27">
        <f t="shared" si="48"/>
        <v>986</v>
      </c>
      <c r="BQ214" s="27">
        <f t="shared" si="48"/>
        <v>12</v>
      </c>
      <c r="BR214" s="27">
        <f t="shared" si="48"/>
        <v>997</v>
      </c>
      <c r="BS214" s="27">
        <f t="shared" si="48"/>
        <v>17</v>
      </c>
      <c r="BT214" s="27">
        <f t="shared" si="49"/>
        <v>950</v>
      </c>
      <c r="BU214" s="27">
        <f t="shared" si="49"/>
        <v>31</v>
      </c>
      <c r="BV214" s="27"/>
      <c r="BW214" s="28">
        <f t="shared" si="58"/>
        <v>1.1033099297893645</v>
      </c>
    </row>
    <row r="215" spans="1:75" x14ac:dyDescent="0.25">
      <c r="A215" t="s">
        <v>4628</v>
      </c>
      <c r="B215" t="s">
        <v>4629</v>
      </c>
      <c r="C215" s="8">
        <f t="shared" si="52"/>
        <v>433</v>
      </c>
      <c r="D215" t="s">
        <v>3293</v>
      </c>
      <c r="E215" s="1">
        <v>0.21889305555555558</v>
      </c>
      <c r="F215">
        <v>24.324999999999999</v>
      </c>
      <c r="G215" t="s">
        <v>4630</v>
      </c>
      <c r="H215" s="9">
        <v>4.7809999999999997</v>
      </c>
      <c r="I215" s="9">
        <v>8.5999999999999993E-2</v>
      </c>
      <c r="J215" s="9">
        <v>0.29449999999999998</v>
      </c>
      <c r="K215" s="9">
        <v>5.3E-3</v>
      </c>
      <c r="L215" s="9">
        <v>0.66410000000000002</v>
      </c>
      <c r="O215">
        <v>0.1172</v>
      </c>
      <c r="P215">
        <v>1.4E-3</v>
      </c>
      <c r="Q215">
        <v>0.51434999999999997</v>
      </c>
      <c r="R215">
        <v>7.17E-2</v>
      </c>
      <c r="S215">
        <v>4.4999999999999997E-3</v>
      </c>
      <c r="T215" t="s">
        <v>5</v>
      </c>
      <c r="U215" t="s">
        <v>6</v>
      </c>
      <c r="V215" s="10">
        <v>1779</v>
      </c>
      <c r="W215">
        <v>15</v>
      </c>
      <c r="X215" s="10">
        <v>1662</v>
      </c>
      <c r="Y215">
        <v>26</v>
      </c>
      <c r="Z215">
        <v>1398</v>
      </c>
      <c r="AA215">
        <v>85</v>
      </c>
      <c r="AB215" s="10">
        <v>1906</v>
      </c>
      <c r="AC215">
        <v>21</v>
      </c>
      <c r="AD215">
        <v>-366</v>
      </c>
      <c r="AE215" t="s">
        <v>7</v>
      </c>
      <c r="AF215">
        <v>-45</v>
      </c>
      <c r="AG215" t="s">
        <v>7</v>
      </c>
      <c r="AH215">
        <v>-14978</v>
      </c>
      <c r="AI215" t="s">
        <v>7</v>
      </c>
      <c r="AJ215">
        <v>400</v>
      </c>
      <c r="AK215" t="s">
        <v>7</v>
      </c>
      <c r="AL215">
        <v>111769</v>
      </c>
      <c r="AM215" t="s">
        <v>7</v>
      </c>
      <c r="AN215">
        <v>770073</v>
      </c>
      <c r="AO215" t="s">
        <v>7</v>
      </c>
      <c r="AP215">
        <v>0</v>
      </c>
      <c r="AQ215" t="s">
        <v>7</v>
      </c>
      <c r="AR215">
        <v>3.3955860000000002</v>
      </c>
      <c r="AS215">
        <v>6.1109009999999998E-2</v>
      </c>
      <c r="AT215">
        <v>12</v>
      </c>
      <c r="AU215" t="s">
        <v>7</v>
      </c>
      <c r="AV215">
        <v>1.5205274034265402E+17</v>
      </c>
      <c r="AW215" t="s">
        <v>7</v>
      </c>
      <c r="AZ215" s="13">
        <f t="shared" si="53"/>
        <v>6.6631689401888794</v>
      </c>
      <c r="BA215" s="14">
        <f t="shared" si="54"/>
        <v>1906</v>
      </c>
      <c r="BB215" s="14">
        <f t="shared" si="55"/>
        <v>21</v>
      </c>
      <c r="BC215" s="25"/>
      <c r="BD215" s="26"/>
      <c r="BE215" s="20" t="str">
        <f t="shared" si="56"/>
        <v>Z732472_62</v>
      </c>
      <c r="BF215" s="27">
        <f t="shared" si="50"/>
        <v>111769</v>
      </c>
      <c r="BG215" s="27">
        <f t="shared" si="51"/>
        <v>400</v>
      </c>
      <c r="BH215" s="27">
        <f t="shared" si="57"/>
        <v>-366</v>
      </c>
      <c r="BI215" s="27">
        <f t="shared" si="46"/>
        <v>4.7809999999999997</v>
      </c>
      <c r="BJ215" s="27">
        <f t="shared" si="46"/>
        <v>8.5999999999999993E-2</v>
      </c>
      <c r="BK215" s="27">
        <f t="shared" si="46"/>
        <v>0.29449999999999998</v>
      </c>
      <c r="BL215" s="27">
        <f t="shared" si="46"/>
        <v>5.3E-3</v>
      </c>
      <c r="BM215" s="27">
        <f t="shared" si="47"/>
        <v>0.1172</v>
      </c>
      <c r="BN215" s="27">
        <f t="shared" si="47"/>
        <v>1.4E-3</v>
      </c>
      <c r="BO215" s="27"/>
      <c r="BP215" s="27">
        <f t="shared" si="48"/>
        <v>1779</v>
      </c>
      <c r="BQ215" s="27">
        <f t="shared" si="48"/>
        <v>15</v>
      </c>
      <c r="BR215" s="27">
        <f t="shared" si="48"/>
        <v>1662</v>
      </c>
      <c r="BS215" s="27">
        <f t="shared" si="48"/>
        <v>26</v>
      </c>
      <c r="BT215" s="27">
        <f t="shared" si="49"/>
        <v>1906</v>
      </c>
      <c r="BU215" s="27">
        <f t="shared" si="49"/>
        <v>21</v>
      </c>
      <c r="BV215" s="27"/>
      <c r="BW215" s="28">
        <f t="shared" si="58"/>
        <v>6.6631689401888794</v>
      </c>
    </row>
    <row r="216" spans="1:75" x14ac:dyDescent="0.25">
      <c r="A216" t="s">
        <v>4631</v>
      </c>
      <c r="B216" t="s">
        <v>4632</v>
      </c>
      <c r="C216" s="8">
        <f t="shared" si="52"/>
        <v>434</v>
      </c>
      <c r="D216" t="s">
        <v>3293</v>
      </c>
      <c r="E216" s="1">
        <v>0.21984699074074074</v>
      </c>
      <c r="F216">
        <v>24.896000000000001</v>
      </c>
      <c r="G216" t="s">
        <v>4633</v>
      </c>
      <c r="H216" s="9">
        <v>0.35580000000000001</v>
      </c>
      <c r="I216" s="9">
        <v>9.1000000000000004E-3</v>
      </c>
      <c r="J216" s="9">
        <v>4.8590000000000001E-2</v>
      </c>
      <c r="K216" s="9">
        <v>9.7000000000000005E-4</v>
      </c>
      <c r="L216" s="9">
        <v>0.18931000000000001</v>
      </c>
      <c r="O216">
        <v>5.3400000000000003E-2</v>
      </c>
      <c r="P216">
        <v>1.1999999999999999E-3</v>
      </c>
      <c r="Q216">
        <v>0.39711999999999997</v>
      </c>
      <c r="R216">
        <v>1.78E-2</v>
      </c>
      <c r="S216">
        <v>1.1999999999999999E-3</v>
      </c>
      <c r="T216" t="s">
        <v>5</v>
      </c>
      <c r="U216" t="s">
        <v>6</v>
      </c>
      <c r="V216" s="10">
        <v>306.60000000000002</v>
      </c>
      <c r="W216">
        <v>6.8</v>
      </c>
      <c r="X216" s="10">
        <v>305.7</v>
      </c>
      <c r="Y216">
        <v>5.9</v>
      </c>
      <c r="Z216">
        <v>356</v>
      </c>
      <c r="AA216">
        <v>23</v>
      </c>
      <c r="AB216" s="10">
        <v>285</v>
      </c>
      <c r="AC216">
        <v>47</v>
      </c>
      <c r="AD216">
        <v>-28</v>
      </c>
      <c r="AE216" t="s">
        <v>7</v>
      </c>
      <c r="AF216">
        <v>-2</v>
      </c>
      <c r="AG216" t="s">
        <v>7</v>
      </c>
      <c r="AH216">
        <v>-7</v>
      </c>
      <c r="AI216" t="s">
        <v>7</v>
      </c>
      <c r="AJ216">
        <v>158</v>
      </c>
      <c r="AK216" t="s">
        <v>7</v>
      </c>
      <c r="AL216">
        <v>168</v>
      </c>
      <c r="AM216" t="s">
        <v>7</v>
      </c>
      <c r="AN216">
        <v>284</v>
      </c>
      <c r="AO216" t="s">
        <v>7</v>
      </c>
      <c r="AP216">
        <v>1</v>
      </c>
      <c r="AQ216" t="s">
        <v>7</v>
      </c>
      <c r="AR216">
        <v>20.580369999999998</v>
      </c>
      <c r="AS216">
        <v>0.41084490000000001</v>
      </c>
      <c r="AT216">
        <v>75</v>
      </c>
      <c r="AU216" t="s">
        <v>7</v>
      </c>
      <c r="AV216">
        <v>201171624236463</v>
      </c>
      <c r="AW216" t="s">
        <v>7</v>
      </c>
      <c r="AZ216" s="13">
        <f t="shared" si="53"/>
        <v>-0.29440628066732533</v>
      </c>
      <c r="BA216" s="14">
        <f t="shared" si="54"/>
        <v>305.7</v>
      </c>
      <c r="BB216" s="14">
        <f t="shared" si="55"/>
        <v>5.9</v>
      </c>
      <c r="BC216" s="25"/>
      <c r="BD216" s="26"/>
      <c r="BE216" s="20" t="str">
        <f t="shared" si="56"/>
        <v>Z732472_63</v>
      </c>
      <c r="BF216" s="27">
        <f t="shared" si="50"/>
        <v>168</v>
      </c>
      <c r="BG216" s="27">
        <f t="shared" si="51"/>
        <v>158</v>
      </c>
      <c r="BH216" s="27">
        <f t="shared" si="57"/>
        <v>-28</v>
      </c>
      <c r="BI216" s="27">
        <f t="shared" si="46"/>
        <v>0.35580000000000001</v>
      </c>
      <c r="BJ216" s="27">
        <f t="shared" si="46"/>
        <v>9.1000000000000004E-3</v>
      </c>
      <c r="BK216" s="27">
        <f t="shared" si="46"/>
        <v>4.8590000000000001E-2</v>
      </c>
      <c r="BL216" s="27">
        <f t="shared" si="46"/>
        <v>9.7000000000000005E-4</v>
      </c>
      <c r="BM216" s="27">
        <f t="shared" si="47"/>
        <v>5.3400000000000003E-2</v>
      </c>
      <c r="BN216" s="27">
        <f t="shared" si="47"/>
        <v>1.1999999999999999E-3</v>
      </c>
      <c r="BO216" s="27"/>
      <c r="BP216" s="27">
        <f t="shared" si="48"/>
        <v>306.60000000000002</v>
      </c>
      <c r="BQ216" s="27">
        <f t="shared" si="48"/>
        <v>6.8</v>
      </c>
      <c r="BR216" s="27">
        <f t="shared" si="48"/>
        <v>305.7</v>
      </c>
      <c r="BS216" s="27">
        <f t="shared" si="48"/>
        <v>5.9</v>
      </c>
      <c r="BT216" s="27">
        <f t="shared" si="49"/>
        <v>285</v>
      </c>
      <c r="BU216" s="27">
        <f t="shared" si="49"/>
        <v>47</v>
      </c>
      <c r="BV216" s="27"/>
      <c r="BW216" s="28">
        <f t="shared" si="58"/>
        <v>-0.29440628066732533</v>
      </c>
    </row>
    <row r="217" spans="1:75" x14ac:dyDescent="0.25">
      <c r="A217" t="s">
        <v>4634</v>
      </c>
      <c r="B217" t="s">
        <v>4635</v>
      </c>
      <c r="C217" s="8">
        <f t="shared" si="52"/>
        <v>435</v>
      </c>
      <c r="D217" t="s">
        <v>3293</v>
      </c>
      <c r="E217" s="1">
        <v>0.22080219907407406</v>
      </c>
      <c r="F217">
        <v>25.366</v>
      </c>
      <c r="G217" t="s">
        <v>4636</v>
      </c>
      <c r="H217" s="9">
        <v>0.53900000000000003</v>
      </c>
      <c r="I217" s="9">
        <v>1.2999999999999999E-2</v>
      </c>
      <c r="J217" s="9">
        <v>7.0000000000000007E-2</v>
      </c>
      <c r="K217" s="9">
        <v>1.4E-3</v>
      </c>
      <c r="L217" s="9">
        <v>0.31619000000000003</v>
      </c>
      <c r="O217">
        <v>5.6099999999999997E-2</v>
      </c>
      <c r="P217">
        <v>1.1999999999999999E-3</v>
      </c>
      <c r="Q217">
        <v>0.37014999999999998</v>
      </c>
      <c r="R217">
        <v>2.5499999999999998E-2</v>
      </c>
      <c r="S217">
        <v>1.6999999999999999E-3</v>
      </c>
      <c r="T217" t="s">
        <v>5</v>
      </c>
      <c r="U217" t="s">
        <v>6</v>
      </c>
      <c r="V217" s="10">
        <v>435</v>
      </c>
      <c r="W217">
        <v>8.6</v>
      </c>
      <c r="X217" s="10">
        <v>435.5</v>
      </c>
      <c r="Y217">
        <v>8.5</v>
      </c>
      <c r="Z217">
        <v>508</v>
      </c>
      <c r="AA217">
        <v>32</v>
      </c>
      <c r="AB217" s="10">
        <v>393</v>
      </c>
      <c r="AC217">
        <v>44</v>
      </c>
      <c r="AD217">
        <v>-53</v>
      </c>
      <c r="AE217" t="s">
        <v>7</v>
      </c>
      <c r="AF217">
        <v>-3</v>
      </c>
      <c r="AG217" t="s">
        <v>7</v>
      </c>
      <c r="AH217">
        <v>-28</v>
      </c>
      <c r="AI217" t="s">
        <v>7</v>
      </c>
      <c r="AJ217">
        <v>169</v>
      </c>
      <c r="AK217" t="s">
        <v>7</v>
      </c>
      <c r="AL217">
        <v>420</v>
      </c>
      <c r="AM217" t="s">
        <v>7</v>
      </c>
      <c r="AN217">
        <v>948</v>
      </c>
      <c r="AO217" t="s">
        <v>7</v>
      </c>
      <c r="AP217">
        <v>0</v>
      </c>
      <c r="AQ217" t="s">
        <v>7</v>
      </c>
      <c r="AR217">
        <v>14.28571</v>
      </c>
      <c r="AS217">
        <v>0.28571429999999998</v>
      </c>
      <c r="AT217">
        <v>68</v>
      </c>
      <c r="AU217" t="s">
        <v>7</v>
      </c>
      <c r="AV217">
        <v>386851049157966</v>
      </c>
      <c r="AW217" t="s">
        <v>7</v>
      </c>
      <c r="AZ217" s="13">
        <f t="shared" si="53"/>
        <v>0.11481056257175437</v>
      </c>
      <c r="BA217" s="14">
        <f t="shared" si="54"/>
        <v>435.5</v>
      </c>
      <c r="BB217" s="14">
        <f t="shared" si="55"/>
        <v>8.5</v>
      </c>
      <c r="BC217" s="25"/>
      <c r="BD217" s="26"/>
      <c r="BE217" s="20" t="str">
        <f t="shared" si="56"/>
        <v>Z732472_64</v>
      </c>
      <c r="BF217" s="27">
        <f t="shared" si="50"/>
        <v>420</v>
      </c>
      <c r="BG217" s="27">
        <f t="shared" si="51"/>
        <v>169</v>
      </c>
      <c r="BH217" s="27">
        <f t="shared" si="57"/>
        <v>-53</v>
      </c>
      <c r="BI217" s="27">
        <f t="shared" si="46"/>
        <v>0.53900000000000003</v>
      </c>
      <c r="BJ217" s="27">
        <f t="shared" si="46"/>
        <v>1.2999999999999999E-2</v>
      </c>
      <c r="BK217" s="27">
        <f t="shared" si="46"/>
        <v>7.0000000000000007E-2</v>
      </c>
      <c r="BL217" s="27">
        <f t="shared" si="46"/>
        <v>1.4E-3</v>
      </c>
      <c r="BM217" s="27">
        <f t="shared" si="47"/>
        <v>5.6099999999999997E-2</v>
      </c>
      <c r="BN217" s="27">
        <f t="shared" si="47"/>
        <v>1.1999999999999999E-3</v>
      </c>
      <c r="BO217" s="27"/>
      <c r="BP217" s="27">
        <f t="shared" si="48"/>
        <v>435</v>
      </c>
      <c r="BQ217" s="27">
        <f t="shared" si="48"/>
        <v>8.6</v>
      </c>
      <c r="BR217" s="27">
        <f t="shared" si="48"/>
        <v>435.5</v>
      </c>
      <c r="BS217" s="27">
        <f t="shared" si="48"/>
        <v>8.5</v>
      </c>
      <c r="BT217" s="27">
        <f t="shared" si="49"/>
        <v>393</v>
      </c>
      <c r="BU217" s="27">
        <f t="shared" si="49"/>
        <v>44</v>
      </c>
      <c r="BV217" s="27"/>
      <c r="BW217" s="28">
        <f t="shared" si="58"/>
        <v>0.11481056257175437</v>
      </c>
    </row>
    <row r="218" spans="1:75" x14ac:dyDescent="0.25">
      <c r="A218" s="15" t="s">
        <v>4637</v>
      </c>
      <c r="B218" s="15" t="s">
        <v>4638</v>
      </c>
      <c r="C218" s="16">
        <f t="shared" si="52"/>
        <v>436</v>
      </c>
      <c r="D218" s="15" t="s">
        <v>3293</v>
      </c>
      <c r="E218" s="17">
        <v>0.22175289351851854</v>
      </c>
      <c r="F218" s="15">
        <v>18.981999999999999</v>
      </c>
      <c r="G218" s="15" t="s">
        <v>4639</v>
      </c>
      <c r="H218" s="15">
        <v>0.56699999999999995</v>
      </c>
      <c r="I218" s="15">
        <v>1.4999999999999999E-2</v>
      </c>
      <c r="J218" s="15">
        <v>6.08E-2</v>
      </c>
      <c r="K218" s="15">
        <v>1.2999999999999999E-3</v>
      </c>
      <c r="L218" s="15">
        <v>0.16930000000000001</v>
      </c>
      <c r="M218" s="15"/>
      <c r="N218" s="15"/>
      <c r="O218" s="15">
        <v>6.8500000000000005E-2</v>
      </c>
      <c r="P218" s="15">
        <v>1.8E-3</v>
      </c>
      <c r="Q218" s="15">
        <v>0.44574000000000003</v>
      </c>
      <c r="R218" s="15">
        <v>2.7099999999999999E-2</v>
      </c>
      <c r="S218" s="15">
        <v>1.8E-3</v>
      </c>
      <c r="T218" s="15" t="s">
        <v>5</v>
      </c>
      <c r="U218" s="15" t="s">
        <v>6</v>
      </c>
      <c r="V218" s="18">
        <v>454</v>
      </c>
      <c r="W218" s="15">
        <v>10</v>
      </c>
      <c r="X218" s="18">
        <v>380.7</v>
      </c>
      <c r="Y218" s="15">
        <v>8.1</v>
      </c>
      <c r="Z218" s="15">
        <v>539</v>
      </c>
      <c r="AA218" s="15">
        <v>36</v>
      </c>
      <c r="AB218" s="18">
        <v>796</v>
      </c>
      <c r="AC218" s="15">
        <v>55</v>
      </c>
      <c r="AD218" s="15">
        <v>-19</v>
      </c>
      <c r="AE218" s="15" t="s">
        <v>7</v>
      </c>
      <c r="AF218" s="15">
        <v>-1</v>
      </c>
      <c r="AG218" s="15" t="s">
        <v>7</v>
      </c>
      <c r="AH218" s="15">
        <v>-4</v>
      </c>
      <c r="AI218" s="15" t="s">
        <v>7</v>
      </c>
      <c r="AJ218" s="15">
        <v>144</v>
      </c>
      <c r="AK218" s="15" t="s">
        <v>7</v>
      </c>
      <c r="AL218" s="15">
        <v>91</v>
      </c>
      <c r="AM218" s="15" t="s">
        <v>7</v>
      </c>
      <c r="AN218" s="15">
        <v>233</v>
      </c>
      <c r="AO218" s="15" t="s">
        <v>7</v>
      </c>
      <c r="AP218" s="15">
        <v>2</v>
      </c>
      <c r="AQ218" s="15" t="s">
        <v>7</v>
      </c>
      <c r="AR218" s="15">
        <v>16.447369999999999</v>
      </c>
      <c r="AS218" s="15">
        <v>0.3516707</v>
      </c>
      <c r="AT218" s="15">
        <v>70</v>
      </c>
      <c r="AU218" s="15" t="s">
        <v>7</v>
      </c>
      <c r="AV218" s="15">
        <v>211775650411832</v>
      </c>
      <c r="AW218" s="15" t="s">
        <v>7</v>
      </c>
      <c r="AX218" s="15"/>
      <c r="AY218" s="15"/>
      <c r="AZ218" s="19">
        <f t="shared" si="53"/>
        <v>-19.254005778828475</v>
      </c>
      <c r="BA218" s="18">
        <f t="shared" si="54"/>
        <v>380.7</v>
      </c>
      <c r="BB218" s="18">
        <f t="shared" si="55"/>
        <v>8.1</v>
      </c>
      <c r="BC218" s="30"/>
      <c r="BD218" s="31"/>
      <c r="BE218" s="15" t="str">
        <f t="shared" si="56"/>
        <v>Z732472_65</v>
      </c>
      <c r="BF218" s="32">
        <f t="shared" si="50"/>
        <v>91</v>
      </c>
      <c r="BG218" s="32">
        <f t="shared" si="51"/>
        <v>144</v>
      </c>
      <c r="BH218" s="32">
        <f t="shared" si="57"/>
        <v>-19</v>
      </c>
      <c r="BI218" s="32">
        <f t="shared" si="46"/>
        <v>0.56699999999999995</v>
      </c>
      <c r="BJ218" s="32">
        <f t="shared" si="46"/>
        <v>1.4999999999999999E-2</v>
      </c>
      <c r="BK218" s="32">
        <f t="shared" si="46"/>
        <v>6.08E-2</v>
      </c>
      <c r="BL218" s="32">
        <f t="shared" si="46"/>
        <v>1.2999999999999999E-3</v>
      </c>
      <c r="BM218" s="32">
        <f t="shared" si="47"/>
        <v>6.8500000000000005E-2</v>
      </c>
      <c r="BN218" s="32">
        <f t="shared" si="47"/>
        <v>1.8E-3</v>
      </c>
      <c r="BO218" s="32"/>
      <c r="BP218" s="32">
        <f t="shared" si="48"/>
        <v>454</v>
      </c>
      <c r="BQ218" s="32">
        <f t="shared" si="48"/>
        <v>10</v>
      </c>
      <c r="BR218" s="32">
        <f t="shared" si="48"/>
        <v>380.7</v>
      </c>
      <c r="BS218" s="32">
        <f t="shared" si="48"/>
        <v>8.1</v>
      </c>
      <c r="BT218" s="32">
        <f t="shared" si="49"/>
        <v>796</v>
      </c>
      <c r="BU218" s="32">
        <f t="shared" si="49"/>
        <v>55</v>
      </c>
      <c r="BV218" s="32"/>
      <c r="BW218" s="33">
        <f t="shared" si="58"/>
        <v>-19.254005778828475</v>
      </c>
    </row>
    <row r="219" spans="1:75" x14ac:dyDescent="0.25">
      <c r="A219" t="s">
        <v>4640</v>
      </c>
      <c r="B219" t="s">
        <v>4641</v>
      </c>
      <c r="C219" s="8">
        <f t="shared" si="52"/>
        <v>437</v>
      </c>
      <c r="D219" t="s">
        <v>3293</v>
      </c>
      <c r="E219" s="1">
        <v>0.22278263888888891</v>
      </c>
      <c r="F219">
        <v>19.256</v>
      </c>
      <c r="G219" t="s">
        <v>4642</v>
      </c>
      <c r="H219" s="9">
        <v>0.51900000000000002</v>
      </c>
      <c r="I219" s="9">
        <v>1.2E-2</v>
      </c>
      <c r="J219" s="9">
        <v>6.1600000000000002E-2</v>
      </c>
      <c r="K219" s="9">
        <v>1.1999999999999999E-3</v>
      </c>
      <c r="L219" s="9">
        <v>0.20447000000000001</v>
      </c>
      <c r="O219">
        <v>6.0999999999999999E-2</v>
      </c>
      <c r="P219">
        <v>1.2999999999999999E-3</v>
      </c>
      <c r="Q219">
        <v>0.36232999999999999</v>
      </c>
      <c r="R219">
        <v>2.1299999999999999E-2</v>
      </c>
      <c r="S219">
        <v>1.4E-3</v>
      </c>
      <c r="T219" t="s">
        <v>5</v>
      </c>
      <c r="U219" t="s">
        <v>6</v>
      </c>
      <c r="V219" s="10">
        <v>422.9</v>
      </c>
      <c r="W219">
        <v>8.1999999999999993</v>
      </c>
      <c r="X219" s="10">
        <v>385.2</v>
      </c>
      <c r="Y219">
        <v>7.1</v>
      </c>
      <c r="Z219">
        <v>426</v>
      </c>
      <c r="AA219">
        <v>27</v>
      </c>
      <c r="AB219" s="10">
        <v>587</v>
      </c>
      <c r="AC219">
        <v>45</v>
      </c>
      <c r="AD219">
        <v>-68</v>
      </c>
      <c r="AE219" t="s">
        <v>7</v>
      </c>
      <c r="AF219">
        <v>-4</v>
      </c>
      <c r="AG219" t="s">
        <v>7</v>
      </c>
      <c r="AH219">
        <v>-14</v>
      </c>
      <c r="AI219" t="s">
        <v>7</v>
      </c>
      <c r="AJ219">
        <v>278</v>
      </c>
      <c r="AK219" t="s">
        <v>7</v>
      </c>
      <c r="AL219">
        <v>300</v>
      </c>
      <c r="AM219" t="s">
        <v>7</v>
      </c>
      <c r="AN219">
        <v>619</v>
      </c>
      <c r="AO219" t="s">
        <v>7</v>
      </c>
      <c r="AP219">
        <v>1</v>
      </c>
      <c r="AQ219" t="s">
        <v>7</v>
      </c>
      <c r="AR219">
        <v>16.23377</v>
      </c>
      <c r="AS219">
        <v>0.31624219999999997</v>
      </c>
      <c r="AT219">
        <v>54</v>
      </c>
      <c r="AU219" t="s">
        <v>7</v>
      </c>
      <c r="AV219">
        <v>448490470331962</v>
      </c>
      <c r="AW219" t="s">
        <v>7</v>
      </c>
      <c r="AZ219" s="13">
        <f t="shared" si="53"/>
        <v>-9.7871235721703087</v>
      </c>
      <c r="BA219" s="14">
        <f t="shared" si="54"/>
        <v>385.2</v>
      </c>
      <c r="BB219" s="14">
        <f t="shared" si="55"/>
        <v>7.1</v>
      </c>
      <c r="BC219" s="25"/>
      <c r="BD219" s="26"/>
      <c r="BE219" s="20" t="str">
        <f t="shared" si="56"/>
        <v>Z732472_66</v>
      </c>
      <c r="BF219" s="27">
        <f t="shared" si="50"/>
        <v>300</v>
      </c>
      <c r="BG219" s="27">
        <f t="shared" si="51"/>
        <v>278</v>
      </c>
      <c r="BH219" s="27">
        <f t="shared" si="57"/>
        <v>-68</v>
      </c>
      <c r="BI219" s="27">
        <f t="shared" si="46"/>
        <v>0.51900000000000002</v>
      </c>
      <c r="BJ219" s="27">
        <f t="shared" si="46"/>
        <v>1.2E-2</v>
      </c>
      <c r="BK219" s="27">
        <f t="shared" si="46"/>
        <v>6.1600000000000002E-2</v>
      </c>
      <c r="BL219" s="27">
        <f t="shared" si="46"/>
        <v>1.1999999999999999E-3</v>
      </c>
      <c r="BM219" s="27">
        <f t="shared" si="47"/>
        <v>6.0999999999999999E-2</v>
      </c>
      <c r="BN219" s="27">
        <f t="shared" si="47"/>
        <v>1.2999999999999999E-3</v>
      </c>
      <c r="BO219" s="27"/>
      <c r="BP219" s="27">
        <f t="shared" si="48"/>
        <v>422.9</v>
      </c>
      <c r="BQ219" s="27">
        <f t="shared" si="48"/>
        <v>8.1999999999999993</v>
      </c>
      <c r="BR219" s="27">
        <f t="shared" si="48"/>
        <v>385.2</v>
      </c>
      <c r="BS219" s="27">
        <f t="shared" si="48"/>
        <v>7.1</v>
      </c>
      <c r="BT219" s="27">
        <f t="shared" si="49"/>
        <v>587</v>
      </c>
      <c r="BU219" s="27">
        <f t="shared" si="49"/>
        <v>45</v>
      </c>
      <c r="BV219" s="27"/>
      <c r="BW219" s="28">
        <f t="shared" si="58"/>
        <v>-9.7871235721703087</v>
      </c>
    </row>
    <row r="220" spans="1:75" x14ac:dyDescent="0.25">
      <c r="A220" t="s">
        <v>4643</v>
      </c>
      <c r="B220" t="s">
        <v>4644</v>
      </c>
      <c r="C220" s="8">
        <f t="shared" si="52"/>
        <v>438</v>
      </c>
      <c r="D220" t="s">
        <v>3293</v>
      </c>
      <c r="E220" s="1">
        <v>0.22365914351851854</v>
      </c>
      <c r="F220">
        <v>25.533999999999999</v>
      </c>
      <c r="G220" t="s">
        <v>4645</v>
      </c>
      <c r="H220" s="9">
        <v>0.32019999999999998</v>
      </c>
      <c r="I220" s="9">
        <v>8.9999999999999993E-3</v>
      </c>
      <c r="J220" s="9">
        <v>4.4690000000000001E-2</v>
      </c>
      <c r="K220" s="9">
        <v>9.2000000000000003E-4</v>
      </c>
      <c r="L220" s="9">
        <v>0.11700000000000001</v>
      </c>
      <c r="O220">
        <v>5.2299999999999999E-2</v>
      </c>
      <c r="P220">
        <v>1.4E-3</v>
      </c>
      <c r="Q220">
        <v>0.39967999999999998</v>
      </c>
      <c r="R220">
        <v>1.499E-2</v>
      </c>
      <c r="S220">
        <v>9.8999999999999999E-4</v>
      </c>
      <c r="T220" t="s">
        <v>5</v>
      </c>
      <c r="U220" t="s">
        <v>6</v>
      </c>
      <c r="V220" s="10">
        <v>279.2</v>
      </c>
      <c r="W220">
        <v>6.9</v>
      </c>
      <c r="X220" s="10">
        <v>281.60000000000002</v>
      </c>
      <c r="Y220">
        <v>5.6</v>
      </c>
      <c r="Z220">
        <v>301</v>
      </c>
      <c r="AA220">
        <v>20</v>
      </c>
      <c r="AB220" s="10">
        <v>228</v>
      </c>
      <c r="AC220">
        <v>53</v>
      </c>
      <c r="AD220">
        <v>-24</v>
      </c>
      <c r="AE220" t="s">
        <v>7</v>
      </c>
      <c r="AF220">
        <v>-1</v>
      </c>
      <c r="AG220" t="s">
        <v>7</v>
      </c>
      <c r="AH220">
        <v>-6</v>
      </c>
      <c r="AI220" t="s">
        <v>7</v>
      </c>
      <c r="AJ220">
        <v>129</v>
      </c>
      <c r="AK220" t="s">
        <v>7</v>
      </c>
      <c r="AL220">
        <v>164</v>
      </c>
      <c r="AM220" t="s">
        <v>7</v>
      </c>
      <c r="AN220">
        <v>235</v>
      </c>
      <c r="AO220" t="s">
        <v>7</v>
      </c>
      <c r="AP220">
        <v>1</v>
      </c>
      <c r="AQ220" t="s">
        <v>7</v>
      </c>
      <c r="AR220">
        <v>22.376370000000001</v>
      </c>
      <c r="AS220">
        <v>0.46064579999999999</v>
      </c>
      <c r="AT220">
        <v>92</v>
      </c>
      <c r="AU220" t="s">
        <v>7</v>
      </c>
      <c r="AV220">
        <v>157964612457018</v>
      </c>
      <c r="AW220" t="s">
        <v>7</v>
      </c>
      <c r="AZ220" s="13">
        <f t="shared" si="53"/>
        <v>0.85227272727274039</v>
      </c>
      <c r="BA220" s="14">
        <f t="shared" si="54"/>
        <v>281.60000000000002</v>
      </c>
      <c r="BB220" s="14">
        <f t="shared" si="55"/>
        <v>5.6</v>
      </c>
      <c r="BC220" s="25"/>
      <c r="BD220" s="26"/>
      <c r="BE220" s="20" t="str">
        <f t="shared" si="56"/>
        <v>Z732472_67</v>
      </c>
      <c r="BF220" s="27">
        <f t="shared" si="50"/>
        <v>164</v>
      </c>
      <c r="BG220" s="27">
        <f t="shared" si="51"/>
        <v>129</v>
      </c>
      <c r="BH220" s="27">
        <f t="shared" si="57"/>
        <v>-24</v>
      </c>
      <c r="BI220" s="27">
        <f t="shared" si="46"/>
        <v>0.32019999999999998</v>
      </c>
      <c r="BJ220" s="27">
        <f t="shared" si="46"/>
        <v>8.9999999999999993E-3</v>
      </c>
      <c r="BK220" s="27">
        <f t="shared" si="46"/>
        <v>4.4690000000000001E-2</v>
      </c>
      <c r="BL220" s="27">
        <f t="shared" si="46"/>
        <v>9.2000000000000003E-4</v>
      </c>
      <c r="BM220" s="27">
        <f t="shared" si="47"/>
        <v>5.2299999999999999E-2</v>
      </c>
      <c r="BN220" s="27">
        <f t="shared" si="47"/>
        <v>1.4E-3</v>
      </c>
      <c r="BO220" s="27"/>
      <c r="BP220" s="27">
        <f t="shared" si="48"/>
        <v>279.2</v>
      </c>
      <c r="BQ220" s="27">
        <f t="shared" si="48"/>
        <v>6.9</v>
      </c>
      <c r="BR220" s="27">
        <f t="shared" si="48"/>
        <v>281.60000000000002</v>
      </c>
      <c r="BS220" s="27">
        <f t="shared" si="48"/>
        <v>5.6</v>
      </c>
      <c r="BT220" s="27">
        <f t="shared" si="49"/>
        <v>228</v>
      </c>
      <c r="BU220" s="27">
        <f t="shared" si="49"/>
        <v>53</v>
      </c>
      <c r="BV220" s="27"/>
      <c r="BW220" s="28">
        <f t="shared" si="58"/>
        <v>0.85227272727274039</v>
      </c>
    </row>
    <row r="221" spans="1:75" x14ac:dyDescent="0.25">
      <c r="A221" t="s">
        <v>4646</v>
      </c>
      <c r="B221" t="s">
        <v>4647</v>
      </c>
      <c r="C221" s="8">
        <f t="shared" si="52"/>
        <v>439</v>
      </c>
      <c r="D221" t="s">
        <v>3293</v>
      </c>
      <c r="E221" s="1">
        <v>0.22461562499999999</v>
      </c>
      <c r="F221">
        <v>23.888000000000002</v>
      </c>
      <c r="G221" t="s">
        <v>4648</v>
      </c>
      <c r="H221" s="9">
        <v>6.08</v>
      </c>
      <c r="I221" s="9">
        <v>0.12</v>
      </c>
      <c r="J221" s="9">
        <v>0.36370000000000002</v>
      </c>
      <c r="K221" s="9">
        <v>6.8999999999999999E-3</v>
      </c>
      <c r="L221" s="9">
        <v>0.50653000000000004</v>
      </c>
      <c r="O221">
        <v>0.12139999999999999</v>
      </c>
      <c r="P221">
        <v>1.6999999999999999E-3</v>
      </c>
      <c r="Q221">
        <v>0.52886999999999995</v>
      </c>
      <c r="R221">
        <v>0.10879999999999999</v>
      </c>
      <c r="S221">
        <v>7.0000000000000001E-3</v>
      </c>
      <c r="T221" t="s">
        <v>5</v>
      </c>
      <c r="U221" t="s">
        <v>6</v>
      </c>
      <c r="V221" s="10">
        <v>1984</v>
      </c>
      <c r="W221">
        <v>17</v>
      </c>
      <c r="X221" s="10">
        <v>1997</v>
      </c>
      <c r="Y221">
        <v>33</v>
      </c>
      <c r="Z221">
        <v>2090</v>
      </c>
      <c r="AA221">
        <v>130</v>
      </c>
      <c r="AB221" s="10">
        <v>1964</v>
      </c>
      <c r="AC221">
        <v>25</v>
      </c>
      <c r="AD221">
        <v>-106</v>
      </c>
      <c r="AE221" t="s">
        <v>7</v>
      </c>
      <c r="AF221">
        <v>-13</v>
      </c>
      <c r="AG221" t="s">
        <v>7</v>
      </c>
      <c r="AH221">
        <v>-12</v>
      </c>
      <c r="AI221" t="s">
        <v>7</v>
      </c>
      <c r="AJ221">
        <v>73</v>
      </c>
      <c r="AK221" t="s">
        <v>7</v>
      </c>
      <c r="AL221">
        <v>49</v>
      </c>
      <c r="AM221" t="s">
        <v>7</v>
      </c>
      <c r="AN221">
        <v>506</v>
      </c>
      <c r="AO221" t="s">
        <v>7</v>
      </c>
      <c r="AP221">
        <v>1</v>
      </c>
      <c r="AQ221" t="s">
        <v>7</v>
      </c>
      <c r="AR221">
        <v>2.7495189999999998</v>
      </c>
      <c r="AS221">
        <v>5.2162989999999999E-2</v>
      </c>
      <c r="AT221">
        <v>-3</v>
      </c>
      <c r="AU221" t="s">
        <v>7</v>
      </c>
      <c r="AV221">
        <v>608712246046818</v>
      </c>
      <c r="AW221" t="s">
        <v>7</v>
      </c>
      <c r="AZ221" s="13">
        <f t="shared" si="53"/>
        <v>-1.0183299389002087</v>
      </c>
      <c r="BA221" s="14">
        <f t="shared" si="54"/>
        <v>1964</v>
      </c>
      <c r="BB221" s="14">
        <f t="shared" si="55"/>
        <v>25</v>
      </c>
      <c r="BC221" s="25"/>
      <c r="BD221" s="26"/>
      <c r="BE221" s="20" t="str">
        <f t="shared" si="56"/>
        <v>Z732472_68</v>
      </c>
      <c r="BF221" s="27">
        <f t="shared" si="50"/>
        <v>49</v>
      </c>
      <c r="BG221" s="27">
        <f t="shared" si="51"/>
        <v>73</v>
      </c>
      <c r="BH221" s="27">
        <f t="shared" si="57"/>
        <v>-106</v>
      </c>
      <c r="BI221" s="27">
        <f t="shared" si="46"/>
        <v>6.08</v>
      </c>
      <c r="BJ221" s="27">
        <f t="shared" si="46"/>
        <v>0.12</v>
      </c>
      <c r="BK221" s="27">
        <f t="shared" si="46"/>
        <v>0.36370000000000002</v>
      </c>
      <c r="BL221" s="27">
        <f t="shared" si="46"/>
        <v>6.8999999999999999E-3</v>
      </c>
      <c r="BM221" s="27">
        <f t="shared" si="47"/>
        <v>0.12139999999999999</v>
      </c>
      <c r="BN221" s="27">
        <f t="shared" si="47"/>
        <v>1.6999999999999999E-3</v>
      </c>
      <c r="BO221" s="27"/>
      <c r="BP221" s="27">
        <f t="shared" si="48"/>
        <v>1984</v>
      </c>
      <c r="BQ221" s="27">
        <f t="shared" si="48"/>
        <v>17</v>
      </c>
      <c r="BR221" s="27">
        <f t="shared" si="48"/>
        <v>1997</v>
      </c>
      <c r="BS221" s="27">
        <f t="shared" si="48"/>
        <v>33</v>
      </c>
      <c r="BT221" s="27">
        <f t="shared" si="49"/>
        <v>1964</v>
      </c>
      <c r="BU221" s="27">
        <f t="shared" si="49"/>
        <v>25</v>
      </c>
      <c r="BV221" s="27"/>
      <c r="BW221" s="28">
        <f t="shared" si="58"/>
        <v>-1.0183299389002087</v>
      </c>
    </row>
    <row r="222" spans="1:75" x14ac:dyDescent="0.25">
      <c r="A222" t="s">
        <v>4649</v>
      </c>
      <c r="B222" t="s">
        <v>4650</v>
      </c>
      <c r="C222" s="8">
        <f t="shared" si="52"/>
        <v>440</v>
      </c>
      <c r="D222" t="s">
        <v>3293</v>
      </c>
      <c r="E222" s="1">
        <v>0.22556469907407406</v>
      </c>
      <c r="F222">
        <v>23.888000000000002</v>
      </c>
      <c r="G222" t="s">
        <v>4651</v>
      </c>
      <c r="H222" s="9">
        <v>0.755</v>
      </c>
      <c r="I222" s="9">
        <v>1.7000000000000001E-2</v>
      </c>
      <c r="J222" s="9">
        <v>9.2899999999999996E-2</v>
      </c>
      <c r="K222" s="9">
        <v>1.8E-3</v>
      </c>
      <c r="L222" s="9">
        <v>0.25763999999999998</v>
      </c>
      <c r="O222">
        <v>5.91E-2</v>
      </c>
      <c r="P222">
        <v>1.1999999999999999E-3</v>
      </c>
      <c r="Q222">
        <v>0.42174</v>
      </c>
      <c r="R222">
        <v>3.1399999999999997E-2</v>
      </c>
      <c r="S222">
        <v>2.0999999999999999E-3</v>
      </c>
      <c r="T222" t="s">
        <v>5</v>
      </c>
      <c r="U222" t="s">
        <v>6</v>
      </c>
      <c r="V222" s="10">
        <v>568</v>
      </c>
      <c r="W222">
        <v>10</v>
      </c>
      <c r="X222" s="10">
        <v>572</v>
      </c>
      <c r="Y222">
        <v>11</v>
      </c>
      <c r="Z222">
        <v>625</v>
      </c>
      <c r="AA222">
        <v>41</v>
      </c>
      <c r="AB222" s="10">
        <v>518</v>
      </c>
      <c r="AC222">
        <v>42</v>
      </c>
      <c r="AD222">
        <v>-50</v>
      </c>
      <c r="AE222" t="s">
        <v>7</v>
      </c>
      <c r="AF222">
        <v>-3</v>
      </c>
      <c r="AG222" t="s">
        <v>7</v>
      </c>
      <c r="AH222">
        <v>-6</v>
      </c>
      <c r="AI222" t="s">
        <v>7</v>
      </c>
      <c r="AJ222">
        <v>142</v>
      </c>
      <c r="AK222" t="s">
        <v>7</v>
      </c>
      <c r="AL222">
        <v>74</v>
      </c>
      <c r="AM222" t="s">
        <v>7</v>
      </c>
      <c r="AN222">
        <v>222</v>
      </c>
      <c r="AO222" t="s">
        <v>7</v>
      </c>
      <c r="AP222">
        <v>2</v>
      </c>
      <c r="AQ222" t="s">
        <v>7</v>
      </c>
      <c r="AR222">
        <v>10.76426</v>
      </c>
      <c r="AS222">
        <v>0.20856479999999999</v>
      </c>
      <c r="AT222">
        <v>43</v>
      </c>
      <c r="AU222" t="s">
        <v>7</v>
      </c>
      <c r="AV222">
        <v>314271390759851</v>
      </c>
      <c r="AW222" t="s">
        <v>7</v>
      </c>
      <c r="AZ222" s="13">
        <f t="shared" si="53"/>
        <v>0.69930069930069783</v>
      </c>
      <c r="BA222" s="14">
        <f t="shared" si="54"/>
        <v>572</v>
      </c>
      <c r="BB222" s="14">
        <f t="shared" si="55"/>
        <v>11</v>
      </c>
      <c r="BC222" s="25"/>
      <c r="BD222" s="26"/>
      <c r="BE222" s="20" t="str">
        <f t="shared" si="56"/>
        <v>Z732472_69</v>
      </c>
      <c r="BF222" s="27">
        <f t="shared" si="50"/>
        <v>74</v>
      </c>
      <c r="BG222" s="27">
        <f t="shared" si="51"/>
        <v>142</v>
      </c>
      <c r="BH222" s="27">
        <f t="shared" si="57"/>
        <v>-50</v>
      </c>
      <c r="BI222" s="27">
        <f t="shared" si="46"/>
        <v>0.755</v>
      </c>
      <c r="BJ222" s="27">
        <f t="shared" si="46"/>
        <v>1.7000000000000001E-2</v>
      </c>
      <c r="BK222" s="27">
        <f t="shared" si="46"/>
        <v>9.2899999999999996E-2</v>
      </c>
      <c r="BL222" s="27">
        <f t="shared" si="46"/>
        <v>1.8E-3</v>
      </c>
      <c r="BM222" s="27">
        <f t="shared" si="47"/>
        <v>5.91E-2</v>
      </c>
      <c r="BN222" s="27">
        <f t="shared" si="47"/>
        <v>1.1999999999999999E-3</v>
      </c>
      <c r="BO222" s="27"/>
      <c r="BP222" s="27">
        <f t="shared" si="48"/>
        <v>568</v>
      </c>
      <c r="BQ222" s="27">
        <f t="shared" si="48"/>
        <v>10</v>
      </c>
      <c r="BR222" s="27">
        <f t="shared" si="48"/>
        <v>572</v>
      </c>
      <c r="BS222" s="27">
        <f t="shared" si="48"/>
        <v>11</v>
      </c>
      <c r="BT222" s="27">
        <f t="shared" si="49"/>
        <v>518</v>
      </c>
      <c r="BU222" s="27">
        <f t="shared" si="49"/>
        <v>42</v>
      </c>
      <c r="BV222" s="27"/>
      <c r="BW222" s="28">
        <f t="shared" si="58"/>
        <v>0.69930069930069783</v>
      </c>
    </row>
    <row r="223" spans="1:75" x14ac:dyDescent="0.25">
      <c r="A223" t="s">
        <v>4652</v>
      </c>
      <c r="B223" t="s">
        <v>4653</v>
      </c>
      <c r="C223" s="8">
        <f t="shared" si="52"/>
        <v>447</v>
      </c>
      <c r="D223" t="s">
        <v>3293</v>
      </c>
      <c r="E223" s="1">
        <v>0.23247939814814814</v>
      </c>
      <c r="F223">
        <v>5.4416000000000002</v>
      </c>
      <c r="G223" t="s">
        <v>4654</v>
      </c>
      <c r="H223" s="9">
        <v>6.48</v>
      </c>
      <c r="I223" s="9">
        <v>0.19</v>
      </c>
      <c r="J223" s="9">
        <v>0.375</v>
      </c>
      <c r="K223" s="9">
        <v>1.2E-2</v>
      </c>
      <c r="L223" s="9">
        <v>0.64649000000000001</v>
      </c>
      <c r="O223">
        <v>0.12659999999999999</v>
      </c>
      <c r="P223">
        <v>3.0000000000000001E-3</v>
      </c>
      <c r="Q223">
        <v>0.50741999999999998</v>
      </c>
      <c r="R223">
        <v>0.1263</v>
      </c>
      <c r="S223">
        <v>8.8000000000000005E-3</v>
      </c>
      <c r="T223" t="s">
        <v>5</v>
      </c>
      <c r="U223" t="s">
        <v>6</v>
      </c>
      <c r="V223" s="10">
        <v>2040</v>
      </c>
      <c r="W223">
        <v>27</v>
      </c>
      <c r="X223" s="10">
        <v>2045</v>
      </c>
      <c r="Y223">
        <v>57</v>
      </c>
      <c r="Z223">
        <v>2400</v>
      </c>
      <c r="AA223">
        <v>160</v>
      </c>
      <c r="AB223" s="10">
        <v>2042</v>
      </c>
      <c r="AC223">
        <v>40</v>
      </c>
      <c r="AD223">
        <v>-354</v>
      </c>
      <c r="AE223" t="s">
        <v>7</v>
      </c>
      <c r="AF223">
        <v>-44</v>
      </c>
      <c r="AG223" t="s">
        <v>7</v>
      </c>
      <c r="AH223">
        <v>-47</v>
      </c>
      <c r="AI223" t="s">
        <v>7</v>
      </c>
      <c r="AJ223">
        <v>183</v>
      </c>
      <c r="AK223" t="s">
        <v>7</v>
      </c>
      <c r="AL223">
        <v>111</v>
      </c>
      <c r="AM223" t="s">
        <v>7</v>
      </c>
      <c r="AN223">
        <v>1257</v>
      </c>
      <c r="AO223" t="s">
        <v>7</v>
      </c>
      <c r="AP223">
        <v>2</v>
      </c>
      <c r="AQ223" t="s">
        <v>7</v>
      </c>
      <c r="AR223">
        <v>2.6666669999999999</v>
      </c>
      <c r="AS223">
        <v>8.5333329999999999E-2</v>
      </c>
      <c r="AT223">
        <v>-1</v>
      </c>
      <c r="AU223" t="s">
        <v>7</v>
      </c>
      <c r="AV223">
        <v>1544216802391460</v>
      </c>
      <c r="AW223" t="s">
        <v>7</v>
      </c>
      <c r="AZ223" s="13">
        <f t="shared" si="53"/>
        <v>9.7943192948091173E-2</v>
      </c>
      <c r="BA223" s="14">
        <f t="shared" si="54"/>
        <v>2042</v>
      </c>
      <c r="BB223" s="14">
        <f t="shared" si="55"/>
        <v>40</v>
      </c>
      <c r="BC223" s="25"/>
      <c r="BD223" s="26"/>
      <c r="BE223" s="20" t="str">
        <f t="shared" si="56"/>
        <v>Z732472_70</v>
      </c>
      <c r="BF223" s="27">
        <f t="shared" si="50"/>
        <v>111</v>
      </c>
      <c r="BG223" s="27">
        <f t="shared" si="51"/>
        <v>183</v>
      </c>
      <c r="BH223" s="27">
        <f t="shared" si="57"/>
        <v>-354</v>
      </c>
      <c r="BI223" s="27">
        <f t="shared" si="46"/>
        <v>6.48</v>
      </c>
      <c r="BJ223" s="27">
        <f t="shared" si="46"/>
        <v>0.19</v>
      </c>
      <c r="BK223" s="27">
        <f t="shared" si="46"/>
        <v>0.375</v>
      </c>
      <c r="BL223" s="27">
        <f t="shared" si="46"/>
        <v>1.2E-2</v>
      </c>
      <c r="BM223" s="27">
        <f t="shared" si="47"/>
        <v>0.12659999999999999</v>
      </c>
      <c r="BN223" s="27">
        <f t="shared" si="47"/>
        <v>3.0000000000000001E-3</v>
      </c>
      <c r="BO223" s="27"/>
      <c r="BP223" s="27">
        <f t="shared" si="48"/>
        <v>2040</v>
      </c>
      <c r="BQ223" s="27">
        <f t="shared" si="48"/>
        <v>27</v>
      </c>
      <c r="BR223" s="27">
        <f t="shared" si="48"/>
        <v>2045</v>
      </c>
      <c r="BS223" s="27">
        <f t="shared" si="48"/>
        <v>57</v>
      </c>
      <c r="BT223" s="27">
        <f t="shared" si="49"/>
        <v>2042</v>
      </c>
      <c r="BU223" s="27">
        <f t="shared" si="49"/>
        <v>40</v>
      </c>
      <c r="BV223" s="27"/>
      <c r="BW223" s="28">
        <f t="shared" si="58"/>
        <v>9.7943192948091173E-2</v>
      </c>
    </row>
    <row r="224" spans="1:75" x14ac:dyDescent="0.25">
      <c r="A224" t="s">
        <v>4655</v>
      </c>
      <c r="B224" t="s">
        <v>4656</v>
      </c>
      <c r="C224" s="8">
        <f t="shared" si="52"/>
        <v>448</v>
      </c>
      <c r="D224" t="s">
        <v>3293</v>
      </c>
      <c r="E224" s="1">
        <v>0.23343460648148148</v>
      </c>
      <c r="F224">
        <v>24.93</v>
      </c>
      <c r="G224" t="s">
        <v>4657</v>
      </c>
      <c r="H224" s="9">
        <v>14.13</v>
      </c>
      <c r="I224" s="9">
        <v>0.26</v>
      </c>
      <c r="J224" s="9">
        <v>0.53800000000000003</v>
      </c>
      <c r="K224" s="9">
        <v>0.01</v>
      </c>
      <c r="L224" s="9">
        <v>0.62333000000000005</v>
      </c>
      <c r="O224">
        <v>0.18990000000000001</v>
      </c>
      <c r="P224">
        <v>2.5000000000000001E-3</v>
      </c>
      <c r="Q224">
        <v>0.56091999999999997</v>
      </c>
      <c r="R224">
        <v>0.161</v>
      </c>
      <c r="S224">
        <v>0.01</v>
      </c>
      <c r="T224" t="s">
        <v>5</v>
      </c>
      <c r="U224" t="s">
        <v>6</v>
      </c>
      <c r="V224" s="10">
        <v>2755</v>
      </c>
      <c r="W224">
        <v>17</v>
      </c>
      <c r="X224" s="10">
        <v>2776</v>
      </c>
      <c r="Y224">
        <v>42</v>
      </c>
      <c r="Z224">
        <v>3020</v>
      </c>
      <c r="AA224">
        <v>180</v>
      </c>
      <c r="AB224" s="10">
        <v>2735</v>
      </c>
      <c r="AC224">
        <v>22</v>
      </c>
      <c r="AD224">
        <v>-294</v>
      </c>
      <c r="AE224" t="s">
        <v>7</v>
      </c>
      <c r="AF224">
        <v>-57</v>
      </c>
      <c r="AG224" t="s">
        <v>7</v>
      </c>
      <c r="AH224">
        <v>-89</v>
      </c>
      <c r="AI224" t="s">
        <v>7</v>
      </c>
      <c r="AJ224">
        <v>108</v>
      </c>
      <c r="AK224" t="s">
        <v>7</v>
      </c>
      <c r="AL224">
        <v>182</v>
      </c>
      <c r="AM224" t="s">
        <v>7</v>
      </c>
      <c r="AN224">
        <v>2746</v>
      </c>
      <c r="AO224" t="s">
        <v>7</v>
      </c>
      <c r="AP224">
        <v>1</v>
      </c>
      <c r="AQ224" t="s">
        <v>7</v>
      </c>
      <c r="AR224">
        <v>1.8587359999999999</v>
      </c>
      <c r="AS224">
        <v>3.4549000000000003E-2</v>
      </c>
      <c r="AT224">
        <v>-2</v>
      </c>
      <c r="AU224" t="s">
        <v>7</v>
      </c>
      <c r="AV224">
        <v>1751911414738670</v>
      </c>
      <c r="AW224" t="s">
        <v>7</v>
      </c>
      <c r="AZ224" s="13">
        <f t="shared" si="53"/>
        <v>-0.73126142595978383</v>
      </c>
      <c r="BA224" s="14">
        <f t="shared" si="54"/>
        <v>2735</v>
      </c>
      <c r="BB224" s="14">
        <f t="shared" si="55"/>
        <v>22</v>
      </c>
      <c r="BC224" s="25"/>
      <c r="BD224" s="26"/>
      <c r="BE224" s="20" t="str">
        <f t="shared" si="56"/>
        <v>Z732472_71</v>
      </c>
      <c r="BF224" s="27">
        <f t="shared" si="50"/>
        <v>182</v>
      </c>
      <c r="BG224" s="27">
        <f t="shared" si="51"/>
        <v>108</v>
      </c>
      <c r="BH224" s="27">
        <f t="shared" si="57"/>
        <v>-294</v>
      </c>
      <c r="BI224" s="27">
        <f t="shared" si="46"/>
        <v>14.13</v>
      </c>
      <c r="BJ224" s="27">
        <f t="shared" si="46"/>
        <v>0.26</v>
      </c>
      <c r="BK224" s="27">
        <f t="shared" si="46"/>
        <v>0.53800000000000003</v>
      </c>
      <c r="BL224" s="27">
        <f t="shared" si="46"/>
        <v>0.01</v>
      </c>
      <c r="BM224" s="27">
        <f t="shared" si="47"/>
        <v>0.18990000000000001</v>
      </c>
      <c r="BN224" s="27">
        <f t="shared" si="47"/>
        <v>2.5000000000000001E-3</v>
      </c>
      <c r="BO224" s="27"/>
      <c r="BP224" s="27">
        <f t="shared" si="48"/>
        <v>2755</v>
      </c>
      <c r="BQ224" s="27">
        <f t="shared" si="48"/>
        <v>17</v>
      </c>
      <c r="BR224" s="27">
        <f t="shared" si="48"/>
        <v>2776</v>
      </c>
      <c r="BS224" s="27">
        <f t="shared" si="48"/>
        <v>42</v>
      </c>
      <c r="BT224" s="27">
        <f t="shared" si="49"/>
        <v>2735</v>
      </c>
      <c r="BU224" s="27">
        <f t="shared" si="49"/>
        <v>22</v>
      </c>
      <c r="BV224" s="27"/>
      <c r="BW224" s="28">
        <f t="shared" si="58"/>
        <v>-0.73126142595978383</v>
      </c>
    </row>
    <row r="225" spans="1:75" x14ac:dyDescent="0.25">
      <c r="A225" t="s">
        <v>4658</v>
      </c>
      <c r="B225" t="s">
        <v>4659</v>
      </c>
      <c r="C225" s="8">
        <f t="shared" si="52"/>
        <v>449</v>
      </c>
      <c r="D225" t="s">
        <v>3293</v>
      </c>
      <c r="E225" s="1">
        <v>0.23439328703703702</v>
      </c>
      <c r="F225">
        <v>25.097999999999999</v>
      </c>
      <c r="G225" t="s">
        <v>4660</v>
      </c>
      <c r="H225" s="9">
        <v>0.57499999999999996</v>
      </c>
      <c r="I225" s="9">
        <v>1.4E-2</v>
      </c>
      <c r="J225" s="9">
        <v>7.4200000000000002E-2</v>
      </c>
      <c r="K225" s="9">
        <v>1.5E-3</v>
      </c>
      <c r="L225" s="9">
        <v>0.23285</v>
      </c>
      <c r="O225">
        <v>5.6300000000000003E-2</v>
      </c>
      <c r="P225">
        <v>1.1999999999999999E-3</v>
      </c>
      <c r="Q225">
        <v>0.46566000000000002</v>
      </c>
      <c r="R225">
        <v>2.5499999999999998E-2</v>
      </c>
      <c r="S225">
        <v>1.6999999999999999E-3</v>
      </c>
      <c r="T225" t="s">
        <v>5</v>
      </c>
      <c r="U225" t="s">
        <v>6</v>
      </c>
      <c r="V225" s="10">
        <v>458.6</v>
      </c>
      <c r="W225">
        <v>9.1</v>
      </c>
      <c r="X225" s="10">
        <v>461.1</v>
      </c>
      <c r="Y225">
        <v>9</v>
      </c>
      <c r="Z225">
        <v>509</v>
      </c>
      <c r="AA225">
        <v>33</v>
      </c>
      <c r="AB225" s="10">
        <v>401</v>
      </c>
      <c r="AC225">
        <v>46</v>
      </c>
      <c r="AD225">
        <v>-52</v>
      </c>
      <c r="AE225" t="s">
        <v>7</v>
      </c>
      <c r="AF225">
        <v>-3</v>
      </c>
      <c r="AG225" t="s">
        <v>7</v>
      </c>
      <c r="AH225">
        <v>-10</v>
      </c>
      <c r="AI225" t="s">
        <v>7</v>
      </c>
      <c r="AJ225">
        <v>126</v>
      </c>
      <c r="AK225" t="s">
        <v>7</v>
      </c>
      <c r="AL225">
        <v>133</v>
      </c>
      <c r="AM225" t="s">
        <v>7</v>
      </c>
      <c r="AN225">
        <v>320</v>
      </c>
      <c r="AO225" t="s">
        <v>7</v>
      </c>
      <c r="AP225">
        <v>1</v>
      </c>
      <c r="AQ225" t="s">
        <v>7</v>
      </c>
      <c r="AR225">
        <v>13.47709</v>
      </c>
      <c r="AS225">
        <v>0.27244790000000002</v>
      </c>
      <c r="AT225">
        <v>79</v>
      </c>
      <c r="AU225" t="s">
        <v>7</v>
      </c>
      <c r="AV225">
        <v>247294849485313</v>
      </c>
      <c r="AW225" t="s">
        <v>7</v>
      </c>
      <c r="AZ225" s="13">
        <f t="shared" si="53"/>
        <v>0.54218173931901426</v>
      </c>
      <c r="BA225" s="14">
        <f t="shared" si="54"/>
        <v>461.1</v>
      </c>
      <c r="BB225" s="14">
        <f t="shared" si="55"/>
        <v>9</v>
      </c>
      <c r="BC225" s="25"/>
      <c r="BD225" s="26"/>
      <c r="BE225" s="20" t="str">
        <f t="shared" si="56"/>
        <v>Z732472_72</v>
      </c>
      <c r="BF225" s="27">
        <f t="shared" si="50"/>
        <v>133</v>
      </c>
      <c r="BG225" s="27">
        <f t="shared" si="51"/>
        <v>126</v>
      </c>
      <c r="BH225" s="27">
        <f t="shared" si="57"/>
        <v>-52</v>
      </c>
      <c r="BI225" s="27">
        <f t="shared" si="46"/>
        <v>0.57499999999999996</v>
      </c>
      <c r="BJ225" s="27">
        <f t="shared" si="46"/>
        <v>1.4E-2</v>
      </c>
      <c r="BK225" s="27">
        <f t="shared" si="46"/>
        <v>7.4200000000000002E-2</v>
      </c>
      <c r="BL225" s="27">
        <f t="shared" si="46"/>
        <v>1.5E-3</v>
      </c>
      <c r="BM225" s="27">
        <f t="shared" si="47"/>
        <v>5.6300000000000003E-2</v>
      </c>
      <c r="BN225" s="27">
        <f t="shared" si="47"/>
        <v>1.1999999999999999E-3</v>
      </c>
      <c r="BO225" s="27"/>
      <c r="BP225" s="27">
        <f t="shared" si="48"/>
        <v>458.6</v>
      </c>
      <c r="BQ225" s="27">
        <f t="shared" si="48"/>
        <v>9.1</v>
      </c>
      <c r="BR225" s="27">
        <f t="shared" si="48"/>
        <v>461.1</v>
      </c>
      <c r="BS225" s="27">
        <f t="shared" ref="BS225:BS240" si="59">Y225</f>
        <v>9</v>
      </c>
      <c r="BT225" s="27">
        <f t="shared" si="49"/>
        <v>401</v>
      </c>
      <c r="BU225" s="27">
        <f t="shared" si="49"/>
        <v>46</v>
      </c>
      <c r="BV225" s="27"/>
      <c r="BW225" s="28">
        <f t="shared" si="58"/>
        <v>0.54218173931901426</v>
      </c>
    </row>
    <row r="226" spans="1:75" x14ac:dyDescent="0.25">
      <c r="A226" t="s">
        <v>4661</v>
      </c>
      <c r="B226" t="s">
        <v>4662</v>
      </c>
      <c r="C226" s="8">
        <f t="shared" si="52"/>
        <v>450</v>
      </c>
      <c r="D226" t="s">
        <v>3293</v>
      </c>
      <c r="E226" s="1">
        <v>0.23534895833333333</v>
      </c>
      <c r="F226">
        <v>25.533999999999999</v>
      </c>
      <c r="G226" t="s">
        <v>4663</v>
      </c>
      <c r="H226" s="9">
        <v>4.0460000000000003</v>
      </c>
      <c r="I226" s="9">
        <v>7.6999999999999999E-2</v>
      </c>
      <c r="J226" s="9">
        <v>0.29010000000000002</v>
      </c>
      <c r="K226" s="9">
        <v>5.4000000000000003E-3</v>
      </c>
      <c r="L226" s="9">
        <v>0.54705000000000004</v>
      </c>
      <c r="O226">
        <v>0.1009</v>
      </c>
      <c r="P226">
        <v>1.4E-3</v>
      </c>
      <c r="Q226">
        <v>0.47760999999999998</v>
      </c>
      <c r="R226">
        <v>0.1019</v>
      </c>
      <c r="S226">
        <v>6.8999999999999999E-3</v>
      </c>
      <c r="T226" t="s">
        <v>5</v>
      </c>
      <c r="U226" t="s">
        <v>6</v>
      </c>
      <c r="V226" s="10">
        <v>1639</v>
      </c>
      <c r="W226">
        <v>16</v>
      </c>
      <c r="X226" s="10">
        <v>1641</v>
      </c>
      <c r="Y226">
        <v>27</v>
      </c>
      <c r="Z226">
        <v>1950</v>
      </c>
      <c r="AA226">
        <v>130</v>
      </c>
      <c r="AB226" s="10">
        <v>1627</v>
      </c>
      <c r="AC226">
        <v>26</v>
      </c>
      <c r="AD226">
        <v>-275</v>
      </c>
      <c r="AE226" t="s">
        <v>7</v>
      </c>
      <c r="AF226">
        <v>-29</v>
      </c>
      <c r="AG226" t="s">
        <v>7</v>
      </c>
      <c r="AH226">
        <v>-6</v>
      </c>
      <c r="AI226" t="s">
        <v>7</v>
      </c>
      <c r="AJ226">
        <v>174</v>
      </c>
      <c r="AK226" t="s">
        <v>7</v>
      </c>
      <c r="AL226">
        <v>19</v>
      </c>
      <c r="AM226" t="s">
        <v>7</v>
      </c>
      <c r="AN226">
        <v>176</v>
      </c>
      <c r="AO226" t="s">
        <v>7</v>
      </c>
      <c r="AP226">
        <v>9</v>
      </c>
      <c r="AQ226" t="s">
        <v>7</v>
      </c>
      <c r="AR226">
        <v>3.4470869999999998</v>
      </c>
      <c r="AS226">
        <v>6.4165020000000003E-2</v>
      </c>
      <c r="AT226">
        <v>-3</v>
      </c>
      <c r="AU226" t="s">
        <v>7</v>
      </c>
      <c r="AV226">
        <v>1120943151261870</v>
      </c>
      <c r="AW226" t="s">
        <v>7</v>
      </c>
      <c r="AZ226" s="13">
        <f t="shared" si="53"/>
        <v>-0.73755377996311822</v>
      </c>
      <c r="BA226" s="14">
        <f t="shared" si="54"/>
        <v>1627</v>
      </c>
      <c r="BB226" s="14">
        <f t="shared" si="55"/>
        <v>26</v>
      </c>
      <c r="BC226" s="25"/>
      <c r="BD226" s="26"/>
      <c r="BE226" s="20" t="str">
        <f t="shared" si="56"/>
        <v>Z732472_73</v>
      </c>
      <c r="BF226" s="27">
        <f t="shared" si="50"/>
        <v>19</v>
      </c>
      <c r="BG226" s="27">
        <f t="shared" si="51"/>
        <v>174</v>
      </c>
      <c r="BH226" s="27">
        <f t="shared" si="57"/>
        <v>-275</v>
      </c>
      <c r="BI226" s="27">
        <f t="shared" ref="BI226:BL240" si="60">H226</f>
        <v>4.0460000000000003</v>
      </c>
      <c r="BJ226" s="27">
        <f t="shared" si="60"/>
        <v>7.6999999999999999E-2</v>
      </c>
      <c r="BK226" s="27">
        <f t="shared" si="60"/>
        <v>0.29010000000000002</v>
      </c>
      <c r="BL226" s="27">
        <f t="shared" si="60"/>
        <v>5.4000000000000003E-3</v>
      </c>
      <c r="BM226" s="27">
        <f t="shared" ref="BM226:BN240" si="61">O226</f>
        <v>0.1009</v>
      </c>
      <c r="BN226" s="27">
        <f t="shared" si="61"/>
        <v>1.4E-3</v>
      </c>
      <c r="BO226" s="27"/>
      <c r="BP226" s="27">
        <f t="shared" ref="BP226:BR240" si="62">V226</f>
        <v>1639</v>
      </c>
      <c r="BQ226" s="27">
        <f t="shared" si="62"/>
        <v>16</v>
      </c>
      <c r="BR226" s="27">
        <f t="shared" si="62"/>
        <v>1641</v>
      </c>
      <c r="BS226" s="27">
        <f t="shared" si="59"/>
        <v>27</v>
      </c>
      <c r="BT226" s="27">
        <f t="shared" ref="BT226:BU240" si="63">AB226</f>
        <v>1627</v>
      </c>
      <c r="BU226" s="27">
        <f t="shared" si="63"/>
        <v>26</v>
      </c>
      <c r="BV226" s="27"/>
      <c r="BW226" s="28">
        <f t="shared" si="58"/>
        <v>-0.73755377996311822</v>
      </c>
    </row>
    <row r="227" spans="1:75" x14ac:dyDescent="0.25">
      <c r="A227" t="s">
        <v>4664</v>
      </c>
      <c r="B227" t="s">
        <v>4665</v>
      </c>
      <c r="C227" s="8">
        <f t="shared" si="52"/>
        <v>451</v>
      </c>
      <c r="D227" t="s">
        <v>3293</v>
      </c>
      <c r="E227" s="1">
        <v>0.23630069444444446</v>
      </c>
      <c r="F227">
        <v>25.298999999999999</v>
      </c>
      <c r="G227" t="s">
        <v>4666</v>
      </c>
      <c r="H227" s="9">
        <v>0.24629999999999999</v>
      </c>
      <c r="I227" s="9">
        <v>5.4000000000000003E-3</v>
      </c>
      <c r="J227" s="9">
        <v>3.5069999999999997E-2</v>
      </c>
      <c r="K227" s="9">
        <v>6.7000000000000002E-4</v>
      </c>
      <c r="L227" s="9">
        <v>0.32050000000000001</v>
      </c>
      <c r="O227">
        <v>5.1040000000000002E-2</v>
      </c>
      <c r="P227">
        <v>9.3999999999999997E-4</v>
      </c>
      <c r="Q227">
        <v>0.39183000000000001</v>
      </c>
      <c r="R227">
        <v>1.1690000000000001E-2</v>
      </c>
      <c r="S227">
        <v>7.6000000000000004E-4</v>
      </c>
      <c r="T227" t="s">
        <v>5</v>
      </c>
      <c r="U227" t="s">
        <v>6</v>
      </c>
      <c r="V227" s="10">
        <v>223.5</v>
      </c>
      <c r="W227">
        <v>4.5</v>
      </c>
      <c r="X227" s="10">
        <v>222.1</v>
      </c>
      <c r="Y227">
        <v>4.0999999999999996</v>
      </c>
      <c r="Z227">
        <v>235</v>
      </c>
      <c r="AA227">
        <v>15</v>
      </c>
      <c r="AB227" s="10">
        <v>206</v>
      </c>
      <c r="AC227">
        <v>38</v>
      </c>
      <c r="AD227">
        <v>-77</v>
      </c>
      <c r="AE227" t="s">
        <v>7</v>
      </c>
      <c r="AF227">
        <v>-4</v>
      </c>
      <c r="AG227" t="s">
        <v>7</v>
      </c>
      <c r="AH227">
        <v>-10</v>
      </c>
      <c r="AI227" t="s">
        <v>7</v>
      </c>
      <c r="AJ227">
        <v>465</v>
      </c>
      <c r="AK227" t="s">
        <v>7</v>
      </c>
      <c r="AL227">
        <v>319</v>
      </c>
      <c r="AM227" t="s">
        <v>7</v>
      </c>
      <c r="AN227">
        <v>347</v>
      </c>
      <c r="AO227" t="s">
        <v>7</v>
      </c>
      <c r="AP227">
        <v>1</v>
      </c>
      <c r="AQ227" t="s">
        <v>7</v>
      </c>
      <c r="AR227">
        <v>28.514399999999998</v>
      </c>
      <c r="AS227">
        <v>0.54475759999999995</v>
      </c>
      <c r="AT227">
        <v>122</v>
      </c>
      <c r="AU227" t="s">
        <v>7</v>
      </c>
      <c r="AV227">
        <v>401243708147854</v>
      </c>
      <c r="AW227" t="s">
        <v>7</v>
      </c>
      <c r="AZ227" s="13">
        <f t="shared" si="53"/>
        <v>-0.6303466906798727</v>
      </c>
      <c r="BA227" s="14">
        <f t="shared" si="54"/>
        <v>222.1</v>
      </c>
      <c r="BB227" s="14">
        <f t="shared" si="55"/>
        <v>4.0999999999999996</v>
      </c>
      <c r="BC227" s="25"/>
      <c r="BD227" s="26"/>
      <c r="BE227" s="20" t="str">
        <f t="shared" si="56"/>
        <v>Z732472_74</v>
      </c>
      <c r="BF227" s="27">
        <f t="shared" si="50"/>
        <v>319</v>
      </c>
      <c r="BG227" s="27">
        <f t="shared" si="51"/>
        <v>465</v>
      </c>
      <c r="BH227" s="27">
        <f t="shared" si="57"/>
        <v>-77</v>
      </c>
      <c r="BI227" s="27">
        <f t="shared" si="60"/>
        <v>0.24629999999999999</v>
      </c>
      <c r="BJ227" s="27">
        <f t="shared" si="60"/>
        <v>5.4000000000000003E-3</v>
      </c>
      <c r="BK227" s="27">
        <f t="shared" si="60"/>
        <v>3.5069999999999997E-2</v>
      </c>
      <c r="BL227" s="27">
        <f t="shared" si="60"/>
        <v>6.7000000000000002E-4</v>
      </c>
      <c r="BM227" s="27">
        <f t="shared" si="61"/>
        <v>5.1040000000000002E-2</v>
      </c>
      <c r="BN227" s="27">
        <f t="shared" si="61"/>
        <v>9.3999999999999997E-4</v>
      </c>
      <c r="BO227" s="27"/>
      <c r="BP227" s="27">
        <f t="shared" si="62"/>
        <v>223.5</v>
      </c>
      <c r="BQ227" s="27">
        <f t="shared" si="62"/>
        <v>4.5</v>
      </c>
      <c r="BR227" s="27">
        <f t="shared" si="62"/>
        <v>222.1</v>
      </c>
      <c r="BS227" s="27">
        <f t="shared" si="59"/>
        <v>4.0999999999999996</v>
      </c>
      <c r="BT227" s="27">
        <f t="shared" si="63"/>
        <v>206</v>
      </c>
      <c r="BU227" s="27">
        <f t="shared" si="63"/>
        <v>38</v>
      </c>
      <c r="BV227" s="27"/>
      <c r="BW227" s="28">
        <f t="shared" si="58"/>
        <v>-0.6303466906798727</v>
      </c>
    </row>
    <row r="228" spans="1:75" x14ac:dyDescent="0.25">
      <c r="A228" t="s">
        <v>4667</v>
      </c>
      <c r="B228" t="s">
        <v>4668</v>
      </c>
      <c r="C228" s="8">
        <f t="shared" si="52"/>
        <v>452</v>
      </c>
      <c r="D228" t="s">
        <v>3293</v>
      </c>
      <c r="E228" s="1">
        <v>0.23726793981481484</v>
      </c>
      <c r="F228">
        <v>22.097999999999999</v>
      </c>
      <c r="G228" t="s">
        <v>4669</v>
      </c>
      <c r="H228" s="9">
        <v>3.99</v>
      </c>
      <c r="I228" s="9">
        <v>0.12</v>
      </c>
      <c r="J228" s="9">
        <v>0.27429999999999999</v>
      </c>
      <c r="K228" s="9">
        <v>7.1999999999999998E-3</v>
      </c>
      <c r="L228" s="9">
        <v>0.34872999999999998</v>
      </c>
      <c r="O228">
        <v>0.109</v>
      </c>
      <c r="P228">
        <v>3.0000000000000001E-3</v>
      </c>
      <c r="Q228">
        <v>0.51471999999999996</v>
      </c>
      <c r="R228">
        <v>9.2100000000000001E-2</v>
      </c>
      <c r="S228">
        <v>6.4000000000000003E-3</v>
      </c>
      <c r="T228" t="s">
        <v>5</v>
      </c>
      <c r="U228" t="s">
        <v>6</v>
      </c>
      <c r="V228" s="10">
        <v>1607</v>
      </c>
      <c r="W228">
        <v>24</v>
      </c>
      <c r="X228" s="10">
        <v>1552</v>
      </c>
      <c r="Y228">
        <v>36</v>
      </c>
      <c r="Z228">
        <v>1770</v>
      </c>
      <c r="AA228">
        <v>120</v>
      </c>
      <c r="AB228" s="10">
        <v>1677</v>
      </c>
      <c r="AC228">
        <v>53</v>
      </c>
      <c r="AD228">
        <v>-20</v>
      </c>
      <c r="AE228" t="s">
        <v>7</v>
      </c>
      <c r="AF228">
        <v>-2</v>
      </c>
      <c r="AG228" t="s">
        <v>7</v>
      </c>
      <c r="AH228">
        <v>-5</v>
      </c>
      <c r="AI228" t="s">
        <v>7</v>
      </c>
      <c r="AJ228">
        <v>14</v>
      </c>
      <c r="AK228" t="s">
        <v>7</v>
      </c>
      <c r="AL228">
        <v>18</v>
      </c>
      <c r="AM228" t="s">
        <v>7</v>
      </c>
      <c r="AN228">
        <v>150</v>
      </c>
      <c r="AO228" t="s">
        <v>7</v>
      </c>
      <c r="AP228">
        <v>1</v>
      </c>
      <c r="AQ228" t="s">
        <v>7</v>
      </c>
      <c r="AR228">
        <v>3.6456430000000002</v>
      </c>
      <c r="AS228">
        <v>9.5693159999999999E-2</v>
      </c>
      <c r="AT228">
        <v>-15</v>
      </c>
      <c r="AU228" t="s">
        <v>7</v>
      </c>
      <c r="AV228">
        <v>99779992546491</v>
      </c>
      <c r="AW228" t="s">
        <v>7</v>
      </c>
      <c r="AZ228" s="13">
        <f t="shared" si="53"/>
        <v>4.1741204531902216</v>
      </c>
      <c r="BA228" s="14">
        <f t="shared" si="54"/>
        <v>1677</v>
      </c>
      <c r="BB228" s="14">
        <f t="shared" si="55"/>
        <v>53</v>
      </c>
      <c r="BC228" s="25"/>
      <c r="BD228" s="26"/>
      <c r="BE228" s="20" t="str">
        <f t="shared" si="56"/>
        <v>Z732472_75</v>
      </c>
      <c r="BF228" s="27">
        <f t="shared" si="50"/>
        <v>18</v>
      </c>
      <c r="BG228" s="27">
        <f t="shared" si="51"/>
        <v>14</v>
      </c>
      <c r="BH228" s="27">
        <f t="shared" si="57"/>
        <v>-20</v>
      </c>
      <c r="BI228" s="27">
        <f t="shared" si="60"/>
        <v>3.99</v>
      </c>
      <c r="BJ228" s="27">
        <f t="shared" si="60"/>
        <v>0.12</v>
      </c>
      <c r="BK228" s="27">
        <f t="shared" si="60"/>
        <v>0.27429999999999999</v>
      </c>
      <c r="BL228" s="27">
        <f t="shared" si="60"/>
        <v>7.1999999999999998E-3</v>
      </c>
      <c r="BM228" s="27">
        <f t="shared" si="61"/>
        <v>0.109</v>
      </c>
      <c r="BN228" s="27">
        <f t="shared" si="61"/>
        <v>3.0000000000000001E-3</v>
      </c>
      <c r="BO228" s="27"/>
      <c r="BP228" s="27">
        <f t="shared" si="62"/>
        <v>1607</v>
      </c>
      <c r="BQ228" s="27">
        <f t="shared" si="62"/>
        <v>24</v>
      </c>
      <c r="BR228" s="27">
        <f t="shared" si="62"/>
        <v>1552</v>
      </c>
      <c r="BS228" s="27">
        <f t="shared" si="59"/>
        <v>36</v>
      </c>
      <c r="BT228" s="27">
        <f t="shared" si="63"/>
        <v>1677</v>
      </c>
      <c r="BU228" s="27">
        <f t="shared" si="63"/>
        <v>53</v>
      </c>
      <c r="BV228" s="27"/>
      <c r="BW228" s="28">
        <f t="shared" si="58"/>
        <v>4.1741204531902216</v>
      </c>
    </row>
    <row r="229" spans="1:75" x14ac:dyDescent="0.25">
      <c r="A229" t="s">
        <v>4670</v>
      </c>
      <c r="B229" t="s">
        <v>4671</v>
      </c>
      <c r="C229" s="8">
        <f t="shared" si="52"/>
        <v>453</v>
      </c>
      <c r="D229" t="s">
        <v>3293</v>
      </c>
      <c r="E229" s="1">
        <v>0.23821585648148147</v>
      </c>
      <c r="F229">
        <v>20.783000000000001</v>
      </c>
      <c r="G229" t="s">
        <v>4672</v>
      </c>
      <c r="H229" s="9">
        <v>9.2899999999999991</v>
      </c>
      <c r="I229" s="9">
        <v>0.2</v>
      </c>
      <c r="J229" s="9">
        <v>0.44140000000000001</v>
      </c>
      <c r="K229" s="9">
        <v>9.1999999999999998E-3</v>
      </c>
      <c r="L229" s="9">
        <v>0.51402999999999999</v>
      </c>
      <c r="O229">
        <v>0.1527</v>
      </c>
      <c r="P229">
        <v>2.5000000000000001E-3</v>
      </c>
      <c r="Q229">
        <v>0.47610000000000002</v>
      </c>
      <c r="R229">
        <v>0.12280000000000001</v>
      </c>
      <c r="S229">
        <v>7.9000000000000008E-3</v>
      </c>
      <c r="T229" t="s">
        <v>5</v>
      </c>
      <c r="U229" t="s">
        <v>6</v>
      </c>
      <c r="V229" s="10">
        <v>2359</v>
      </c>
      <c r="W229">
        <v>20</v>
      </c>
      <c r="X229" s="10">
        <v>2354</v>
      </c>
      <c r="Y229">
        <v>41</v>
      </c>
      <c r="Z229">
        <v>2340</v>
      </c>
      <c r="AA229">
        <v>140</v>
      </c>
      <c r="AB229" s="10">
        <v>2357</v>
      </c>
      <c r="AC229">
        <v>29</v>
      </c>
      <c r="AD229">
        <v>-132</v>
      </c>
      <c r="AE229" t="s">
        <v>7</v>
      </c>
      <c r="AF229">
        <v>-20</v>
      </c>
      <c r="AG229" t="s">
        <v>7</v>
      </c>
      <c r="AH229">
        <v>-35</v>
      </c>
      <c r="AI229" t="s">
        <v>7</v>
      </c>
      <c r="AJ229">
        <v>56</v>
      </c>
      <c r="AK229" t="s">
        <v>7</v>
      </c>
      <c r="AL229">
        <v>89</v>
      </c>
      <c r="AM229" t="s">
        <v>7</v>
      </c>
      <c r="AN229">
        <v>992</v>
      </c>
      <c r="AO229" t="s">
        <v>7</v>
      </c>
      <c r="AP229">
        <v>1</v>
      </c>
      <c r="AQ229" t="s">
        <v>7</v>
      </c>
      <c r="AR229">
        <v>2.2655189999999998</v>
      </c>
      <c r="AS229">
        <v>4.7219690000000002E-2</v>
      </c>
      <c r="AT229">
        <v>-1</v>
      </c>
      <c r="AU229" t="s">
        <v>7</v>
      </c>
      <c r="AV229">
        <v>707057850853473</v>
      </c>
      <c r="AW229" t="s">
        <v>7</v>
      </c>
      <c r="AZ229" s="13">
        <f t="shared" si="53"/>
        <v>-8.4853627492575967E-2</v>
      </c>
      <c r="BA229" s="14">
        <f t="shared" si="54"/>
        <v>2357</v>
      </c>
      <c r="BB229" s="14">
        <f t="shared" si="55"/>
        <v>29</v>
      </c>
      <c r="BC229" s="25"/>
      <c r="BD229" s="26"/>
      <c r="BE229" s="20" t="str">
        <f t="shared" si="56"/>
        <v>Z732472_76</v>
      </c>
      <c r="BF229" s="27">
        <f t="shared" si="50"/>
        <v>89</v>
      </c>
      <c r="BG229" s="27">
        <f t="shared" si="51"/>
        <v>56</v>
      </c>
      <c r="BH229" s="27">
        <f t="shared" si="57"/>
        <v>-132</v>
      </c>
      <c r="BI229" s="27">
        <f t="shared" si="60"/>
        <v>9.2899999999999991</v>
      </c>
      <c r="BJ229" s="27">
        <f t="shared" si="60"/>
        <v>0.2</v>
      </c>
      <c r="BK229" s="27">
        <f t="shared" si="60"/>
        <v>0.44140000000000001</v>
      </c>
      <c r="BL229" s="27">
        <f t="shared" si="60"/>
        <v>9.1999999999999998E-3</v>
      </c>
      <c r="BM229" s="27">
        <f t="shared" si="61"/>
        <v>0.1527</v>
      </c>
      <c r="BN229" s="27">
        <f t="shared" si="61"/>
        <v>2.5000000000000001E-3</v>
      </c>
      <c r="BO229" s="27"/>
      <c r="BP229" s="27">
        <f t="shared" si="62"/>
        <v>2359</v>
      </c>
      <c r="BQ229" s="27">
        <f t="shared" si="62"/>
        <v>20</v>
      </c>
      <c r="BR229" s="27">
        <f t="shared" si="62"/>
        <v>2354</v>
      </c>
      <c r="BS229" s="27">
        <f t="shared" si="59"/>
        <v>41</v>
      </c>
      <c r="BT229" s="27">
        <f t="shared" si="63"/>
        <v>2357</v>
      </c>
      <c r="BU229" s="27">
        <f t="shared" si="63"/>
        <v>29</v>
      </c>
      <c r="BV229" s="27"/>
      <c r="BW229" s="28">
        <f t="shared" si="58"/>
        <v>-8.4853627492575967E-2</v>
      </c>
    </row>
    <row r="230" spans="1:75" x14ac:dyDescent="0.25">
      <c r="A230" t="s">
        <v>4673</v>
      </c>
      <c r="B230" t="s">
        <v>4674</v>
      </c>
      <c r="C230" s="8">
        <f t="shared" si="52"/>
        <v>454</v>
      </c>
      <c r="D230" t="s">
        <v>3293</v>
      </c>
      <c r="E230" s="1">
        <v>0.23917025462962963</v>
      </c>
      <c r="F230">
        <v>25.366</v>
      </c>
      <c r="G230" t="s">
        <v>4675</v>
      </c>
      <c r="H230" s="9">
        <v>1.089</v>
      </c>
      <c r="I230" s="9">
        <v>2.7E-2</v>
      </c>
      <c r="J230" s="9">
        <v>0.12520000000000001</v>
      </c>
      <c r="K230" s="9">
        <v>2.5999999999999999E-3</v>
      </c>
      <c r="L230" s="9">
        <v>0.30499999999999999</v>
      </c>
      <c r="O230">
        <v>6.3500000000000001E-2</v>
      </c>
      <c r="P230">
        <v>1.4E-3</v>
      </c>
      <c r="Q230">
        <v>0.39593</v>
      </c>
      <c r="R230">
        <v>3.8100000000000002E-2</v>
      </c>
      <c r="S230">
        <v>2.3999999999999998E-3</v>
      </c>
      <c r="T230" t="s">
        <v>5</v>
      </c>
      <c r="U230" t="s">
        <v>6</v>
      </c>
      <c r="V230" s="10">
        <v>740</v>
      </c>
      <c r="W230">
        <v>13</v>
      </c>
      <c r="X230" s="10">
        <v>759</v>
      </c>
      <c r="Y230">
        <v>15</v>
      </c>
      <c r="Z230">
        <v>755</v>
      </c>
      <c r="AA230">
        <v>47</v>
      </c>
      <c r="AB230" s="10">
        <v>641</v>
      </c>
      <c r="AC230">
        <v>47</v>
      </c>
      <c r="AD230">
        <v>-43</v>
      </c>
      <c r="AE230" t="s">
        <v>7</v>
      </c>
      <c r="AF230">
        <v>-3</v>
      </c>
      <c r="AG230" t="s">
        <v>7</v>
      </c>
      <c r="AH230">
        <v>-27</v>
      </c>
      <c r="AI230" t="s">
        <v>7</v>
      </c>
      <c r="AJ230">
        <v>72</v>
      </c>
      <c r="AK230" t="s">
        <v>7</v>
      </c>
      <c r="AL230">
        <v>240</v>
      </c>
      <c r="AM230" t="s">
        <v>7</v>
      </c>
      <c r="AN230">
        <v>834</v>
      </c>
      <c r="AO230" t="s">
        <v>7</v>
      </c>
      <c r="AP230">
        <v>0</v>
      </c>
      <c r="AQ230" t="s">
        <v>7</v>
      </c>
      <c r="AR230">
        <v>7.9872199999999998</v>
      </c>
      <c r="AS230">
        <v>0.16586880000000001</v>
      </c>
      <c r="AT230">
        <v>7</v>
      </c>
      <c r="AU230" t="s">
        <v>7</v>
      </c>
      <c r="AV230">
        <v>336309259462890</v>
      </c>
      <c r="AW230" t="s">
        <v>7</v>
      </c>
      <c r="AZ230" s="13">
        <f t="shared" si="53"/>
        <v>2.5032938076416378</v>
      </c>
      <c r="BA230" s="14">
        <f t="shared" si="54"/>
        <v>759</v>
      </c>
      <c r="BB230" s="14">
        <f t="shared" si="55"/>
        <v>15</v>
      </c>
      <c r="BC230" s="25"/>
      <c r="BD230" s="26"/>
      <c r="BE230" s="20" t="str">
        <f t="shared" si="56"/>
        <v>Z732472_77</v>
      </c>
      <c r="BF230" s="27">
        <f t="shared" si="50"/>
        <v>240</v>
      </c>
      <c r="BG230" s="27">
        <f t="shared" si="51"/>
        <v>72</v>
      </c>
      <c r="BH230" s="27">
        <f t="shared" si="57"/>
        <v>-43</v>
      </c>
      <c r="BI230" s="27">
        <f t="shared" si="60"/>
        <v>1.089</v>
      </c>
      <c r="BJ230" s="27">
        <f t="shared" si="60"/>
        <v>2.7E-2</v>
      </c>
      <c r="BK230" s="27">
        <f t="shared" si="60"/>
        <v>0.12520000000000001</v>
      </c>
      <c r="BL230" s="27">
        <f t="shared" si="60"/>
        <v>2.5999999999999999E-3</v>
      </c>
      <c r="BM230" s="27">
        <f t="shared" si="61"/>
        <v>6.3500000000000001E-2</v>
      </c>
      <c r="BN230" s="27">
        <f t="shared" si="61"/>
        <v>1.4E-3</v>
      </c>
      <c r="BO230" s="27"/>
      <c r="BP230" s="27">
        <f t="shared" si="62"/>
        <v>740</v>
      </c>
      <c r="BQ230" s="27">
        <f t="shared" si="62"/>
        <v>13</v>
      </c>
      <c r="BR230" s="27">
        <f t="shared" si="62"/>
        <v>759</v>
      </c>
      <c r="BS230" s="27">
        <f t="shared" si="59"/>
        <v>15</v>
      </c>
      <c r="BT230" s="27">
        <f t="shared" si="63"/>
        <v>641</v>
      </c>
      <c r="BU230" s="27">
        <f t="shared" si="63"/>
        <v>47</v>
      </c>
      <c r="BV230" s="27"/>
      <c r="BW230" s="28">
        <f t="shared" si="58"/>
        <v>2.5032938076416378</v>
      </c>
    </row>
    <row r="231" spans="1:75" x14ac:dyDescent="0.25">
      <c r="A231" t="s">
        <v>4676</v>
      </c>
      <c r="B231" t="s">
        <v>4677</v>
      </c>
      <c r="C231" s="8">
        <f t="shared" si="52"/>
        <v>455</v>
      </c>
      <c r="D231" t="s">
        <v>3293</v>
      </c>
      <c r="E231" s="1">
        <v>0.24012048611111111</v>
      </c>
      <c r="F231">
        <v>26.274000000000001</v>
      </c>
      <c r="G231" t="s">
        <v>4678</v>
      </c>
      <c r="H231" s="9">
        <v>1.9279999999999999</v>
      </c>
      <c r="I231" s="9">
        <v>5.0999999999999997E-2</v>
      </c>
      <c r="J231" s="9">
        <v>0.18779999999999999</v>
      </c>
      <c r="K231" s="9">
        <v>4.1000000000000003E-3</v>
      </c>
      <c r="L231" s="9">
        <v>0.32035999999999998</v>
      </c>
      <c r="O231">
        <v>7.5200000000000003E-2</v>
      </c>
      <c r="P231">
        <v>1.6999999999999999E-3</v>
      </c>
      <c r="Q231">
        <v>0.41184999999999999</v>
      </c>
      <c r="R231">
        <v>5.7000000000000002E-2</v>
      </c>
      <c r="S231">
        <v>3.8E-3</v>
      </c>
      <c r="T231" t="s">
        <v>5</v>
      </c>
      <c r="U231" t="s">
        <v>6</v>
      </c>
      <c r="V231" s="10">
        <v>1078</v>
      </c>
      <c r="W231">
        <v>17</v>
      </c>
      <c r="X231" s="10">
        <v>1106</v>
      </c>
      <c r="Y231">
        <v>22</v>
      </c>
      <c r="Z231">
        <v>1119</v>
      </c>
      <c r="AA231">
        <v>73</v>
      </c>
      <c r="AB231" s="10">
        <v>996</v>
      </c>
      <c r="AC231">
        <v>48</v>
      </c>
      <c r="AD231">
        <v>-36</v>
      </c>
      <c r="AE231" t="s">
        <v>7</v>
      </c>
      <c r="AF231">
        <v>-3</v>
      </c>
      <c r="AG231" t="s">
        <v>7</v>
      </c>
      <c r="AH231">
        <v>-8</v>
      </c>
      <c r="AI231" t="s">
        <v>7</v>
      </c>
      <c r="AJ231">
        <v>41</v>
      </c>
      <c r="AK231" t="s">
        <v>7</v>
      </c>
      <c r="AL231">
        <v>47</v>
      </c>
      <c r="AM231" t="s">
        <v>7</v>
      </c>
      <c r="AN231">
        <v>236</v>
      </c>
      <c r="AO231" t="s">
        <v>7</v>
      </c>
      <c r="AP231">
        <v>1</v>
      </c>
      <c r="AQ231" t="s">
        <v>7</v>
      </c>
      <c r="AR231">
        <v>5.3248139999999999</v>
      </c>
      <c r="AS231">
        <v>0.1162499</v>
      </c>
      <c r="AT231">
        <v>-3</v>
      </c>
      <c r="AU231" t="s">
        <v>7</v>
      </c>
      <c r="AV231">
        <v>202034320627870</v>
      </c>
      <c r="AW231" t="s">
        <v>7</v>
      </c>
      <c r="AZ231" s="13">
        <f t="shared" si="53"/>
        <v>-8.2329317269076228</v>
      </c>
      <c r="BA231" s="14">
        <f t="shared" si="54"/>
        <v>996</v>
      </c>
      <c r="BB231" s="14">
        <f t="shared" si="55"/>
        <v>48</v>
      </c>
      <c r="BC231" s="25"/>
      <c r="BD231" s="26"/>
      <c r="BE231" s="20" t="str">
        <f t="shared" si="56"/>
        <v>Z732472_78</v>
      </c>
      <c r="BF231" s="27">
        <f t="shared" si="50"/>
        <v>47</v>
      </c>
      <c r="BG231" s="27">
        <f t="shared" si="51"/>
        <v>41</v>
      </c>
      <c r="BH231" s="27">
        <f t="shared" si="57"/>
        <v>-36</v>
      </c>
      <c r="BI231" s="27">
        <f t="shared" si="60"/>
        <v>1.9279999999999999</v>
      </c>
      <c r="BJ231" s="27">
        <f t="shared" si="60"/>
        <v>5.0999999999999997E-2</v>
      </c>
      <c r="BK231" s="27">
        <f t="shared" si="60"/>
        <v>0.18779999999999999</v>
      </c>
      <c r="BL231" s="27">
        <f t="shared" si="60"/>
        <v>4.1000000000000003E-3</v>
      </c>
      <c r="BM231" s="27">
        <f t="shared" si="61"/>
        <v>7.5200000000000003E-2</v>
      </c>
      <c r="BN231" s="27">
        <f t="shared" si="61"/>
        <v>1.6999999999999999E-3</v>
      </c>
      <c r="BO231" s="27"/>
      <c r="BP231" s="27">
        <f t="shared" si="62"/>
        <v>1078</v>
      </c>
      <c r="BQ231" s="27">
        <f t="shared" si="62"/>
        <v>17</v>
      </c>
      <c r="BR231" s="27">
        <f t="shared" si="62"/>
        <v>1106</v>
      </c>
      <c r="BS231" s="27">
        <f t="shared" si="59"/>
        <v>22</v>
      </c>
      <c r="BT231" s="27">
        <f t="shared" si="63"/>
        <v>996</v>
      </c>
      <c r="BU231" s="27">
        <f t="shared" si="63"/>
        <v>48</v>
      </c>
      <c r="BV231" s="27"/>
      <c r="BW231" s="28">
        <f t="shared" si="58"/>
        <v>-8.2329317269076228</v>
      </c>
    </row>
    <row r="232" spans="1:75" x14ac:dyDescent="0.25">
      <c r="A232" t="s">
        <v>4679</v>
      </c>
      <c r="B232" t="s">
        <v>4680</v>
      </c>
      <c r="C232" s="8">
        <f t="shared" si="52"/>
        <v>456</v>
      </c>
      <c r="D232" t="s">
        <v>3293</v>
      </c>
      <c r="E232" s="1">
        <v>0.24107685185185188</v>
      </c>
      <c r="F232">
        <v>25.635000000000002</v>
      </c>
      <c r="G232" t="s">
        <v>4681</v>
      </c>
      <c r="H232" s="9">
        <v>0.22989999999999999</v>
      </c>
      <c r="I232" s="9">
        <v>5.4000000000000003E-3</v>
      </c>
      <c r="J232" s="9">
        <v>3.3279999999999997E-2</v>
      </c>
      <c r="K232" s="9">
        <v>6.4999999999999997E-4</v>
      </c>
      <c r="L232" s="9">
        <v>0.32229000000000002</v>
      </c>
      <c r="O232">
        <v>5.0250000000000003E-2</v>
      </c>
      <c r="P232">
        <v>9.8999999999999999E-4</v>
      </c>
      <c r="Q232">
        <v>0.3216</v>
      </c>
      <c r="R232">
        <v>1.166E-2</v>
      </c>
      <c r="S232">
        <v>7.9000000000000001E-4</v>
      </c>
      <c r="T232" t="s">
        <v>5</v>
      </c>
      <c r="U232" t="s">
        <v>6</v>
      </c>
      <c r="V232" s="10">
        <v>209.5</v>
      </c>
      <c r="W232">
        <v>4.5</v>
      </c>
      <c r="X232" s="10">
        <v>211</v>
      </c>
      <c r="Y232">
        <v>4.0999999999999996</v>
      </c>
      <c r="Z232">
        <v>235</v>
      </c>
      <c r="AA232">
        <v>16</v>
      </c>
      <c r="AB232" s="10">
        <v>175</v>
      </c>
      <c r="AC232">
        <v>42</v>
      </c>
      <c r="AD232">
        <v>-75</v>
      </c>
      <c r="AE232" t="s">
        <v>7</v>
      </c>
      <c r="AF232">
        <v>-4</v>
      </c>
      <c r="AG232" t="s">
        <v>7</v>
      </c>
      <c r="AH232">
        <v>-5</v>
      </c>
      <c r="AI232" t="s">
        <v>7</v>
      </c>
      <c r="AJ232">
        <v>415</v>
      </c>
      <c r="AK232" t="s">
        <v>7</v>
      </c>
      <c r="AL232">
        <v>135</v>
      </c>
      <c r="AM232" t="s">
        <v>7</v>
      </c>
      <c r="AN232">
        <v>144</v>
      </c>
      <c r="AO232" t="s">
        <v>7</v>
      </c>
      <c r="AP232">
        <v>3</v>
      </c>
      <c r="AQ232" t="s">
        <v>7</v>
      </c>
      <c r="AR232">
        <v>30.048079999999999</v>
      </c>
      <c r="AS232">
        <v>0.58687650000000002</v>
      </c>
      <c r="AT232">
        <v>107</v>
      </c>
      <c r="AU232" t="s">
        <v>7</v>
      </c>
      <c r="AV232">
        <v>313047414767746</v>
      </c>
      <c r="AW232" t="s">
        <v>7</v>
      </c>
      <c r="AZ232" s="13">
        <f t="shared" si="53"/>
        <v>0.71090047393365108</v>
      </c>
      <c r="BA232" s="14">
        <f t="shared" si="54"/>
        <v>211</v>
      </c>
      <c r="BB232" s="14">
        <f t="shared" si="55"/>
        <v>4.0999999999999996</v>
      </c>
      <c r="BC232" s="25"/>
      <c r="BD232" s="26"/>
      <c r="BE232" s="20" t="str">
        <f t="shared" si="56"/>
        <v>Z732472_79</v>
      </c>
      <c r="BF232" s="27">
        <f t="shared" si="50"/>
        <v>135</v>
      </c>
      <c r="BG232" s="27">
        <f t="shared" si="51"/>
        <v>415</v>
      </c>
      <c r="BH232" s="27">
        <f t="shared" si="57"/>
        <v>-75</v>
      </c>
      <c r="BI232" s="27">
        <f t="shared" si="60"/>
        <v>0.22989999999999999</v>
      </c>
      <c r="BJ232" s="27">
        <f t="shared" si="60"/>
        <v>5.4000000000000003E-3</v>
      </c>
      <c r="BK232" s="27">
        <f t="shared" si="60"/>
        <v>3.3279999999999997E-2</v>
      </c>
      <c r="BL232" s="27">
        <f t="shared" si="60"/>
        <v>6.4999999999999997E-4</v>
      </c>
      <c r="BM232" s="27">
        <f t="shared" si="61"/>
        <v>5.0250000000000003E-2</v>
      </c>
      <c r="BN232" s="27">
        <f t="shared" si="61"/>
        <v>9.8999999999999999E-4</v>
      </c>
      <c r="BO232" s="27"/>
      <c r="BP232" s="27">
        <f t="shared" si="62"/>
        <v>209.5</v>
      </c>
      <c r="BQ232" s="27">
        <f t="shared" si="62"/>
        <v>4.5</v>
      </c>
      <c r="BR232" s="27">
        <f t="shared" si="62"/>
        <v>211</v>
      </c>
      <c r="BS232" s="27">
        <f t="shared" si="59"/>
        <v>4.0999999999999996</v>
      </c>
      <c r="BT232" s="27">
        <f t="shared" si="63"/>
        <v>175</v>
      </c>
      <c r="BU232" s="27">
        <f t="shared" si="63"/>
        <v>42</v>
      </c>
      <c r="BV232" s="27"/>
      <c r="BW232" s="28">
        <f t="shared" si="58"/>
        <v>0.71090047393365108</v>
      </c>
    </row>
    <row r="233" spans="1:75" x14ac:dyDescent="0.25">
      <c r="A233" t="s">
        <v>4682</v>
      </c>
      <c r="B233" t="s">
        <v>4683</v>
      </c>
      <c r="C233" s="8">
        <f t="shared" si="52"/>
        <v>457</v>
      </c>
      <c r="D233" t="s">
        <v>3293</v>
      </c>
      <c r="E233" s="1">
        <v>0.24203749999999999</v>
      </c>
      <c r="F233">
        <v>25.635000000000002</v>
      </c>
      <c r="G233" t="s">
        <v>4684</v>
      </c>
      <c r="H233" s="9">
        <v>1.399</v>
      </c>
      <c r="I233" s="9">
        <v>3.9E-2</v>
      </c>
      <c r="J233" s="9">
        <v>0.15049999999999999</v>
      </c>
      <c r="K233" s="9">
        <v>3.3E-3</v>
      </c>
      <c r="L233" s="9">
        <v>0.18623999999999999</v>
      </c>
      <c r="O233">
        <v>6.8599999999999994E-2</v>
      </c>
      <c r="P233">
        <v>1.8E-3</v>
      </c>
      <c r="Q233">
        <v>0.41493999999999998</v>
      </c>
      <c r="R233">
        <v>4.6899999999999997E-2</v>
      </c>
      <c r="S233">
        <v>3.0999999999999999E-3</v>
      </c>
      <c r="T233" t="s">
        <v>5</v>
      </c>
      <c r="U233" t="s">
        <v>6</v>
      </c>
      <c r="V233" s="10">
        <v>876</v>
      </c>
      <c r="W233">
        <v>17</v>
      </c>
      <c r="X233" s="10">
        <v>902</v>
      </c>
      <c r="Y233">
        <v>18</v>
      </c>
      <c r="Z233">
        <v>924</v>
      </c>
      <c r="AA233">
        <v>60</v>
      </c>
      <c r="AB233" s="10">
        <v>756</v>
      </c>
      <c r="AC233">
        <v>57</v>
      </c>
      <c r="AD233">
        <v>-28</v>
      </c>
      <c r="AE233" t="s">
        <v>7</v>
      </c>
      <c r="AF233">
        <v>-2</v>
      </c>
      <c r="AG233" t="s">
        <v>7</v>
      </c>
      <c r="AH233">
        <v>-7</v>
      </c>
      <c r="AI233" t="s">
        <v>7</v>
      </c>
      <c r="AJ233">
        <v>38</v>
      </c>
      <c r="AK233" t="s">
        <v>7</v>
      </c>
      <c r="AL233">
        <v>48</v>
      </c>
      <c r="AM233" t="s">
        <v>7</v>
      </c>
      <c r="AN233">
        <v>200</v>
      </c>
      <c r="AO233" t="s">
        <v>7</v>
      </c>
      <c r="AP233">
        <v>1</v>
      </c>
      <c r="AQ233" t="s">
        <v>7</v>
      </c>
      <c r="AR233">
        <v>6.6445179999999997</v>
      </c>
      <c r="AS233">
        <v>0.14569380000000001</v>
      </c>
      <c r="AT233">
        <v>27</v>
      </c>
      <c r="AU233" t="s">
        <v>7</v>
      </c>
      <c r="AV233">
        <v>157379910136206</v>
      </c>
      <c r="AW233" t="s">
        <v>7</v>
      </c>
      <c r="AZ233" s="13">
        <f t="shared" si="53"/>
        <v>2.8824833702882469</v>
      </c>
      <c r="BA233" s="14">
        <f t="shared" si="54"/>
        <v>902</v>
      </c>
      <c r="BB233" s="14">
        <f t="shared" si="55"/>
        <v>18</v>
      </c>
      <c r="BC233" s="25"/>
      <c r="BD233" s="26"/>
      <c r="BE233" s="20" t="str">
        <f t="shared" si="56"/>
        <v>Z732472_80</v>
      </c>
      <c r="BF233" s="27">
        <f t="shared" si="50"/>
        <v>48</v>
      </c>
      <c r="BG233" s="27">
        <f t="shared" si="51"/>
        <v>38</v>
      </c>
      <c r="BH233" s="27">
        <f t="shared" si="57"/>
        <v>-28</v>
      </c>
      <c r="BI233" s="27">
        <f t="shared" si="60"/>
        <v>1.399</v>
      </c>
      <c r="BJ233" s="27">
        <f t="shared" si="60"/>
        <v>3.9E-2</v>
      </c>
      <c r="BK233" s="27">
        <f t="shared" si="60"/>
        <v>0.15049999999999999</v>
      </c>
      <c r="BL233" s="27">
        <f t="shared" si="60"/>
        <v>3.3E-3</v>
      </c>
      <c r="BM233" s="27">
        <f t="shared" si="61"/>
        <v>6.8599999999999994E-2</v>
      </c>
      <c r="BN233" s="27">
        <f t="shared" si="61"/>
        <v>1.8E-3</v>
      </c>
      <c r="BO233" s="27"/>
      <c r="BP233" s="27">
        <f t="shared" si="62"/>
        <v>876</v>
      </c>
      <c r="BQ233" s="27">
        <f t="shared" si="62"/>
        <v>17</v>
      </c>
      <c r="BR233" s="27">
        <f t="shared" si="62"/>
        <v>902</v>
      </c>
      <c r="BS233" s="27">
        <f t="shared" si="59"/>
        <v>18</v>
      </c>
      <c r="BT233" s="27">
        <f t="shared" si="63"/>
        <v>756</v>
      </c>
      <c r="BU233" s="27">
        <f t="shared" si="63"/>
        <v>57</v>
      </c>
      <c r="BV233" s="27"/>
      <c r="BW233" s="28">
        <f t="shared" si="58"/>
        <v>2.8824833702882469</v>
      </c>
    </row>
    <row r="234" spans="1:75" x14ac:dyDescent="0.25">
      <c r="A234" t="s">
        <v>4685</v>
      </c>
      <c r="B234" t="s">
        <v>4686</v>
      </c>
      <c r="C234" s="8">
        <f t="shared" si="52"/>
        <v>458</v>
      </c>
      <c r="D234" t="s">
        <v>3293</v>
      </c>
      <c r="E234" s="1">
        <v>0.24303587962962961</v>
      </c>
      <c r="F234">
        <v>19.385000000000002</v>
      </c>
      <c r="G234" t="s">
        <v>4687</v>
      </c>
      <c r="H234" s="9">
        <v>0.59399999999999997</v>
      </c>
      <c r="I234" s="9">
        <v>1.4E-2</v>
      </c>
      <c r="J234" s="9">
        <v>7.5899999999999995E-2</v>
      </c>
      <c r="K234" s="9">
        <v>1.5E-3</v>
      </c>
      <c r="L234" s="9">
        <v>0.37086000000000002</v>
      </c>
      <c r="O234">
        <v>5.6899999999999999E-2</v>
      </c>
      <c r="P234">
        <v>1.1000000000000001E-3</v>
      </c>
      <c r="Q234">
        <v>0.30592000000000003</v>
      </c>
      <c r="R234">
        <v>2.4799999999999999E-2</v>
      </c>
      <c r="S234">
        <v>1.6000000000000001E-3</v>
      </c>
      <c r="T234" t="s">
        <v>5</v>
      </c>
      <c r="U234" t="s">
        <v>6</v>
      </c>
      <c r="V234" s="10">
        <v>471.2</v>
      </c>
      <c r="W234">
        <v>9.3000000000000007</v>
      </c>
      <c r="X234" s="10">
        <v>471.3</v>
      </c>
      <c r="Y234">
        <v>9.1</v>
      </c>
      <c r="Z234">
        <v>495</v>
      </c>
      <c r="AA234">
        <v>31</v>
      </c>
      <c r="AB234" s="10">
        <v>442</v>
      </c>
      <c r="AC234">
        <v>43</v>
      </c>
      <c r="AD234">
        <v>-99</v>
      </c>
      <c r="AE234" t="s">
        <v>7</v>
      </c>
      <c r="AF234">
        <v>-6</v>
      </c>
      <c r="AG234" t="s">
        <v>7</v>
      </c>
      <c r="AH234">
        <v>-30</v>
      </c>
      <c r="AI234" t="s">
        <v>7</v>
      </c>
      <c r="AJ234">
        <v>206</v>
      </c>
      <c r="AK234" t="s">
        <v>7</v>
      </c>
      <c r="AL234">
        <v>318</v>
      </c>
      <c r="AM234" t="s">
        <v>7</v>
      </c>
      <c r="AN234">
        <v>718</v>
      </c>
      <c r="AO234" t="s">
        <v>7</v>
      </c>
      <c r="AP234">
        <v>1</v>
      </c>
      <c r="AQ234" t="s">
        <v>7</v>
      </c>
      <c r="AR234">
        <v>13.175230000000001</v>
      </c>
      <c r="AS234">
        <v>0.2603801</v>
      </c>
      <c r="AT234">
        <v>35</v>
      </c>
      <c r="AU234" t="s">
        <v>7</v>
      </c>
      <c r="AV234">
        <v>444242502818930</v>
      </c>
      <c r="AW234" t="s">
        <v>7</v>
      </c>
      <c r="AZ234" s="13">
        <f t="shared" si="53"/>
        <v>2.1217907914283796E-2</v>
      </c>
      <c r="BA234" s="14">
        <f t="shared" si="54"/>
        <v>471.3</v>
      </c>
      <c r="BB234" s="14">
        <f t="shared" si="55"/>
        <v>9.1</v>
      </c>
      <c r="BC234" s="25"/>
      <c r="BD234" s="26"/>
      <c r="BE234" s="20" t="str">
        <f t="shared" si="56"/>
        <v>Z732472_81</v>
      </c>
      <c r="BF234" s="27">
        <f t="shared" si="50"/>
        <v>318</v>
      </c>
      <c r="BG234" s="27">
        <f t="shared" si="51"/>
        <v>206</v>
      </c>
      <c r="BH234" s="27">
        <f t="shared" si="57"/>
        <v>-99</v>
      </c>
      <c r="BI234" s="27">
        <f t="shared" si="60"/>
        <v>0.59399999999999997</v>
      </c>
      <c r="BJ234" s="27">
        <f t="shared" si="60"/>
        <v>1.4E-2</v>
      </c>
      <c r="BK234" s="27">
        <f t="shared" si="60"/>
        <v>7.5899999999999995E-2</v>
      </c>
      <c r="BL234" s="27">
        <f t="shared" si="60"/>
        <v>1.5E-3</v>
      </c>
      <c r="BM234" s="27">
        <f t="shared" si="61"/>
        <v>5.6899999999999999E-2</v>
      </c>
      <c r="BN234" s="27">
        <f t="shared" si="61"/>
        <v>1.1000000000000001E-3</v>
      </c>
      <c r="BO234" s="27"/>
      <c r="BP234" s="27">
        <f t="shared" si="62"/>
        <v>471.2</v>
      </c>
      <c r="BQ234" s="27">
        <f t="shared" si="62"/>
        <v>9.3000000000000007</v>
      </c>
      <c r="BR234" s="27">
        <f t="shared" si="62"/>
        <v>471.3</v>
      </c>
      <c r="BS234" s="27">
        <f t="shared" si="59"/>
        <v>9.1</v>
      </c>
      <c r="BT234" s="27">
        <f t="shared" si="63"/>
        <v>442</v>
      </c>
      <c r="BU234" s="27">
        <f t="shared" si="63"/>
        <v>43</v>
      </c>
      <c r="BV234" s="27"/>
      <c r="BW234" s="28">
        <f t="shared" si="58"/>
        <v>2.1217907914283796E-2</v>
      </c>
    </row>
    <row r="235" spans="1:75" x14ac:dyDescent="0.25">
      <c r="A235" t="s">
        <v>4688</v>
      </c>
      <c r="B235" t="s">
        <v>4689</v>
      </c>
      <c r="C235" s="8">
        <f t="shared" si="52"/>
        <v>459</v>
      </c>
      <c r="D235" t="s">
        <v>3293</v>
      </c>
      <c r="E235" s="1">
        <v>0.24395115740740739</v>
      </c>
      <c r="F235">
        <v>22.303999999999998</v>
      </c>
      <c r="G235" t="s">
        <v>4690</v>
      </c>
      <c r="H235" s="9">
        <v>0.31569999999999998</v>
      </c>
      <c r="I235" s="9">
        <v>7.7000000000000002E-3</v>
      </c>
      <c r="J235" s="9">
        <v>4.3499999999999997E-2</v>
      </c>
      <c r="K235" s="9">
        <v>8.8999999999999995E-4</v>
      </c>
      <c r="L235" s="9">
        <v>0.24551000000000001</v>
      </c>
      <c r="O235">
        <v>5.28E-2</v>
      </c>
      <c r="P235">
        <v>1.1000000000000001E-3</v>
      </c>
      <c r="Q235">
        <v>0.43426999999999999</v>
      </c>
      <c r="R235">
        <v>1.3440000000000001E-2</v>
      </c>
      <c r="S235">
        <v>8.7000000000000001E-4</v>
      </c>
      <c r="T235" t="s">
        <v>5</v>
      </c>
      <c r="U235" t="s">
        <v>6</v>
      </c>
      <c r="V235" s="10">
        <v>277.60000000000002</v>
      </c>
      <c r="W235">
        <v>6</v>
      </c>
      <c r="X235" s="10">
        <v>274.3</v>
      </c>
      <c r="Y235">
        <v>5.5</v>
      </c>
      <c r="Z235">
        <v>270</v>
      </c>
      <c r="AA235">
        <v>17</v>
      </c>
      <c r="AB235" s="10">
        <v>280</v>
      </c>
      <c r="AC235">
        <v>47</v>
      </c>
      <c r="AD235">
        <v>-42</v>
      </c>
      <c r="AE235" t="s">
        <v>7</v>
      </c>
      <c r="AF235">
        <v>-2</v>
      </c>
      <c r="AG235" t="s">
        <v>7</v>
      </c>
      <c r="AH235">
        <v>-9</v>
      </c>
      <c r="AI235" t="s">
        <v>7</v>
      </c>
      <c r="AJ235">
        <v>271</v>
      </c>
      <c r="AK235" t="s">
        <v>7</v>
      </c>
      <c r="AL235">
        <v>317</v>
      </c>
      <c r="AM235" t="s">
        <v>7</v>
      </c>
      <c r="AN235">
        <v>391</v>
      </c>
      <c r="AO235" t="s">
        <v>7</v>
      </c>
      <c r="AP235">
        <v>1</v>
      </c>
      <c r="AQ235" t="s">
        <v>7</v>
      </c>
      <c r="AR235">
        <v>22.988510000000002</v>
      </c>
      <c r="AS235">
        <v>0.47033950000000002</v>
      </c>
      <c r="AT235">
        <v>78</v>
      </c>
      <c r="AU235" t="s">
        <v>7</v>
      </c>
      <c r="AV235">
        <v>316073165194409</v>
      </c>
      <c r="AW235" t="s">
        <v>7</v>
      </c>
      <c r="AZ235" s="13">
        <f t="shared" si="53"/>
        <v>-1.2030623405031138</v>
      </c>
      <c r="BA235" s="14">
        <f t="shared" si="54"/>
        <v>274.3</v>
      </c>
      <c r="BB235" s="14">
        <f t="shared" si="55"/>
        <v>5.5</v>
      </c>
      <c r="BC235" s="25"/>
      <c r="BD235" s="26"/>
      <c r="BE235" s="20" t="str">
        <f t="shared" si="56"/>
        <v>Z732472_82</v>
      </c>
      <c r="BF235" s="27">
        <f t="shared" si="50"/>
        <v>317</v>
      </c>
      <c r="BG235" s="27">
        <f t="shared" si="51"/>
        <v>271</v>
      </c>
      <c r="BH235" s="27">
        <f t="shared" si="57"/>
        <v>-42</v>
      </c>
      <c r="BI235" s="27">
        <f t="shared" si="60"/>
        <v>0.31569999999999998</v>
      </c>
      <c r="BJ235" s="27">
        <f t="shared" si="60"/>
        <v>7.7000000000000002E-3</v>
      </c>
      <c r="BK235" s="27">
        <f t="shared" si="60"/>
        <v>4.3499999999999997E-2</v>
      </c>
      <c r="BL235" s="27">
        <f t="shared" si="60"/>
        <v>8.8999999999999995E-4</v>
      </c>
      <c r="BM235" s="27">
        <f t="shared" si="61"/>
        <v>5.28E-2</v>
      </c>
      <c r="BN235" s="27">
        <f t="shared" si="61"/>
        <v>1.1000000000000001E-3</v>
      </c>
      <c r="BO235" s="27"/>
      <c r="BP235" s="27">
        <f t="shared" si="62"/>
        <v>277.60000000000002</v>
      </c>
      <c r="BQ235" s="27">
        <f t="shared" si="62"/>
        <v>6</v>
      </c>
      <c r="BR235" s="27">
        <f t="shared" si="62"/>
        <v>274.3</v>
      </c>
      <c r="BS235" s="27">
        <f t="shared" si="59"/>
        <v>5.5</v>
      </c>
      <c r="BT235" s="27">
        <f t="shared" si="63"/>
        <v>280</v>
      </c>
      <c r="BU235" s="27">
        <f t="shared" si="63"/>
        <v>47</v>
      </c>
      <c r="BV235" s="27"/>
      <c r="BW235" s="28">
        <f t="shared" si="58"/>
        <v>-1.2030623405031138</v>
      </c>
    </row>
    <row r="236" spans="1:75" x14ac:dyDescent="0.25">
      <c r="A236" t="s">
        <v>4691</v>
      </c>
      <c r="B236" t="s">
        <v>4692</v>
      </c>
      <c r="C236" s="8">
        <f t="shared" si="52"/>
        <v>460</v>
      </c>
      <c r="D236" t="s">
        <v>3293</v>
      </c>
      <c r="E236" s="1">
        <v>0.2448934027777778</v>
      </c>
      <c r="F236">
        <v>23.888000000000002</v>
      </c>
      <c r="G236" t="s">
        <v>4693</v>
      </c>
      <c r="H236" s="9">
        <v>2.431</v>
      </c>
      <c r="I236" s="9">
        <v>4.9000000000000002E-2</v>
      </c>
      <c r="J236" s="9">
        <v>0.21340000000000001</v>
      </c>
      <c r="K236" s="9">
        <v>4.1999999999999997E-3</v>
      </c>
      <c r="L236" s="9">
        <v>0.51668000000000003</v>
      </c>
      <c r="O236">
        <v>8.2799999999999999E-2</v>
      </c>
      <c r="P236">
        <v>1.2999999999999999E-3</v>
      </c>
      <c r="Q236">
        <v>0.45340000000000003</v>
      </c>
      <c r="R236">
        <v>6.59E-2</v>
      </c>
      <c r="S236">
        <v>4.1999999999999997E-3</v>
      </c>
      <c r="T236" t="s">
        <v>5</v>
      </c>
      <c r="U236" t="s">
        <v>6</v>
      </c>
      <c r="V236" s="10">
        <v>1249</v>
      </c>
      <c r="W236">
        <v>15</v>
      </c>
      <c r="X236" s="10">
        <v>1245</v>
      </c>
      <c r="Y236">
        <v>22</v>
      </c>
      <c r="Z236">
        <v>1289</v>
      </c>
      <c r="AA236">
        <v>79</v>
      </c>
      <c r="AB236" s="10">
        <v>1241</v>
      </c>
      <c r="AC236">
        <v>30</v>
      </c>
      <c r="AD236">
        <v>-151</v>
      </c>
      <c r="AE236" t="s">
        <v>7</v>
      </c>
      <c r="AF236">
        <v>-13</v>
      </c>
      <c r="AG236" t="s">
        <v>7</v>
      </c>
      <c r="AH236">
        <v>-52</v>
      </c>
      <c r="AI236" t="s">
        <v>7</v>
      </c>
      <c r="AJ236">
        <v>175</v>
      </c>
      <c r="AK236" t="s">
        <v>7</v>
      </c>
      <c r="AL236">
        <v>317</v>
      </c>
      <c r="AM236" t="s">
        <v>7</v>
      </c>
      <c r="AN236">
        <v>1899</v>
      </c>
      <c r="AO236" t="s">
        <v>7</v>
      </c>
      <c r="AP236">
        <v>1</v>
      </c>
      <c r="AQ236" t="s">
        <v>7</v>
      </c>
      <c r="AR236">
        <v>4.6860359999999996</v>
      </c>
      <c r="AS236">
        <v>9.2227509999999999E-2</v>
      </c>
      <c r="AT236">
        <v>-9</v>
      </c>
      <c r="AU236" t="s">
        <v>7</v>
      </c>
      <c r="AV236">
        <v>1118683260326700</v>
      </c>
      <c r="AW236" t="s">
        <v>7</v>
      </c>
      <c r="AZ236" s="13">
        <f t="shared" si="53"/>
        <v>-0.64464141821112264</v>
      </c>
      <c r="BA236" s="14">
        <f t="shared" si="54"/>
        <v>1241</v>
      </c>
      <c r="BB236" s="14">
        <f t="shared" si="55"/>
        <v>30</v>
      </c>
      <c r="BC236" s="25"/>
      <c r="BD236" s="26"/>
      <c r="BE236" s="20" t="str">
        <f t="shared" si="56"/>
        <v>Z732472_83</v>
      </c>
      <c r="BF236" s="27">
        <f t="shared" si="50"/>
        <v>317</v>
      </c>
      <c r="BG236" s="27">
        <f t="shared" si="51"/>
        <v>175</v>
      </c>
      <c r="BH236" s="27">
        <f t="shared" si="57"/>
        <v>-151</v>
      </c>
      <c r="BI236" s="27">
        <f t="shared" si="60"/>
        <v>2.431</v>
      </c>
      <c r="BJ236" s="27">
        <f t="shared" si="60"/>
        <v>4.9000000000000002E-2</v>
      </c>
      <c r="BK236" s="27">
        <f t="shared" si="60"/>
        <v>0.21340000000000001</v>
      </c>
      <c r="BL236" s="27">
        <f t="shared" si="60"/>
        <v>4.1999999999999997E-3</v>
      </c>
      <c r="BM236" s="27">
        <f t="shared" si="61"/>
        <v>8.2799999999999999E-2</v>
      </c>
      <c r="BN236" s="27">
        <f t="shared" si="61"/>
        <v>1.2999999999999999E-3</v>
      </c>
      <c r="BO236" s="27"/>
      <c r="BP236" s="27">
        <f t="shared" si="62"/>
        <v>1249</v>
      </c>
      <c r="BQ236" s="27">
        <f t="shared" si="62"/>
        <v>15</v>
      </c>
      <c r="BR236" s="27">
        <f t="shared" si="62"/>
        <v>1245</v>
      </c>
      <c r="BS236" s="27">
        <f t="shared" si="59"/>
        <v>22</v>
      </c>
      <c r="BT236" s="27">
        <f t="shared" si="63"/>
        <v>1241</v>
      </c>
      <c r="BU236" s="27">
        <f t="shared" si="63"/>
        <v>30</v>
      </c>
      <c r="BV236" s="27"/>
      <c r="BW236" s="28">
        <f t="shared" si="58"/>
        <v>-0.64464141821112264</v>
      </c>
    </row>
    <row r="237" spans="1:75" x14ac:dyDescent="0.25">
      <c r="A237" t="s">
        <v>4694</v>
      </c>
      <c r="B237" t="s">
        <v>4695</v>
      </c>
      <c r="C237" s="8">
        <f t="shared" si="52"/>
        <v>467</v>
      </c>
      <c r="D237" t="s">
        <v>3293</v>
      </c>
      <c r="E237" s="1">
        <v>0.25183564814814813</v>
      </c>
      <c r="F237">
        <v>22.084</v>
      </c>
      <c r="G237" t="s">
        <v>4696</v>
      </c>
      <c r="H237" s="9">
        <v>5.258</v>
      </c>
      <c r="I237" s="9">
        <v>9.9000000000000005E-2</v>
      </c>
      <c r="J237" s="9">
        <v>0.33750000000000002</v>
      </c>
      <c r="K237" s="9">
        <v>6.4000000000000003E-3</v>
      </c>
      <c r="L237" s="9">
        <v>0.59792000000000001</v>
      </c>
      <c r="O237">
        <v>0.11260000000000001</v>
      </c>
      <c r="P237">
        <v>1.5E-3</v>
      </c>
      <c r="Q237">
        <v>0.53596999999999995</v>
      </c>
      <c r="R237">
        <v>9.7100000000000006E-2</v>
      </c>
      <c r="S237">
        <v>6.1000000000000004E-3</v>
      </c>
      <c r="T237" t="s">
        <v>5</v>
      </c>
      <c r="U237" t="s">
        <v>6</v>
      </c>
      <c r="V237" s="10">
        <v>1858</v>
      </c>
      <c r="W237">
        <v>16</v>
      </c>
      <c r="X237" s="10">
        <v>1872</v>
      </c>
      <c r="Y237">
        <v>31</v>
      </c>
      <c r="Z237">
        <v>1870</v>
      </c>
      <c r="AA237">
        <v>110</v>
      </c>
      <c r="AB237" s="10">
        <v>1834</v>
      </c>
      <c r="AC237">
        <v>24</v>
      </c>
      <c r="AD237">
        <v>-665</v>
      </c>
      <c r="AE237" t="s">
        <v>7</v>
      </c>
      <c r="AF237">
        <v>-77</v>
      </c>
      <c r="AG237" t="s">
        <v>7</v>
      </c>
      <c r="AH237">
        <v>-70</v>
      </c>
      <c r="AI237" t="s">
        <v>7</v>
      </c>
      <c r="AJ237">
        <v>338</v>
      </c>
      <c r="AK237" t="s">
        <v>7</v>
      </c>
      <c r="AL237">
        <v>197</v>
      </c>
      <c r="AM237" t="s">
        <v>7</v>
      </c>
      <c r="AN237">
        <v>1786</v>
      </c>
      <c r="AO237" t="s">
        <v>7</v>
      </c>
      <c r="AP237">
        <v>2</v>
      </c>
      <c r="AQ237" t="s">
        <v>7</v>
      </c>
      <c r="AR237">
        <v>2.9629629999999998</v>
      </c>
      <c r="AS237">
        <v>5.6186560000000003E-2</v>
      </c>
      <c r="AT237">
        <v>-4</v>
      </c>
      <c r="AU237" t="s">
        <v>7</v>
      </c>
      <c r="AV237">
        <v>2608752233775900</v>
      </c>
      <c r="AW237" t="s">
        <v>7</v>
      </c>
      <c r="AZ237" s="13">
        <f t="shared" si="53"/>
        <v>-1.3086150490730697</v>
      </c>
      <c r="BA237" s="14">
        <f t="shared" si="54"/>
        <v>1834</v>
      </c>
      <c r="BB237" s="14">
        <f t="shared" si="55"/>
        <v>24</v>
      </c>
      <c r="BC237" s="25"/>
      <c r="BD237" s="26"/>
      <c r="BE237" s="20" t="str">
        <f t="shared" si="56"/>
        <v>Z732472_84</v>
      </c>
      <c r="BF237" s="27">
        <f t="shared" si="50"/>
        <v>197</v>
      </c>
      <c r="BG237" s="27">
        <f t="shared" si="51"/>
        <v>338</v>
      </c>
      <c r="BH237" s="27">
        <f t="shared" si="57"/>
        <v>-665</v>
      </c>
      <c r="BI237" s="27">
        <f t="shared" si="60"/>
        <v>5.258</v>
      </c>
      <c r="BJ237" s="27">
        <f t="shared" si="60"/>
        <v>9.9000000000000005E-2</v>
      </c>
      <c r="BK237" s="27">
        <f t="shared" si="60"/>
        <v>0.33750000000000002</v>
      </c>
      <c r="BL237" s="27">
        <f t="shared" si="60"/>
        <v>6.4000000000000003E-3</v>
      </c>
      <c r="BM237" s="27">
        <f t="shared" si="61"/>
        <v>0.11260000000000001</v>
      </c>
      <c r="BN237" s="27">
        <f t="shared" si="61"/>
        <v>1.5E-3</v>
      </c>
      <c r="BO237" s="27"/>
      <c r="BP237" s="27">
        <f t="shared" si="62"/>
        <v>1858</v>
      </c>
      <c r="BQ237" s="27">
        <f t="shared" si="62"/>
        <v>16</v>
      </c>
      <c r="BR237" s="27">
        <f t="shared" si="62"/>
        <v>1872</v>
      </c>
      <c r="BS237" s="27">
        <f t="shared" si="59"/>
        <v>31</v>
      </c>
      <c r="BT237" s="27">
        <f t="shared" si="63"/>
        <v>1834</v>
      </c>
      <c r="BU237" s="27">
        <f t="shared" si="63"/>
        <v>24</v>
      </c>
      <c r="BV237" s="27"/>
      <c r="BW237" s="28">
        <f t="shared" si="58"/>
        <v>-1.3086150490730697</v>
      </c>
    </row>
    <row r="238" spans="1:75" x14ac:dyDescent="0.25">
      <c r="A238" t="s">
        <v>4697</v>
      </c>
      <c r="B238" t="s">
        <v>4698</v>
      </c>
      <c r="C238" s="8">
        <f t="shared" si="52"/>
        <v>468</v>
      </c>
      <c r="D238" t="s">
        <v>3293</v>
      </c>
      <c r="E238" s="1">
        <v>0.2528019675925926</v>
      </c>
      <c r="F238">
        <v>20.593</v>
      </c>
      <c r="G238" t="s">
        <v>4699</v>
      </c>
      <c r="H238" s="9">
        <v>5.41</v>
      </c>
      <c r="I238" s="9">
        <v>0.1</v>
      </c>
      <c r="J238" s="9">
        <v>0.34620000000000001</v>
      </c>
      <c r="K238" s="9">
        <v>6.6E-3</v>
      </c>
      <c r="L238" s="9">
        <v>0.61967000000000005</v>
      </c>
      <c r="O238">
        <v>0.1133</v>
      </c>
      <c r="P238">
        <v>1.5E-3</v>
      </c>
      <c r="Q238">
        <v>0.50865000000000005</v>
      </c>
      <c r="R238">
        <v>9.7600000000000006E-2</v>
      </c>
      <c r="S238">
        <v>6.1999999999999998E-3</v>
      </c>
      <c r="T238" t="s">
        <v>5</v>
      </c>
      <c r="U238" t="s">
        <v>6</v>
      </c>
      <c r="V238" s="10">
        <v>1883</v>
      </c>
      <c r="W238">
        <v>16</v>
      </c>
      <c r="X238" s="10">
        <v>1913</v>
      </c>
      <c r="Y238">
        <v>32</v>
      </c>
      <c r="Z238">
        <v>1880</v>
      </c>
      <c r="AA238">
        <v>120</v>
      </c>
      <c r="AB238" s="10">
        <v>1843</v>
      </c>
      <c r="AC238">
        <v>25</v>
      </c>
      <c r="AD238">
        <v>-359</v>
      </c>
      <c r="AE238" t="s">
        <v>7</v>
      </c>
      <c r="AF238">
        <v>-41</v>
      </c>
      <c r="AG238" t="s">
        <v>7</v>
      </c>
      <c r="AH238">
        <v>-39</v>
      </c>
      <c r="AI238" t="s">
        <v>7</v>
      </c>
      <c r="AJ238">
        <v>285</v>
      </c>
      <c r="AK238" t="s">
        <v>7</v>
      </c>
      <c r="AL238">
        <v>184</v>
      </c>
      <c r="AM238" t="s">
        <v>7</v>
      </c>
      <c r="AN238">
        <v>1713</v>
      </c>
      <c r="AO238" t="s">
        <v>7</v>
      </c>
      <c r="AP238">
        <v>2</v>
      </c>
      <c r="AQ238" t="s">
        <v>7</v>
      </c>
      <c r="AR238">
        <v>2.8885040000000002</v>
      </c>
      <c r="AS238">
        <v>5.5066799999999999E-2</v>
      </c>
      <c r="AT238">
        <v>-5</v>
      </c>
      <c r="AU238" t="s">
        <v>7</v>
      </c>
      <c r="AV238">
        <v>2269112469161870</v>
      </c>
      <c r="AW238" t="s">
        <v>7</v>
      </c>
      <c r="AZ238" s="13">
        <f t="shared" si="53"/>
        <v>-2.1703743895822081</v>
      </c>
      <c r="BA238" s="14">
        <f t="shared" si="54"/>
        <v>1843</v>
      </c>
      <c r="BB238" s="14">
        <f t="shared" si="55"/>
        <v>25</v>
      </c>
      <c r="BC238" s="25"/>
      <c r="BD238" s="26"/>
      <c r="BE238" s="20" t="str">
        <f t="shared" si="56"/>
        <v>Z732472_85</v>
      </c>
      <c r="BF238" s="27">
        <f t="shared" si="50"/>
        <v>184</v>
      </c>
      <c r="BG238" s="27">
        <f t="shared" si="51"/>
        <v>285</v>
      </c>
      <c r="BH238" s="27">
        <f t="shared" si="57"/>
        <v>-359</v>
      </c>
      <c r="BI238" s="27">
        <f t="shared" si="60"/>
        <v>5.41</v>
      </c>
      <c r="BJ238" s="27">
        <f t="shared" si="60"/>
        <v>0.1</v>
      </c>
      <c r="BK238" s="27">
        <f t="shared" si="60"/>
        <v>0.34620000000000001</v>
      </c>
      <c r="BL238" s="27">
        <f t="shared" si="60"/>
        <v>6.6E-3</v>
      </c>
      <c r="BM238" s="27">
        <f t="shared" si="61"/>
        <v>0.1133</v>
      </c>
      <c r="BN238" s="27">
        <f t="shared" si="61"/>
        <v>1.5E-3</v>
      </c>
      <c r="BO238" s="27"/>
      <c r="BP238" s="27">
        <f t="shared" si="62"/>
        <v>1883</v>
      </c>
      <c r="BQ238" s="27">
        <f t="shared" si="62"/>
        <v>16</v>
      </c>
      <c r="BR238" s="27">
        <f t="shared" si="62"/>
        <v>1913</v>
      </c>
      <c r="BS238" s="27">
        <f t="shared" si="59"/>
        <v>32</v>
      </c>
      <c r="BT238" s="27">
        <f t="shared" si="63"/>
        <v>1843</v>
      </c>
      <c r="BU238" s="27">
        <f t="shared" si="63"/>
        <v>25</v>
      </c>
      <c r="BV238" s="27"/>
      <c r="BW238" s="28">
        <f t="shared" si="58"/>
        <v>-2.1703743895822081</v>
      </c>
    </row>
    <row r="239" spans="1:75" x14ac:dyDescent="0.25">
      <c r="A239" s="15" t="s">
        <v>4700</v>
      </c>
      <c r="B239" s="15" t="s">
        <v>4701</v>
      </c>
      <c r="C239" s="16">
        <f t="shared" si="52"/>
        <v>469</v>
      </c>
      <c r="D239" s="15" t="s">
        <v>3293</v>
      </c>
      <c r="E239" s="17">
        <v>0.25371168981481479</v>
      </c>
      <c r="F239" s="15">
        <v>2.3168000000000002</v>
      </c>
      <c r="G239" s="15" t="s">
        <v>4702</v>
      </c>
      <c r="H239" s="15" t="s">
        <v>5</v>
      </c>
      <c r="I239" s="15" t="s">
        <v>6</v>
      </c>
      <c r="J239" s="15" t="s">
        <v>5</v>
      </c>
      <c r="K239" s="15" t="s">
        <v>6</v>
      </c>
      <c r="L239" s="15" t="s">
        <v>4703</v>
      </c>
      <c r="M239" s="15"/>
      <c r="N239" s="15"/>
      <c r="O239" s="15" t="s">
        <v>5</v>
      </c>
      <c r="P239" s="15" t="s">
        <v>6</v>
      </c>
      <c r="Q239" s="15" t="s">
        <v>4703</v>
      </c>
      <c r="R239" s="15" t="s">
        <v>5</v>
      </c>
      <c r="S239" s="15" t="s">
        <v>6</v>
      </c>
      <c r="T239" s="15" t="s">
        <v>5</v>
      </c>
      <c r="U239" s="15" t="s">
        <v>6</v>
      </c>
      <c r="V239" s="18" t="s">
        <v>5</v>
      </c>
      <c r="W239" s="15" t="s">
        <v>6</v>
      </c>
      <c r="X239" s="18" t="s">
        <v>5</v>
      </c>
      <c r="Y239" s="15" t="s">
        <v>6</v>
      </c>
      <c r="Z239" s="15" t="s">
        <v>5</v>
      </c>
      <c r="AA239" s="15" t="s">
        <v>6</v>
      </c>
      <c r="AB239" s="18" t="s">
        <v>5</v>
      </c>
      <c r="AC239" s="15" t="s">
        <v>6</v>
      </c>
      <c r="AD239" s="15" t="s">
        <v>5</v>
      </c>
      <c r="AE239" s="15" t="s">
        <v>6</v>
      </c>
      <c r="AF239" s="15" t="s">
        <v>5</v>
      </c>
      <c r="AG239" s="15" t="s">
        <v>6</v>
      </c>
      <c r="AH239" s="15" t="s">
        <v>5</v>
      </c>
      <c r="AI239" s="15" t="s">
        <v>6</v>
      </c>
      <c r="AJ239" s="15">
        <v>1</v>
      </c>
      <c r="AK239" s="15" t="s">
        <v>7</v>
      </c>
      <c r="AL239" s="15">
        <v>19</v>
      </c>
      <c r="AM239" s="15" t="s">
        <v>7</v>
      </c>
      <c r="AN239" s="15">
        <v>294</v>
      </c>
      <c r="AO239" s="15" t="s">
        <v>7</v>
      </c>
      <c r="AP239" s="15" t="s">
        <v>5</v>
      </c>
      <c r="AQ239" s="15" t="s">
        <v>6</v>
      </c>
      <c r="AR239" s="15"/>
      <c r="AS239" s="15"/>
      <c r="AT239" s="15" t="s">
        <v>5</v>
      </c>
      <c r="AU239" s="15" t="s">
        <v>6</v>
      </c>
      <c r="AV239" s="15" t="s">
        <v>5</v>
      </c>
      <c r="AW239" s="15" t="s">
        <v>6</v>
      </c>
      <c r="AX239" s="15"/>
      <c r="AY239" s="15"/>
      <c r="AZ239" s="19" t="e">
        <f t="shared" si="53"/>
        <v>#VALUE!</v>
      </c>
      <c r="BA239" s="18" t="str">
        <f t="shared" si="54"/>
        <v>no value</v>
      </c>
      <c r="BB239" s="18" t="str">
        <f t="shared" si="55"/>
        <v>NAN</v>
      </c>
      <c r="BC239" s="30"/>
      <c r="BD239" s="31"/>
      <c r="BE239" s="15" t="str">
        <f t="shared" si="56"/>
        <v>Z732472_86</v>
      </c>
      <c r="BF239" s="32">
        <f t="shared" si="50"/>
        <v>19</v>
      </c>
      <c r="BG239" s="32">
        <f t="shared" si="51"/>
        <v>1</v>
      </c>
      <c r="BH239" s="32" t="str">
        <f t="shared" si="57"/>
        <v>no value</v>
      </c>
      <c r="BI239" s="32" t="str">
        <f t="shared" si="60"/>
        <v>no value</v>
      </c>
      <c r="BJ239" s="32" t="str">
        <f t="shared" si="60"/>
        <v>NAN</v>
      </c>
      <c r="BK239" s="32" t="str">
        <f t="shared" si="60"/>
        <v>no value</v>
      </c>
      <c r="BL239" s="32" t="str">
        <f t="shared" si="60"/>
        <v>NAN</v>
      </c>
      <c r="BM239" s="32" t="str">
        <f t="shared" si="61"/>
        <v>no value</v>
      </c>
      <c r="BN239" s="32" t="str">
        <f t="shared" si="61"/>
        <v>NAN</v>
      </c>
      <c r="BO239" s="32"/>
      <c r="BP239" s="32" t="str">
        <f t="shared" si="62"/>
        <v>no value</v>
      </c>
      <c r="BQ239" s="32" t="str">
        <f t="shared" si="62"/>
        <v>NAN</v>
      </c>
      <c r="BR239" s="32" t="str">
        <f t="shared" si="62"/>
        <v>no value</v>
      </c>
      <c r="BS239" s="32" t="str">
        <f t="shared" si="59"/>
        <v>NAN</v>
      </c>
      <c r="BT239" s="32" t="str">
        <f t="shared" si="63"/>
        <v>no value</v>
      </c>
      <c r="BU239" s="32" t="str">
        <f t="shared" si="63"/>
        <v>NAN</v>
      </c>
      <c r="BV239" s="32"/>
      <c r="BW239" s="33" t="e">
        <f t="shared" si="58"/>
        <v>#VALUE!</v>
      </c>
    </row>
    <row r="240" spans="1:75" x14ac:dyDescent="0.25">
      <c r="A240" s="15" t="s">
        <v>4704</v>
      </c>
      <c r="B240" s="15" t="s">
        <v>4701</v>
      </c>
      <c r="C240" s="16">
        <f t="shared" si="52"/>
        <v>469</v>
      </c>
      <c r="D240" s="15" t="s">
        <v>3293</v>
      </c>
      <c r="E240" s="17">
        <v>0.25378564814814814</v>
      </c>
      <c r="F240" s="15">
        <v>9.8095999999999997</v>
      </c>
      <c r="G240" s="15" t="s">
        <v>4705</v>
      </c>
      <c r="H240" s="15" t="s">
        <v>5</v>
      </c>
      <c r="I240" s="15" t="s">
        <v>6</v>
      </c>
      <c r="J240" s="15" t="s">
        <v>5</v>
      </c>
      <c r="K240" s="15" t="s">
        <v>6</v>
      </c>
      <c r="L240" s="15" t="s">
        <v>4703</v>
      </c>
      <c r="M240" s="15"/>
      <c r="N240" s="15"/>
      <c r="O240" s="15" t="s">
        <v>5</v>
      </c>
      <c r="P240" s="15" t="s">
        <v>6</v>
      </c>
      <c r="Q240" s="15" t="s">
        <v>4703</v>
      </c>
      <c r="R240" s="15" t="s">
        <v>5</v>
      </c>
      <c r="S240" s="15" t="s">
        <v>6</v>
      </c>
      <c r="T240" s="15" t="s">
        <v>5</v>
      </c>
      <c r="U240" s="15" t="s">
        <v>6</v>
      </c>
      <c r="V240" s="18" t="s">
        <v>5</v>
      </c>
      <c r="W240" s="15" t="s">
        <v>6</v>
      </c>
      <c r="X240" s="18" t="s">
        <v>5</v>
      </c>
      <c r="Y240" s="15" t="s">
        <v>6</v>
      </c>
      <c r="Z240" s="15" t="s">
        <v>5</v>
      </c>
      <c r="AA240" s="15" t="s">
        <v>6</v>
      </c>
      <c r="AB240" s="18" t="s">
        <v>5</v>
      </c>
      <c r="AC240" s="15" t="s">
        <v>6</v>
      </c>
      <c r="AD240" s="15" t="s">
        <v>5</v>
      </c>
      <c r="AE240" s="15" t="s">
        <v>6</v>
      </c>
      <c r="AF240" s="15" t="s">
        <v>5</v>
      </c>
      <c r="AG240" s="15" t="s">
        <v>6</v>
      </c>
      <c r="AH240" s="15" t="s">
        <v>5</v>
      </c>
      <c r="AI240" s="15" t="s">
        <v>6</v>
      </c>
      <c r="AJ240" s="15">
        <v>1</v>
      </c>
      <c r="AK240" s="15" t="s">
        <v>7</v>
      </c>
      <c r="AL240" s="15">
        <v>18</v>
      </c>
      <c r="AM240" s="15" t="s">
        <v>7</v>
      </c>
      <c r="AN240" s="15">
        <v>597</v>
      </c>
      <c r="AO240" s="15" t="s">
        <v>7</v>
      </c>
      <c r="AP240" s="15" t="s">
        <v>5</v>
      </c>
      <c r="AQ240" s="15" t="s">
        <v>6</v>
      </c>
      <c r="AR240" s="15"/>
      <c r="AS240" s="15"/>
      <c r="AT240" s="15" t="s">
        <v>5</v>
      </c>
      <c r="AU240" s="15" t="s">
        <v>6</v>
      </c>
      <c r="AV240" s="15" t="s">
        <v>5</v>
      </c>
      <c r="AW240" s="15" t="s">
        <v>6</v>
      </c>
      <c r="AX240" s="15"/>
      <c r="AY240" s="15"/>
      <c r="AZ240" s="19" t="e">
        <f t="shared" si="53"/>
        <v>#VALUE!</v>
      </c>
      <c r="BA240" s="18" t="str">
        <f t="shared" si="54"/>
        <v>no value</v>
      </c>
      <c r="BB240" s="18" t="str">
        <f t="shared" si="55"/>
        <v>NAN</v>
      </c>
      <c r="BC240" s="30"/>
      <c r="BD240" s="31"/>
      <c r="BE240" s="15" t="str">
        <f t="shared" si="56"/>
        <v>Z732472_87</v>
      </c>
      <c r="BF240" s="32">
        <f t="shared" si="50"/>
        <v>18</v>
      </c>
      <c r="BG240" s="32">
        <f t="shared" si="51"/>
        <v>1</v>
      </c>
      <c r="BH240" s="32" t="str">
        <f t="shared" si="57"/>
        <v>no value</v>
      </c>
      <c r="BI240" s="32" t="str">
        <f t="shared" si="60"/>
        <v>no value</v>
      </c>
      <c r="BJ240" s="32" t="str">
        <f t="shared" si="60"/>
        <v>NAN</v>
      </c>
      <c r="BK240" s="32" t="str">
        <f t="shared" si="60"/>
        <v>no value</v>
      </c>
      <c r="BL240" s="32" t="str">
        <f t="shared" si="60"/>
        <v>NAN</v>
      </c>
      <c r="BM240" s="32" t="str">
        <f t="shared" si="61"/>
        <v>no value</v>
      </c>
      <c r="BN240" s="32" t="str">
        <f t="shared" si="61"/>
        <v>NAN</v>
      </c>
      <c r="BO240" s="32"/>
      <c r="BP240" s="32" t="str">
        <f t="shared" si="62"/>
        <v>no value</v>
      </c>
      <c r="BQ240" s="32" t="str">
        <f t="shared" si="62"/>
        <v>NAN</v>
      </c>
      <c r="BR240" s="32" t="str">
        <f t="shared" si="62"/>
        <v>no value</v>
      </c>
      <c r="BS240" s="32" t="str">
        <f t="shared" si="59"/>
        <v>NAN</v>
      </c>
      <c r="BT240" s="32" t="str">
        <f t="shared" si="63"/>
        <v>no value</v>
      </c>
      <c r="BU240" s="32" t="str">
        <f t="shared" si="63"/>
        <v>NAN</v>
      </c>
      <c r="BV240" s="32"/>
      <c r="BW240" s="33" t="e">
        <f t="shared" si="58"/>
        <v>#VALUE!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2"/>
  <sheetViews>
    <sheetView workbookViewId="0">
      <selection sqref="A1:BB212"/>
    </sheetView>
  </sheetViews>
  <sheetFormatPr defaultRowHeight="15" x14ac:dyDescent="0.25"/>
  <sheetData>
    <row r="1" spans="1:54" x14ac:dyDescent="0.25">
      <c r="B1" t="s">
        <v>701</v>
      </c>
      <c r="C1" s="10" t="s">
        <v>4706</v>
      </c>
      <c r="D1" t="s">
        <v>703</v>
      </c>
      <c r="E1" t="s">
        <v>704</v>
      </c>
      <c r="F1" t="s">
        <v>705</v>
      </c>
      <c r="G1" t="s">
        <v>706</v>
      </c>
      <c r="H1" s="52" t="s">
        <v>707</v>
      </c>
      <c r="I1" s="52" t="s">
        <v>708</v>
      </c>
      <c r="J1" s="52" t="s">
        <v>709</v>
      </c>
      <c r="K1" s="52" t="s">
        <v>710</v>
      </c>
      <c r="L1" s="52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s="10" t="s">
        <v>721</v>
      </c>
      <c r="W1" t="s">
        <v>722</v>
      </c>
      <c r="X1" s="10" t="s">
        <v>723</v>
      </c>
      <c r="Y1" t="s">
        <v>724</v>
      </c>
      <c r="Z1" t="s">
        <v>725</v>
      </c>
      <c r="AA1" t="s">
        <v>726</v>
      </c>
      <c r="AB1" s="10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X1" s="11" t="s">
        <v>1988</v>
      </c>
      <c r="AY1" s="11" t="s">
        <v>1989</v>
      </c>
      <c r="AZ1" s="12" t="s">
        <v>1990</v>
      </c>
      <c r="BA1" s="12" t="s">
        <v>748</v>
      </c>
      <c r="BB1" s="12" t="s">
        <v>749</v>
      </c>
    </row>
    <row r="2" spans="1:54" x14ac:dyDescent="0.25">
      <c r="A2" t="s">
        <v>0</v>
      </c>
      <c r="B2" t="s">
        <v>4707</v>
      </c>
      <c r="C2" s="8">
        <f>LEFT(B2,5)-18521+1</f>
        <v>3</v>
      </c>
      <c r="D2" t="s">
        <v>4708</v>
      </c>
      <c r="E2" s="1">
        <v>0.95555219907407407</v>
      </c>
      <c r="F2">
        <v>18.475000000000001</v>
      </c>
      <c r="G2" t="s">
        <v>4709</v>
      </c>
      <c r="H2" s="52">
        <v>0.80400000000000005</v>
      </c>
      <c r="I2" s="52">
        <v>1.9E-2</v>
      </c>
      <c r="J2" s="52">
        <v>9.6799999999999997E-2</v>
      </c>
      <c r="K2" s="52">
        <v>2.5000000000000001E-3</v>
      </c>
      <c r="L2" s="52">
        <v>0.44133</v>
      </c>
      <c r="O2">
        <v>5.9760000000000001E-2</v>
      </c>
      <c r="P2">
        <v>9.7999999999999997E-4</v>
      </c>
      <c r="Q2">
        <v>0.45894000000000001</v>
      </c>
      <c r="R2">
        <v>3.5200000000000002E-2</v>
      </c>
      <c r="S2">
        <v>2.5999999999999999E-3</v>
      </c>
      <c r="T2">
        <v>177</v>
      </c>
      <c r="U2">
        <v>33</v>
      </c>
      <c r="V2" s="10">
        <v>597</v>
      </c>
      <c r="W2">
        <v>11</v>
      </c>
      <c r="X2" s="10">
        <v>595</v>
      </c>
      <c r="Y2">
        <v>14</v>
      </c>
      <c r="Z2">
        <v>694</v>
      </c>
      <c r="AA2">
        <v>51</v>
      </c>
      <c r="AB2" s="10">
        <v>566</v>
      </c>
      <c r="AC2">
        <v>36</v>
      </c>
      <c r="AD2">
        <v>-315</v>
      </c>
      <c r="AE2" t="s">
        <v>7</v>
      </c>
      <c r="AF2">
        <v>-19</v>
      </c>
      <c r="AG2" t="s">
        <v>7</v>
      </c>
      <c r="AH2">
        <v>-2</v>
      </c>
      <c r="AI2" t="s">
        <v>7</v>
      </c>
      <c r="AJ2">
        <v>348</v>
      </c>
      <c r="AK2" t="s">
        <v>7</v>
      </c>
      <c r="AL2">
        <v>6</v>
      </c>
      <c r="AM2" t="s">
        <v>7</v>
      </c>
      <c r="AN2">
        <v>2</v>
      </c>
      <c r="AO2" t="s">
        <v>7</v>
      </c>
      <c r="AP2">
        <v>64</v>
      </c>
      <c r="AQ2" t="s">
        <v>7</v>
      </c>
      <c r="AR2">
        <v>10.330579999999999</v>
      </c>
      <c r="AS2">
        <v>0.26680209999999999</v>
      </c>
      <c r="AT2">
        <v>-22</v>
      </c>
      <c r="AU2" t="s">
        <v>7</v>
      </c>
      <c r="AV2">
        <v>717281831409877</v>
      </c>
      <c r="AW2" t="s">
        <v>7</v>
      </c>
      <c r="AX2" s="20"/>
      <c r="AY2" s="20"/>
      <c r="AZ2" s="13">
        <f>IF(X2&lt;1000,(1-(V2/X2))*100,(1-(V2/AB2))*100)</f>
        <v>-0.33613445378151141</v>
      </c>
      <c r="BA2" s="14">
        <f>IF(X2&lt;1000,X2,AB2)</f>
        <v>595</v>
      </c>
      <c r="BB2" s="14">
        <f>IF(X2&lt;1000,Y2,AC2)</f>
        <v>14</v>
      </c>
    </row>
    <row r="3" spans="1:54" x14ac:dyDescent="0.25">
      <c r="A3" t="s">
        <v>8</v>
      </c>
      <c r="B3" t="s">
        <v>4710</v>
      </c>
      <c r="C3" s="8">
        <f t="shared" ref="C3:C66" si="0">LEFT(B3,5)-18521+1</f>
        <v>4</v>
      </c>
      <c r="D3" t="s">
        <v>4708</v>
      </c>
      <c r="E3" s="1">
        <v>0.95650555555555561</v>
      </c>
      <c r="F3">
        <v>18.699000000000002</v>
      </c>
      <c r="G3" t="s">
        <v>4711</v>
      </c>
      <c r="H3" s="52">
        <v>0.80700000000000005</v>
      </c>
      <c r="I3" s="52">
        <v>1.9E-2</v>
      </c>
      <c r="J3" s="52">
        <v>9.69E-2</v>
      </c>
      <c r="K3" s="52">
        <v>2.3999999999999998E-3</v>
      </c>
      <c r="L3" s="52">
        <v>0.42357</v>
      </c>
      <c r="O3">
        <v>5.9889999999999999E-2</v>
      </c>
      <c r="P3">
        <v>9.3999999999999997E-4</v>
      </c>
      <c r="Q3">
        <v>0.46203</v>
      </c>
      <c r="R3">
        <v>3.4299999999999997E-2</v>
      </c>
      <c r="S3">
        <v>2.5000000000000001E-3</v>
      </c>
      <c r="T3">
        <v>146</v>
      </c>
      <c r="U3">
        <v>35</v>
      </c>
      <c r="V3" s="10">
        <v>599</v>
      </c>
      <c r="W3">
        <v>11</v>
      </c>
      <c r="X3" s="10">
        <v>596</v>
      </c>
      <c r="Y3">
        <v>14</v>
      </c>
      <c r="Z3">
        <v>682</v>
      </c>
      <c r="AA3">
        <v>49</v>
      </c>
      <c r="AB3" s="10">
        <v>576</v>
      </c>
      <c r="AC3">
        <v>34</v>
      </c>
      <c r="AD3">
        <v>-237</v>
      </c>
      <c r="AE3" t="s">
        <v>7</v>
      </c>
      <c r="AF3">
        <v>-15</v>
      </c>
      <c r="AG3" t="s">
        <v>7</v>
      </c>
      <c r="AH3">
        <v>-1</v>
      </c>
      <c r="AI3" t="s">
        <v>7</v>
      </c>
      <c r="AJ3">
        <v>335</v>
      </c>
      <c r="AK3" t="s">
        <v>7</v>
      </c>
      <c r="AL3">
        <v>5</v>
      </c>
      <c r="AM3" t="s">
        <v>7</v>
      </c>
      <c r="AN3">
        <v>2</v>
      </c>
      <c r="AO3" t="s">
        <v>7</v>
      </c>
      <c r="AP3">
        <v>64</v>
      </c>
      <c r="AQ3" t="s">
        <v>7</v>
      </c>
      <c r="AR3">
        <v>10.31992</v>
      </c>
      <c r="AS3">
        <v>0.25560169999999999</v>
      </c>
      <c r="AT3">
        <v>-10</v>
      </c>
      <c r="AU3" t="s">
        <v>7</v>
      </c>
      <c r="AV3">
        <v>690911991367989</v>
      </c>
      <c r="AW3" t="s">
        <v>7</v>
      </c>
      <c r="AX3" s="29"/>
      <c r="AY3" s="29"/>
      <c r="AZ3" s="13">
        <f t="shared" ref="AZ3:AZ66" si="1">IF(X3&lt;1000,(1-(V3/X3))*100,(1-(V3/AB3))*100)</f>
        <v>-0.50335570469799418</v>
      </c>
      <c r="BA3" s="14">
        <f t="shared" ref="BA3:BA66" si="2">IF(X3&lt;1000,X3,AB3)</f>
        <v>596</v>
      </c>
      <c r="BB3" s="14">
        <f t="shared" ref="BB3:BB66" si="3">IF(X3&lt;1000,Y3,AC3)</f>
        <v>14</v>
      </c>
    </row>
    <row r="4" spans="1:54" x14ac:dyDescent="0.25">
      <c r="A4" t="s">
        <v>12</v>
      </c>
      <c r="B4" t="s">
        <v>4712</v>
      </c>
      <c r="C4" s="8">
        <f t="shared" si="0"/>
        <v>23</v>
      </c>
      <c r="D4" t="s">
        <v>4708</v>
      </c>
      <c r="E4" s="1">
        <v>0.97479143518518507</v>
      </c>
      <c r="F4">
        <v>23.395</v>
      </c>
      <c r="G4" t="s">
        <v>4713</v>
      </c>
      <c r="H4" s="52">
        <v>0.81799999999999995</v>
      </c>
      <c r="I4" s="52">
        <v>0.02</v>
      </c>
      <c r="J4" s="52">
        <v>9.7799999999999998E-2</v>
      </c>
      <c r="K4" s="52">
        <v>2.5999999999999999E-3</v>
      </c>
      <c r="L4" s="52">
        <v>0.50521000000000005</v>
      </c>
      <c r="O4">
        <v>6.0630000000000003E-2</v>
      </c>
      <c r="P4">
        <v>9.8999999999999999E-4</v>
      </c>
      <c r="Q4">
        <v>0.50582000000000005</v>
      </c>
      <c r="R4">
        <v>3.3399999999999999E-2</v>
      </c>
      <c r="S4">
        <v>2.3E-3</v>
      </c>
      <c r="T4">
        <v>113</v>
      </c>
      <c r="U4">
        <v>35</v>
      </c>
      <c r="V4" s="10">
        <v>604</v>
      </c>
      <c r="W4">
        <v>11</v>
      </c>
      <c r="X4" s="10">
        <v>601</v>
      </c>
      <c r="Y4">
        <v>15</v>
      </c>
      <c r="Z4">
        <v>657</v>
      </c>
      <c r="AA4">
        <v>45</v>
      </c>
      <c r="AB4" s="10">
        <v>591</v>
      </c>
      <c r="AC4">
        <v>36</v>
      </c>
      <c r="AD4">
        <v>-519</v>
      </c>
      <c r="AE4" t="s">
        <v>7</v>
      </c>
      <c r="AF4">
        <v>-32</v>
      </c>
      <c r="AG4" t="s">
        <v>7</v>
      </c>
      <c r="AH4">
        <v>-2</v>
      </c>
      <c r="AI4" t="s">
        <v>7</v>
      </c>
      <c r="AJ4">
        <v>378</v>
      </c>
      <c r="AK4" t="s">
        <v>7</v>
      </c>
      <c r="AL4">
        <v>6</v>
      </c>
      <c r="AM4" t="s">
        <v>7</v>
      </c>
      <c r="AN4">
        <v>2</v>
      </c>
      <c r="AO4" t="s">
        <v>7</v>
      </c>
      <c r="AP4">
        <v>62</v>
      </c>
      <c r="AQ4" t="s">
        <v>7</v>
      </c>
      <c r="AR4">
        <v>10.22495</v>
      </c>
      <c r="AS4">
        <v>0.27182889999999998</v>
      </c>
      <c r="AT4">
        <v>31</v>
      </c>
      <c r="AU4" t="s">
        <v>7</v>
      </c>
      <c r="AV4">
        <v>791435448819700</v>
      </c>
      <c r="AW4" t="s">
        <v>7</v>
      </c>
      <c r="AX4" s="20"/>
      <c r="AY4" s="20"/>
      <c r="AZ4" s="13">
        <f t="shared" si="1"/>
        <v>-0.4991680532445919</v>
      </c>
      <c r="BA4" s="14">
        <f t="shared" si="2"/>
        <v>601</v>
      </c>
      <c r="BB4" s="14">
        <f t="shared" si="3"/>
        <v>15</v>
      </c>
    </row>
    <row r="5" spans="1:54" x14ac:dyDescent="0.25">
      <c r="A5" t="s">
        <v>16</v>
      </c>
      <c r="B5" t="s">
        <v>4714</v>
      </c>
      <c r="C5" s="8">
        <f t="shared" si="0"/>
        <v>24</v>
      </c>
      <c r="D5" t="s">
        <v>4708</v>
      </c>
      <c r="E5" s="1">
        <v>0.97579988425925934</v>
      </c>
      <c r="F5">
        <v>19.815000000000001</v>
      </c>
      <c r="G5" t="s">
        <v>4715</v>
      </c>
      <c r="H5" s="52">
        <v>0.81</v>
      </c>
      <c r="I5" s="52">
        <v>0.02</v>
      </c>
      <c r="J5" s="52">
        <v>9.7699999999999995E-2</v>
      </c>
      <c r="K5" s="52">
        <v>2.5000000000000001E-3</v>
      </c>
      <c r="L5" s="52">
        <v>0.39539000000000002</v>
      </c>
      <c r="O5">
        <v>5.9900000000000002E-2</v>
      </c>
      <c r="P5">
        <v>1E-3</v>
      </c>
      <c r="Q5">
        <v>0.50936999999999999</v>
      </c>
      <c r="R5">
        <v>3.2800000000000003E-2</v>
      </c>
      <c r="S5">
        <v>2.3E-3</v>
      </c>
      <c r="T5">
        <v>179</v>
      </c>
      <c r="U5">
        <v>30</v>
      </c>
      <c r="V5" s="10">
        <v>601</v>
      </c>
      <c r="W5">
        <v>11</v>
      </c>
      <c r="X5" s="10">
        <v>602</v>
      </c>
      <c r="Y5">
        <v>15</v>
      </c>
      <c r="Z5">
        <v>649</v>
      </c>
      <c r="AA5">
        <v>45</v>
      </c>
      <c r="AB5" s="10">
        <v>566</v>
      </c>
      <c r="AC5">
        <v>36</v>
      </c>
      <c r="AD5">
        <v>-540</v>
      </c>
      <c r="AE5" t="s">
        <v>7</v>
      </c>
      <c r="AF5">
        <v>-33</v>
      </c>
      <c r="AG5" t="s">
        <v>7</v>
      </c>
      <c r="AH5">
        <v>-2</v>
      </c>
      <c r="AI5" t="s">
        <v>7</v>
      </c>
      <c r="AJ5">
        <v>352</v>
      </c>
      <c r="AK5" t="s">
        <v>7</v>
      </c>
      <c r="AL5">
        <v>6</v>
      </c>
      <c r="AM5" t="s">
        <v>7</v>
      </c>
      <c r="AN5">
        <v>2</v>
      </c>
      <c r="AO5" t="s">
        <v>7</v>
      </c>
      <c r="AP5">
        <v>59</v>
      </c>
      <c r="AQ5" t="s">
        <v>7</v>
      </c>
      <c r="AR5">
        <v>10.23541</v>
      </c>
      <c r="AS5">
        <v>0.26190930000000001</v>
      </c>
      <c r="AT5">
        <v>-39</v>
      </c>
      <c r="AU5" t="s">
        <v>7</v>
      </c>
      <c r="AV5">
        <v>728521647209678</v>
      </c>
      <c r="AW5" t="s">
        <v>7</v>
      </c>
      <c r="AZ5" s="13">
        <f t="shared" si="1"/>
        <v>0.16611295681062677</v>
      </c>
      <c r="BA5" s="14">
        <f t="shared" si="2"/>
        <v>602</v>
      </c>
      <c r="BB5" s="14">
        <f t="shared" si="3"/>
        <v>15</v>
      </c>
    </row>
    <row r="6" spans="1:54" x14ac:dyDescent="0.25">
      <c r="A6" t="s">
        <v>20</v>
      </c>
      <c r="B6" t="s">
        <v>4716</v>
      </c>
      <c r="C6" s="8">
        <f t="shared" si="0"/>
        <v>43</v>
      </c>
      <c r="D6" t="s">
        <v>4708</v>
      </c>
      <c r="E6" s="1">
        <v>0.99412152777777774</v>
      </c>
      <c r="F6">
        <v>22.513999999999999</v>
      </c>
      <c r="G6" t="s">
        <v>4717</v>
      </c>
      <c r="H6" s="52">
        <v>0.81100000000000005</v>
      </c>
      <c r="I6" s="52">
        <v>0.02</v>
      </c>
      <c r="J6" s="52">
        <v>9.7900000000000001E-2</v>
      </c>
      <c r="K6" s="52">
        <v>2.5000000000000001E-3</v>
      </c>
      <c r="L6" s="52">
        <v>0.51561000000000001</v>
      </c>
      <c r="O6">
        <v>6.0159999999999998E-2</v>
      </c>
      <c r="P6">
        <v>9.6000000000000002E-4</v>
      </c>
      <c r="Q6">
        <v>0.43855</v>
      </c>
      <c r="R6">
        <v>3.0499999999999999E-2</v>
      </c>
      <c r="S6">
        <v>2.0999999999999999E-3</v>
      </c>
      <c r="T6">
        <v>118</v>
      </c>
      <c r="U6">
        <v>35</v>
      </c>
      <c r="V6" s="10">
        <v>601</v>
      </c>
      <c r="W6">
        <v>11</v>
      </c>
      <c r="X6" s="10">
        <v>601</v>
      </c>
      <c r="Y6">
        <v>15</v>
      </c>
      <c r="Z6">
        <v>605</v>
      </c>
      <c r="AA6">
        <v>42</v>
      </c>
      <c r="AB6" s="10">
        <v>575</v>
      </c>
      <c r="AC6">
        <v>34</v>
      </c>
      <c r="AD6">
        <v>-996</v>
      </c>
      <c r="AE6" t="s">
        <v>7</v>
      </c>
      <c r="AF6">
        <v>-60</v>
      </c>
      <c r="AG6" t="s">
        <v>7</v>
      </c>
      <c r="AH6">
        <v>-4</v>
      </c>
      <c r="AI6" t="s">
        <v>7</v>
      </c>
      <c r="AJ6">
        <v>345</v>
      </c>
      <c r="AK6" t="s">
        <v>7</v>
      </c>
      <c r="AL6">
        <v>6</v>
      </c>
      <c r="AM6" t="s">
        <v>7</v>
      </c>
      <c r="AN6">
        <v>2</v>
      </c>
      <c r="AO6" t="s">
        <v>7</v>
      </c>
      <c r="AP6">
        <v>59</v>
      </c>
      <c r="AQ6" t="s">
        <v>7</v>
      </c>
      <c r="AR6">
        <v>10.214499999999999</v>
      </c>
      <c r="AS6">
        <v>0.26084030000000002</v>
      </c>
      <c r="AT6">
        <v>-19</v>
      </c>
      <c r="AU6" t="s">
        <v>7</v>
      </c>
      <c r="AV6">
        <v>719885980016158</v>
      </c>
      <c r="AW6" t="s">
        <v>7</v>
      </c>
      <c r="AZ6" s="13">
        <f t="shared" si="1"/>
        <v>0</v>
      </c>
      <c r="BA6" s="14">
        <f t="shared" si="2"/>
        <v>601</v>
      </c>
      <c r="BB6" s="14">
        <f t="shared" si="3"/>
        <v>15</v>
      </c>
    </row>
    <row r="7" spans="1:54" x14ac:dyDescent="0.25">
      <c r="A7" t="s">
        <v>24</v>
      </c>
      <c r="B7" t="s">
        <v>4718</v>
      </c>
      <c r="C7" s="8">
        <f t="shared" si="0"/>
        <v>44</v>
      </c>
      <c r="D7" t="s">
        <v>4708</v>
      </c>
      <c r="E7" s="1">
        <v>0.99509247685185187</v>
      </c>
      <c r="F7">
        <v>20.460999999999999</v>
      </c>
      <c r="G7" t="s">
        <v>4719</v>
      </c>
      <c r="H7" s="52">
        <v>0.81599999999999995</v>
      </c>
      <c r="I7" s="52">
        <v>0.02</v>
      </c>
      <c r="J7" s="52">
        <v>9.8299999999999998E-2</v>
      </c>
      <c r="K7" s="52">
        <v>2.5000000000000001E-3</v>
      </c>
      <c r="L7" s="52">
        <v>0.48737000000000003</v>
      </c>
      <c r="O7">
        <v>6.0089999999999998E-2</v>
      </c>
      <c r="P7">
        <v>9.7999999999999997E-4</v>
      </c>
      <c r="Q7">
        <v>0.44751999999999997</v>
      </c>
      <c r="R7">
        <v>3.3500000000000002E-2</v>
      </c>
      <c r="S7">
        <v>2.3999999999999998E-3</v>
      </c>
      <c r="T7">
        <v>161</v>
      </c>
      <c r="U7">
        <v>32</v>
      </c>
      <c r="V7" s="10">
        <v>603</v>
      </c>
      <c r="W7">
        <v>11</v>
      </c>
      <c r="X7" s="10">
        <v>604</v>
      </c>
      <c r="Y7">
        <v>15</v>
      </c>
      <c r="Z7">
        <v>659</v>
      </c>
      <c r="AA7">
        <v>47</v>
      </c>
      <c r="AB7" s="10">
        <v>575</v>
      </c>
      <c r="AC7">
        <v>36</v>
      </c>
      <c r="AD7">
        <v>-1046</v>
      </c>
      <c r="AE7" t="s">
        <v>7</v>
      </c>
      <c r="AF7">
        <v>-63</v>
      </c>
      <c r="AG7" t="s">
        <v>7</v>
      </c>
      <c r="AH7">
        <v>-4</v>
      </c>
      <c r="AI7" t="s">
        <v>7</v>
      </c>
      <c r="AJ7">
        <v>334</v>
      </c>
      <c r="AK7" t="s">
        <v>7</v>
      </c>
      <c r="AL7">
        <v>6</v>
      </c>
      <c r="AM7" t="s">
        <v>7</v>
      </c>
      <c r="AN7">
        <v>2</v>
      </c>
      <c r="AO7" t="s">
        <v>7</v>
      </c>
      <c r="AP7">
        <v>59</v>
      </c>
      <c r="AQ7" t="s">
        <v>7</v>
      </c>
      <c r="AR7">
        <v>10.172940000000001</v>
      </c>
      <c r="AS7">
        <v>0.2587218</v>
      </c>
      <c r="AT7">
        <v>4</v>
      </c>
      <c r="AU7" t="s">
        <v>7</v>
      </c>
      <c r="AV7">
        <v>704240044272986</v>
      </c>
      <c r="AW7" t="s">
        <v>7</v>
      </c>
      <c r="AZ7" s="13">
        <f t="shared" si="1"/>
        <v>0.16556291390728006</v>
      </c>
      <c r="BA7" s="14">
        <f t="shared" si="2"/>
        <v>604</v>
      </c>
      <c r="BB7" s="14">
        <f t="shared" si="3"/>
        <v>15</v>
      </c>
    </row>
    <row r="8" spans="1:54" x14ac:dyDescent="0.25">
      <c r="A8" t="s">
        <v>28</v>
      </c>
      <c r="B8" t="s">
        <v>4720</v>
      </c>
      <c r="C8" s="8">
        <f t="shared" si="0"/>
        <v>63</v>
      </c>
      <c r="D8" t="s">
        <v>4149</v>
      </c>
      <c r="E8" s="1">
        <v>1.3436805555555556E-2</v>
      </c>
      <c r="F8">
        <v>21.117000000000001</v>
      </c>
      <c r="G8" t="s">
        <v>4721</v>
      </c>
      <c r="H8" s="52">
        <v>0.80800000000000005</v>
      </c>
      <c r="I8" s="52">
        <v>1.9E-2</v>
      </c>
      <c r="J8" s="52">
        <v>9.8199999999999996E-2</v>
      </c>
      <c r="K8" s="52">
        <v>2.5000000000000001E-3</v>
      </c>
      <c r="L8" s="52">
        <v>0.4637</v>
      </c>
      <c r="O8">
        <v>5.9929999999999997E-2</v>
      </c>
      <c r="P8">
        <v>9.3000000000000005E-4</v>
      </c>
      <c r="Q8">
        <v>0.44796999999999998</v>
      </c>
      <c r="R8">
        <v>3.3399999999999999E-2</v>
      </c>
      <c r="S8">
        <v>2.3999999999999998E-3</v>
      </c>
      <c r="T8">
        <v>119</v>
      </c>
      <c r="U8">
        <v>34</v>
      </c>
      <c r="V8" s="10">
        <v>600</v>
      </c>
      <c r="W8">
        <v>11</v>
      </c>
      <c r="X8" s="10">
        <v>603</v>
      </c>
      <c r="Y8">
        <v>15</v>
      </c>
      <c r="Z8">
        <v>658</v>
      </c>
      <c r="AA8">
        <v>46</v>
      </c>
      <c r="AB8" s="10">
        <v>574</v>
      </c>
      <c r="AC8">
        <v>33</v>
      </c>
      <c r="AD8">
        <v>-4462</v>
      </c>
      <c r="AE8" t="s">
        <v>7</v>
      </c>
      <c r="AF8">
        <v>-272</v>
      </c>
      <c r="AG8" t="s">
        <v>7</v>
      </c>
      <c r="AH8">
        <v>-17</v>
      </c>
      <c r="AI8" t="s">
        <v>7</v>
      </c>
      <c r="AJ8">
        <v>341</v>
      </c>
      <c r="AK8" t="s">
        <v>7</v>
      </c>
      <c r="AL8">
        <v>6</v>
      </c>
      <c r="AM8" t="s">
        <v>7</v>
      </c>
      <c r="AN8">
        <v>2</v>
      </c>
      <c r="AO8" t="s">
        <v>7</v>
      </c>
      <c r="AP8">
        <v>59</v>
      </c>
      <c r="AQ8" t="s">
        <v>7</v>
      </c>
      <c r="AR8">
        <v>10.183299999999999</v>
      </c>
      <c r="AS8">
        <v>0.25924900000000001</v>
      </c>
      <c r="AT8">
        <v>-6</v>
      </c>
      <c r="AU8" t="s">
        <v>7</v>
      </c>
      <c r="AV8">
        <v>714609152141995</v>
      </c>
      <c r="AW8" t="s">
        <v>7</v>
      </c>
      <c r="AZ8" s="13">
        <f t="shared" si="1"/>
        <v>0.49751243781094301</v>
      </c>
      <c r="BA8" s="14">
        <f t="shared" si="2"/>
        <v>603</v>
      </c>
      <c r="BB8" s="14">
        <f t="shared" si="3"/>
        <v>15</v>
      </c>
    </row>
    <row r="9" spans="1:54" x14ac:dyDescent="0.25">
      <c r="A9" t="s">
        <v>32</v>
      </c>
      <c r="B9" t="s">
        <v>4722</v>
      </c>
      <c r="C9" s="8">
        <f t="shared" si="0"/>
        <v>64</v>
      </c>
      <c r="D9" t="s">
        <v>4149</v>
      </c>
      <c r="E9" s="1">
        <v>1.4400810185185185E-2</v>
      </c>
      <c r="F9">
        <v>17.93</v>
      </c>
      <c r="G9" t="s">
        <v>4723</v>
      </c>
      <c r="H9" s="52">
        <v>0.80600000000000005</v>
      </c>
      <c r="I9" s="52">
        <v>0.02</v>
      </c>
      <c r="J9" s="52">
        <v>9.74E-2</v>
      </c>
      <c r="K9" s="52">
        <v>2.5000000000000001E-3</v>
      </c>
      <c r="L9" s="52">
        <v>0.17804</v>
      </c>
      <c r="O9">
        <v>6.0100000000000001E-2</v>
      </c>
      <c r="P9">
        <v>1E-3</v>
      </c>
      <c r="Q9">
        <v>0.12984000000000001</v>
      </c>
      <c r="R9">
        <v>3.1600000000000003E-2</v>
      </c>
      <c r="S9">
        <v>2.5999999999999999E-3</v>
      </c>
      <c r="T9">
        <v>106</v>
      </c>
      <c r="U9">
        <v>42</v>
      </c>
      <c r="V9" s="10">
        <v>598</v>
      </c>
      <c r="W9">
        <v>11</v>
      </c>
      <c r="X9" s="10">
        <v>599</v>
      </c>
      <c r="Y9">
        <v>15</v>
      </c>
      <c r="Z9">
        <v>622</v>
      </c>
      <c r="AA9">
        <v>51</v>
      </c>
      <c r="AB9" s="10">
        <v>574</v>
      </c>
      <c r="AC9">
        <v>36</v>
      </c>
      <c r="AD9">
        <v>-4779</v>
      </c>
      <c r="AE9" t="s">
        <v>7</v>
      </c>
      <c r="AF9">
        <v>-291</v>
      </c>
      <c r="AG9" t="s">
        <v>7</v>
      </c>
      <c r="AH9">
        <v>-23</v>
      </c>
      <c r="AI9" t="s">
        <v>7</v>
      </c>
      <c r="AJ9">
        <v>342</v>
      </c>
      <c r="AK9" t="s">
        <v>7</v>
      </c>
      <c r="AL9">
        <v>6</v>
      </c>
      <c r="AM9" t="s">
        <v>7</v>
      </c>
      <c r="AN9">
        <v>2</v>
      </c>
      <c r="AO9" t="s">
        <v>7</v>
      </c>
      <c r="AP9">
        <v>59</v>
      </c>
      <c r="AQ9" t="s">
        <v>7</v>
      </c>
      <c r="AR9">
        <v>10.26694</v>
      </c>
      <c r="AS9">
        <v>0.26352520000000001</v>
      </c>
      <c r="AT9">
        <v>-24</v>
      </c>
      <c r="AU9" t="s">
        <v>7</v>
      </c>
      <c r="AV9">
        <v>708755922966509</v>
      </c>
      <c r="AW9" t="s">
        <v>7</v>
      </c>
      <c r="AZ9" s="13">
        <f t="shared" si="1"/>
        <v>0.16694490818029983</v>
      </c>
      <c r="BA9" s="14">
        <f t="shared" si="2"/>
        <v>599</v>
      </c>
      <c r="BB9" s="14">
        <f t="shared" si="3"/>
        <v>15</v>
      </c>
    </row>
    <row r="10" spans="1:54" x14ac:dyDescent="0.25">
      <c r="A10" t="s">
        <v>36</v>
      </c>
      <c r="B10" t="s">
        <v>4724</v>
      </c>
      <c r="C10" s="8">
        <f t="shared" si="0"/>
        <v>83</v>
      </c>
      <c r="D10" t="s">
        <v>4149</v>
      </c>
      <c r="E10" s="1">
        <v>3.2681365740740743E-2</v>
      </c>
      <c r="F10">
        <v>23.472999999999999</v>
      </c>
      <c r="G10" t="s">
        <v>4725</v>
      </c>
      <c r="H10" s="52">
        <v>0.81799999999999995</v>
      </c>
      <c r="I10" s="52">
        <v>0.02</v>
      </c>
      <c r="J10" s="52">
        <v>9.8199999999999996E-2</v>
      </c>
      <c r="K10" s="52">
        <v>2.5999999999999999E-3</v>
      </c>
      <c r="L10" s="52">
        <v>0.49439</v>
      </c>
      <c r="O10">
        <v>6.0299999999999999E-2</v>
      </c>
      <c r="P10">
        <v>1E-3</v>
      </c>
      <c r="Q10">
        <v>0.42230000000000001</v>
      </c>
      <c r="R10">
        <v>3.3500000000000002E-2</v>
      </c>
      <c r="S10">
        <v>2.3E-3</v>
      </c>
      <c r="T10">
        <v>142</v>
      </c>
      <c r="U10">
        <v>31</v>
      </c>
      <c r="V10" s="10">
        <v>605</v>
      </c>
      <c r="W10">
        <v>11</v>
      </c>
      <c r="X10" s="10">
        <v>603</v>
      </c>
      <c r="Y10">
        <v>15</v>
      </c>
      <c r="Z10">
        <v>660</v>
      </c>
      <c r="AA10">
        <v>44</v>
      </c>
      <c r="AB10" s="10">
        <v>584</v>
      </c>
      <c r="AC10">
        <v>36</v>
      </c>
      <c r="AD10">
        <v>1829</v>
      </c>
      <c r="AE10" t="s">
        <v>7</v>
      </c>
      <c r="AF10">
        <v>114</v>
      </c>
      <c r="AG10" t="s">
        <v>7</v>
      </c>
      <c r="AH10">
        <v>7</v>
      </c>
      <c r="AI10" t="s">
        <v>7</v>
      </c>
      <c r="AJ10">
        <v>364</v>
      </c>
      <c r="AK10" t="s">
        <v>7</v>
      </c>
      <c r="AL10">
        <v>6</v>
      </c>
      <c r="AM10" t="s">
        <v>7</v>
      </c>
      <c r="AN10">
        <v>2</v>
      </c>
      <c r="AO10" t="s">
        <v>7</v>
      </c>
      <c r="AP10">
        <v>61</v>
      </c>
      <c r="AQ10" t="s">
        <v>7</v>
      </c>
      <c r="AR10">
        <v>10.183299999999999</v>
      </c>
      <c r="AS10">
        <v>0.26961889999999999</v>
      </c>
      <c r="AT10">
        <v>21</v>
      </c>
      <c r="AU10" t="s">
        <v>7</v>
      </c>
      <c r="AV10">
        <v>761728104445822</v>
      </c>
      <c r="AW10" t="s">
        <v>7</v>
      </c>
      <c r="AZ10" s="13">
        <f t="shared" si="1"/>
        <v>-0.33167495854062867</v>
      </c>
      <c r="BA10" s="14">
        <f t="shared" si="2"/>
        <v>603</v>
      </c>
      <c r="BB10" s="14">
        <f t="shared" si="3"/>
        <v>15</v>
      </c>
    </row>
    <row r="11" spans="1:54" x14ac:dyDescent="0.25">
      <c r="A11" t="s">
        <v>40</v>
      </c>
      <c r="B11" t="s">
        <v>4726</v>
      </c>
      <c r="C11" s="8">
        <f t="shared" si="0"/>
        <v>84</v>
      </c>
      <c r="D11" t="s">
        <v>4149</v>
      </c>
      <c r="E11" s="1">
        <v>3.3674537037037038E-2</v>
      </c>
      <c r="F11">
        <v>21.045999999999999</v>
      </c>
      <c r="G11" t="s">
        <v>4727</v>
      </c>
      <c r="H11" s="52">
        <v>0.81599999999999995</v>
      </c>
      <c r="I11" s="52">
        <v>0.02</v>
      </c>
      <c r="J11" s="52">
        <v>9.8400000000000001E-2</v>
      </c>
      <c r="K11" s="52">
        <v>2.5000000000000001E-3</v>
      </c>
      <c r="L11" s="52">
        <v>0.46649000000000002</v>
      </c>
      <c r="O11">
        <v>5.9830000000000001E-2</v>
      </c>
      <c r="P11">
        <v>9.7999999999999997E-4</v>
      </c>
      <c r="Q11">
        <v>0.49485000000000001</v>
      </c>
      <c r="R11">
        <v>3.1600000000000003E-2</v>
      </c>
      <c r="S11">
        <v>2.3E-3</v>
      </c>
      <c r="T11">
        <v>123</v>
      </c>
      <c r="U11">
        <v>33</v>
      </c>
      <c r="V11" s="10">
        <v>603</v>
      </c>
      <c r="W11">
        <v>11</v>
      </c>
      <c r="X11" s="10">
        <v>605</v>
      </c>
      <c r="Y11">
        <v>15</v>
      </c>
      <c r="Z11">
        <v>623</v>
      </c>
      <c r="AA11">
        <v>45</v>
      </c>
      <c r="AB11" s="10">
        <v>565</v>
      </c>
      <c r="AC11">
        <v>36</v>
      </c>
      <c r="AD11">
        <v>1371</v>
      </c>
      <c r="AE11" t="s">
        <v>7</v>
      </c>
      <c r="AF11">
        <v>84</v>
      </c>
      <c r="AG11" t="s">
        <v>7</v>
      </c>
      <c r="AH11">
        <v>6</v>
      </c>
      <c r="AI11" t="s">
        <v>7</v>
      </c>
      <c r="AJ11">
        <v>329</v>
      </c>
      <c r="AK11" t="s">
        <v>7</v>
      </c>
      <c r="AL11">
        <v>6</v>
      </c>
      <c r="AM11" t="s">
        <v>7</v>
      </c>
      <c r="AN11">
        <v>2</v>
      </c>
      <c r="AO11" t="s">
        <v>7</v>
      </c>
      <c r="AP11">
        <v>59</v>
      </c>
      <c r="AQ11" t="s">
        <v>7</v>
      </c>
      <c r="AR11">
        <v>10.162599999999999</v>
      </c>
      <c r="AS11">
        <v>0.25819619999999999</v>
      </c>
      <c r="AT11">
        <v>32</v>
      </c>
      <c r="AU11" t="s">
        <v>7</v>
      </c>
      <c r="AV11">
        <v>688580656889008</v>
      </c>
      <c r="AW11" t="s">
        <v>7</v>
      </c>
      <c r="AZ11" s="13">
        <f t="shared" si="1"/>
        <v>0.33057851239669533</v>
      </c>
      <c r="BA11" s="14">
        <f t="shared" si="2"/>
        <v>605</v>
      </c>
      <c r="BB11" s="14">
        <f t="shared" si="3"/>
        <v>15</v>
      </c>
    </row>
    <row r="12" spans="1:54" x14ac:dyDescent="0.25">
      <c r="A12" t="s">
        <v>44</v>
      </c>
      <c r="B12" t="s">
        <v>4728</v>
      </c>
      <c r="C12" s="8">
        <f t="shared" si="0"/>
        <v>103</v>
      </c>
      <c r="D12" t="s">
        <v>4149</v>
      </c>
      <c r="E12" s="1">
        <v>5.2042361111111109E-2</v>
      </c>
      <c r="F12">
        <v>21.349</v>
      </c>
      <c r="G12" t="s">
        <v>4729</v>
      </c>
      <c r="H12" s="52">
        <v>0.83099999999999996</v>
      </c>
      <c r="I12" s="52">
        <v>0.02</v>
      </c>
      <c r="J12" s="52">
        <v>9.9400000000000002E-2</v>
      </c>
      <c r="K12" s="52">
        <v>2.5000000000000001E-3</v>
      </c>
      <c r="L12" s="52">
        <v>0.43204999999999999</v>
      </c>
      <c r="O12">
        <v>6.0049999999999999E-2</v>
      </c>
      <c r="P12">
        <v>9.8999999999999999E-4</v>
      </c>
      <c r="Q12">
        <v>0.45043</v>
      </c>
      <c r="R12">
        <v>3.1600000000000003E-2</v>
      </c>
      <c r="S12">
        <v>2.3999999999999998E-3</v>
      </c>
      <c r="T12">
        <v>124</v>
      </c>
      <c r="U12">
        <v>35</v>
      </c>
      <c r="V12" s="10">
        <v>612</v>
      </c>
      <c r="W12">
        <v>11</v>
      </c>
      <c r="X12" s="10">
        <v>611</v>
      </c>
      <c r="Y12">
        <v>15</v>
      </c>
      <c r="Z12">
        <v>622</v>
      </c>
      <c r="AA12">
        <v>46</v>
      </c>
      <c r="AB12" s="10">
        <v>568</v>
      </c>
      <c r="AC12">
        <v>36</v>
      </c>
      <c r="AD12">
        <v>1588</v>
      </c>
      <c r="AE12" t="s">
        <v>7</v>
      </c>
      <c r="AF12">
        <v>98</v>
      </c>
      <c r="AG12" t="s">
        <v>7</v>
      </c>
      <c r="AH12">
        <v>6</v>
      </c>
      <c r="AI12" t="s">
        <v>7</v>
      </c>
      <c r="AJ12">
        <v>339</v>
      </c>
      <c r="AK12" t="s">
        <v>7</v>
      </c>
      <c r="AL12">
        <v>6</v>
      </c>
      <c r="AM12" t="s">
        <v>7</v>
      </c>
      <c r="AN12">
        <v>2</v>
      </c>
      <c r="AO12" t="s">
        <v>7</v>
      </c>
      <c r="AP12">
        <v>58</v>
      </c>
      <c r="AQ12" t="s">
        <v>7</v>
      </c>
      <c r="AR12">
        <v>10.060359999999999</v>
      </c>
      <c r="AS12">
        <v>0.25302720000000001</v>
      </c>
      <c r="AT12">
        <v>-33</v>
      </c>
      <c r="AU12" t="s">
        <v>7</v>
      </c>
      <c r="AV12">
        <v>714043340165533</v>
      </c>
      <c r="AW12" t="s">
        <v>7</v>
      </c>
      <c r="AZ12" s="13">
        <f t="shared" si="1"/>
        <v>-0.16366612111293755</v>
      </c>
      <c r="BA12" s="14">
        <f t="shared" si="2"/>
        <v>611</v>
      </c>
      <c r="BB12" s="14">
        <f t="shared" si="3"/>
        <v>15</v>
      </c>
    </row>
    <row r="13" spans="1:54" x14ac:dyDescent="0.25">
      <c r="A13" t="s">
        <v>48</v>
      </c>
      <c r="B13" t="s">
        <v>4730</v>
      </c>
      <c r="C13" s="8">
        <f t="shared" si="0"/>
        <v>104</v>
      </c>
      <c r="D13" t="s">
        <v>4149</v>
      </c>
      <c r="E13" s="1">
        <v>5.3027430555555553E-2</v>
      </c>
      <c r="F13">
        <v>21.177</v>
      </c>
      <c r="G13" t="s">
        <v>4731</v>
      </c>
      <c r="H13" s="52">
        <v>0.83099999999999996</v>
      </c>
      <c r="I13" s="52">
        <v>0.02</v>
      </c>
      <c r="J13" s="52">
        <v>0.1</v>
      </c>
      <c r="K13" s="52">
        <v>2.5000000000000001E-3</v>
      </c>
      <c r="L13" s="52">
        <v>0.44235000000000002</v>
      </c>
      <c r="O13">
        <v>5.9859999999999997E-2</v>
      </c>
      <c r="P13">
        <v>9.5E-4</v>
      </c>
      <c r="Q13">
        <v>0.44218000000000002</v>
      </c>
      <c r="R13">
        <v>3.09E-2</v>
      </c>
      <c r="S13">
        <v>2.3E-3</v>
      </c>
      <c r="T13">
        <v>59</v>
      </c>
      <c r="U13">
        <v>39</v>
      </c>
      <c r="V13" s="10">
        <v>612</v>
      </c>
      <c r="W13">
        <v>11</v>
      </c>
      <c r="X13" s="10">
        <v>615</v>
      </c>
      <c r="Y13">
        <v>15</v>
      </c>
      <c r="Z13">
        <v>608</v>
      </c>
      <c r="AA13">
        <v>46</v>
      </c>
      <c r="AB13" s="10">
        <v>567</v>
      </c>
      <c r="AC13">
        <v>35</v>
      </c>
      <c r="AD13">
        <v>1400</v>
      </c>
      <c r="AE13" t="s">
        <v>7</v>
      </c>
      <c r="AF13">
        <v>87</v>
      </c>
      <c r="AG13" t="s">
        <v>7</v>
      </c>
      <c r="AH13">
        <v>6</v>
      </c>
      <c r="AI13" t="s">
        <v>7</v>
      </c>
      <c r="AJ13">
        <v>318</v>
      </c>
      <c r="AK13" t="s">
        <v>7</v>
      </c>
      <c r="AL13">
        <v>6</v>
      </c>
      <c r="AM13" t="s">
        <v>7</v>
      </c>
      <c r="AN13">
        <v>2</v>
      </c>
      <c r="AO13" t="s">
        <v>7</v>
      </c>
      <c r="AP13">
        <v>58</v>
      </c>
      <c r="AQ13" t="s">
        <v>7</v>
      </c>
      <c r="AR13">
        <v>10</v>
      </c>
      <c r="AS13">
        <v>0.25</v>
      </c>
      <c r="AT13">
        <v>-65</v>
      </c>
      <c r="AU13" t="s">
        <v>7</v>
      </c>
      <c r="AV13">
        <v>678585877310123</v>
      </c>
      <c r="AW13" t="s">
        <v>7</v>
      </c>
      <c r="AZ13" s="13">
        <f t="shared" si="1"/>
        <v>0.48780487804878092</v>
      </c>
      <c r="BA13" s="14">
        <f t="shared" si="2"/>
        <v>615</v>
      </c>
      <c r="BB13" s="14">
        <f t="shared" si="3"/>
        <v>15</v>
      </c>
    </row>
    <row r="14" spans="1:54" x14ac:dyDescent="0.25">
      <c r="A14" t="s">
        <v>52</v>
      </c>
      <c r="B14" t="s">
        <v>4732</v>
      </c>
      <c r="C14" s="8">
        <f t="shared" si="0"/>
        <v>123</v>
      </c>
      <c r="D14" t="s">
        <v>4149</v>
      </c>
      <c r="E14" s="1">
        <v>7.1357175925925928E-2</v>
      </c>
      <c r="F14">
        <v>18.643000000000001</v>
      </c>
      <c r="G14" t="s">
        <v>4733</v>
      </c>
      <c r="H14" s="52">
        <v>0.81</v>
      </c>
      <c r="I14" s="52">
        <v>0.02</v>
      </c>
      <c r="J14" s="52">
        <v>9.8199999999999996E-2</v>
      </c>
      <c r="K14" s="52">
        <v>2.5000000000000001E-3</v>
      </c>
      <c r="L14" s="52">
        <v>0.45613999999999999</v>
      </c>
      <c r="O14">
        <v>5.96E-2</v>
      </c>
      <c r="P14">
        <v>1E-3</v>
      </c>
      <c r="Q14">
        <v>0.40555999999999998</v>
      </c>
      <c r="R14">
        <v>3.1800000000000002E-2</v>
      </c>
      <c r="S14">
        <v>2.5000000000000001E-3</v>
      </c>
      <c r="T14">
        <v>113</v>
      </c>
      <c r="U14">
        <v>39</v>
      </c>
      <c r="V14" s="10">
        <v>600</v>
      </c>
      <c r="W14">
        <v>11</v>
      </c>
      <c r="X14" s="10">
        <v>603</v>
      </c>
      <c r="Y14">
        <v>15</v>
      </c>
      <c r="Z14">
        <v>626</v>
      </c>
      <c r="AA14">
        <v>49</v>
      </c>
      <c r="AB14" s="10">
        <v>554</v>
      </c>
      <c r="AC14">
        <v>38</v>
      </c>
      <c r="AD14">
        <v>663</v>
      </c>
      <c r="AE14" t="s">
        <v>7</v>
      </c>
      <c r="AF14">
        <v>40</v>
      </c>
      <c r="AG14" t="s">
        <v>7</v>
      </c>
      <c r="AH14">
        <v>3</v>
      </c>
      <c r="AI14" t="s">
        <v>7</v>
      </c>
      <c r="AJ14">
        <v>383</v>
      </c>
      <c r="AK14" t="s">
        <v>7</v>
      </c>
      <c r="AL14">
        <v>6</v>
      </c>
      <c r="AM14" t="s">
        <v>7</v>
      </c>
      <c r="AN14">
        <v>2</v>
      </c>
      <c r="AO14" t="s">
        <v>7</v>
      </c>
      <c r="AP14">
        <v>60</v>
      </c>
      <c r="AQ14" t="s">
        <v>7</v>
      </c>
      <c r="AR14">
        <v>10.183299999999999</v>
      </c>
      <c r="AS14">
        <v>0.25924900000000001</v>
      </c>
      <c r="AT14">
        <v>3</v>
      </c>
      <c r="AU14" t="s">
        <v>7</v>
      </c>
      <c r="AV14">
        <v>799521013375618</v>
      </c>
      <c r="AW14" t="s">
        <v>7</v>
      </c>
      <c r="AZ14" s="13">
        <f t="shared" si="1"/>
        <v>0.49751243781094301</v>
      </c>
      <c r="BA14" s="14">
        <f t="shared" si="2"/>
        <v>603</v>
      </c>
      <c r="BB14" s="14">
        <f t="shared" si="3"/>
        <v>15</v>
      </c>
    </row>
    <row r="15" spans="1:54" x14ac:dyDescent="0.25">
      <c r="A15" t="s">
        <v>56</v>
      </c>
      <c r="B15" t="s">
        <v>4734</v>
      </c>
      <c r="C15" s="8">
        <f t="shared" si="0"/>
        <v>124</v>
      </c>
      <c r="D15" t="s">
        <v>4149</v>
      </c>
      <c r="E15" s="1">
        <v>7.2292129629629623E-2</v>
      </c>
      <c r="F15">
        <v>19.561</v>
      </c>
      <c r="G15" t="s">
        <v>4735</v>
      </c>
      <c r="H15" s="52">
        <v>0.80700000000000005</v>
      </c>
      <c r="I15" s="52">
        <v>0.02</v>
      </c>
      <c r="J15" s="52">
        <v>9.7799999999999998E-2</v>
      </c>
      <c r="K15" s="52">
        <v>2.5999999999999999E-3</v>
      </c>
      <c r="L15" s="52">
        <v>0.46838999999999997</v>
      </c>
      <c r="O15">
        <v>0.06</v>
      </c>
      <c r="P15">
        <v>1E-3</v>
      </c>
      <c r="Q15">
        <v>0.44996999999999998</v>
      </c>
      <c r="R15">
        <v>3.2899999999999999E-2</v>
      </c>
      <c r="S15">
        <v>2.3999999999999998E-3</v>
      </c>
      <c r="T15">
        <v>125</v>
      </c>
      <c r="U15">
        <v>35</v>
      </c>
      <c r="V15" s="10">
        <v>598</v>
      </c>
      <c r="W15">
        <v>12</v>
      </c>
      <c r="X15" s="10">
        <v>601</v>
      </c>
      <c r="Y15">
        <v>15</v>
      </c>
      <c r="Z15">
        <v>647</v>
      </c>
      <c r="AA15">
        <v>47</v>
      </c>
      <c r="AB15" s="10">
        <v>566</v>
      </c>
      <c r="AC15">
        <v>38</v>
      </c>
      <c r="AD15">
        <v>545</v>
      </c>
      <c r="AE15" t="s">
        <v>7</v>
      </c>
      <c r="AF15">
        <v>33</v>
      </c>
      <c r="AG15" t="s">
        <v>7</v>
      </c>
      <c r="AH15">
        <v>2</v>
      </c>
      <c r="AI15" t="s">
        <v>7</v>
      </c>
      <c r="AJ15">
        <v>376</v>
      </c>
      <c r="AK15" t="s">
        <v>7</v>
      </c>
      <c r="AL15">
        <v>6</v>
      </c>
      <c r="AM15" t="s">
        <v>7</v>
      </c>
      <c r="AN15">
        <v>2</v>
      </c>
      <c r="AO15" t="s">
        <v>7</v>
      </c>
      <c r="AP15">
        <v>62</v>
      </c>
      <c r="AQ15" t="s">
        <v>7</v>
      </c>
      <c r="AR15">
        <v>10.22495</v>
      </c>
      <c r="AS15">
        <v>0.27182889999999998</v>
      </c>
      <c r="AT15">
        <v>6</v>
      </c>
      <c r="AU15" t="s">
        <v>7</v>
      </c>
      <c r="AV15">
        <v>784286904542094</v>
      </c>
      <c r="AW15" t="s">
        <v>7</v>
      </c>
      <c r="AZ15" s="13">
        <f t="shared" si="1"/>
        <v>0.4991680532445919</v>
      </c>
      <c r="BA15" s="14">
        <f t="shared" si="2"/>
        <v>601</v>
      </c>
      <c r="BB15" s="14">
        <f t="shared" si="3"/>
        <v>15</v>
      </c>
    </row>
    <row r="16" spans="1:54" x14ac:dyDescent="0.25">
      <c r="A16" t="s">
        <v>60</v>
      </c>
      <c r="B16" t="s">
        <v>4736</v>
      </c>
      <c r="C16" s="8">
        <f t="shared" si="0"/>
        <v>143</v>
      </c>
      <c r="D16" t="s">
        <v>4149</v>
      </c>
      <c r="E16" s="1">
        <v>9.0665625000000014E-2</v>
      </c>
      <c r="F16">
        <v>20.318000000000001</v>
      </c>
      <c r="G16" t="s">
        <v>4737</v>
      </c>
      <c r="H16" s="52">
        <v>0.82499999999999996</v>
      </c>
      <c r="I16" s="52">
        <v>0.02</v>
      </c>
      <c r="J16" s="52">
        <v>9.9199999999999997E-2</v>
      </c>
      <c r="K16" s="52">
        <v>2.5000000000000001E-3</v>
      </c>
      <c r="L16" s="52">
        <v>0.43310999999999999</v>
      </c>
      <c r="O16">
        <v>6.0100000000000001E-2</v>
      </c>
      <c r="P16">
        <v>9.7999999999999997E-4</v>
      </c>
      <c r="Q16">
        <v>0.45527000000000001</v>
      </c>
      <c r="R16">
        <v>2.93E-2</v>
      </c>
      <c r="S16">
        <v>2.3E-3</v>
      </c>
      <c r="T16">
        <v>26</v>
      </c>
      <c r="U16">
        <v>43</v>
      </c>
      <c r="V16" s="10">
        <v>608</v>
      </c>
      <c r="W16">
        <v>11</v>
      </c>
      <c r="X16" s="10">
        <v>609</v>
      </c>
      <c r="Y16">
        <v>15</v>
      </c>
      <c r="Z16">
        <v>578</v>
      </c>
      <c r="AA16">
        <v>45</v>
      </c>
      <c r="AB16" s="10">
        <v>574</v>
      </c>
      <c r="AC16">
        <v>35</v>
      </c>
      <c r="AD16">
        <v>618</v>
      </c>
      <c r="AE16" t="s">
        <v>7</v>
      </c>
      <c r="AF16">
        <v>37</v>
      </c>
      <c r="AG16" t="s">
        <v>7</v>
      </c>
      <c r="AH16">
        <v>2</v>
      </c>
      <c r="AI16" t="s">
        <v>7</v>
      </c>
      <c r="AJ16">
        <v>351</v>
      </c>
      <c r="AK16" t="s">
        <v>7</v>
      </c>
      <c r="AL16">
        <v>6</v>
      </c>
      <c r="AM16" t="s">
        <v>7</v>
      </c>
      <c r="AN16">
        <v>2</v>
      </c>
      <c r="AO16" t="s">
        <v>7</v>
      </c>
      <c r="AP16">
        <v>60</v>
      </c>
      <c r="AQ16" t="s">
        <v>7</v>
      </c>
      <c r="AR16">
        <v>10.08065</v>
      </c>
      <c r="AS16">
        <v>0.25404850000000001</v>
      </c>
      <c r="AT16">
        <v>-12</v>
      </c>
      <c r="AU16" t="s">
        <v>7</v>
      </c>
      <c r="AV16">
        <v>742264106833985</v>
      </c>
      <c r="AW16" t="s">
        <v>7</v>
      </c>
      <c r="AZ16" s="13">
        <f t="shared" si="1"/>
        <v>0.16420361247947435</v>
      </c>
      <c r="BA16" s="14">
        <f t="shared" si="2"/>
        <v>609</v>
      </c>
      <c r="BB16" s="14">
        <f t="shared" si="3"/>
        <v>15</v>
      </c>
    </row>
    <row r="17" spans="1:54" x14ac:dyDescent="0.25">
      <c r="A17" t="s">
        <v>64</v>
      </c>
      <c r="B17" t="s">
        <v>4738</v>
      </c>
      <c r="C17" s="8">
        <f t="shared" si="0"/>
        <v>144</v>
      </c>
      <c r="D17" t="s">
        <v>4149</v>
      </c>
      <c r="E17" s="1">
        <v>9.1618750000000013E-2</v>
      </c>
      <c r="F17">
        <v>18.199000000000002</v>
      </c>
      <c r="G17" t="s">
        <v>4739</v>
      </c>
      <c r="H17" s="52">
        <v>0.82</v>
      </c>
      <c r="I17" s="52">
        <v>2.1000000000000001E-2</v>
      </c>
      <c r="J17" s="52">
        <v>9.9299999999999999E-2</v>
      </c>
      <c r="K17" s="52">
        <v>2.5999999999999999E-3</v>
      </c>
      <c r="L17" s="52">
        <v>0.49954999999999999</v>
      </c>
      <c r="O17">
        <v>5.9799999999999999E-2</v>
      </c>
      <c r="P17">
        <v>1E-3</v>
      </c>
      <c r="Q17">
        <v>0.41386000000000001</v>
      </c>
      <c r="R17">
        <v>3.2399999999999998E-2</v>
      </c>
      <c r="S17">
        <v>2.5000000000000001E-3</v>
      </c>
      <c r="T17">
        <v>73</v>
      </c>
      <c r="U17">
        <v>40</v>
      </c>
      <c r="V17" s="10">
        <v>607</v>
      </c>
      <c r="W17">
        <v>12</v>
      </c>
      <c r="X17" s="10">
        <v>610</v>
      </c>
      <c r="Y17">
        <v>15</v>
      </c>
      <c r="Z17">
        <v>638</v>
      </c>
      <c r="AA17">
        <v>49</v>
      </c>
      <c r="AB17" s="10">
        <v>560</v>
      </c>
      <c r="AC17">
        <v>37</v>
      </c>
      <c r="AD17">
        <v>647</v>
      </c>
      <c r="AE17" t="s">
        <v>7</v>
      </c>
      <c r="AF17">
        <v>39</v>
      </c>
      <c r="AG17" t="s">
        <v>7</v>
      </c>
      <c r="AH17">
        <v>3</v>
      </c>
      <c r="AI17" t="s">
        <v>7</v>
      </c>
      <c r="AJ17">
        <v>357</v>
      </c>
      <c r="AK17" t="s">
        <v>7</v>
      </c>
      <c r="AL17">
        <v>6</v>
      </c>
      <c r="AM17" t="s">
        <v>7</v>
      </c>
      <c r="AN17">
        <v>2</v>
      </c>
      <c r="AO17" t="s">
        <v>7</v>
      </c>
      <c r="AP17">
        <v>60</v>
      </c>
      <c r="AQ17" t="s">
        <v>7</v>
      </c>
      <c r="AR17">
        <v>10.070489999999999</v>
      </c>
      <c r="AS17">
        <v>0.26367859999999999</v>
      </c>
      <c r="AT17">
        <v>7</v>
      </c>
      <c r="AU17" t="s">
        <v>7</v>
      </c>
      <c r="AV17">
        <v>751638415683546</v>
      </c>
      <c r="AW17" t="s">
        <v>7</v>
      </c>
      <c r="AZ17" s="13">
        <f t="shared" si="1"/>
        <v>0.49180327868852958</v>
      </c>
      <c r="BA17" s="14">
        <f t="shared" si="2"/>
        <v>610</v>
      </c>
      <c r="BB17" s="14">
        <f t="shared" si="3"/>
        <v>15</v>
      </c>
    </row>
    <row r="18" spans="1:54" x14ac:dyDescent="0.25">
      <c r="A18" t="s">
        <v>68</v>
      </c>
      <c r="B18" t="s">
        <v>4740</v>
      </c>
      <c r="C18" s="8">
        <f t="shared" si="0"/>
        <v>163</v>
      </c>
      <c r="D18" t="s">
        <v>4149</v>
      </c>
      <c r="E18" s="1">
        <v>0.11000578703703705</v>
      </c>
      <c r="F18">
        <v>19.675000000000001</v>
      </c>
      <c r="G18" t="s">
        <v>4741</v>
      </c>
      <c r="H18" s="52">
        <v>0.82299999999999995</v>
      </c>
      <c r="I18" s="52">
        <v>0.02</v>
      </c>
      <c r="J18" s="52">
        <v>9.9199999999999997E-2</v>
      </c>
      <c r="K18" s="52">
        <v>2.5000000000000001E-3</v>
      </c>
      <c r="L18" s="52">
        <v>0.30820999999999998</v>
      </c>
      <c r="O18">
        <v>6.0199999999999997E-2</v>
      </c>
      <c r="P18">
        <v>1E-3</v>
      </c>
      <c r="Q18">
        <v>0.25</v>
      </c>
      <c r="R18">
        <v>2.9499999999999998E-2</v>
      </c>
      <c r="S18">
        <v>2.2000000000000001E-3</v>
      </c>
      <c r="T18">
        <v>47</v>
      </c>
      <c r="U18">
        <v>41</v>
      </c>
      <c r="V18" s="10">
        <v>607</v>
      </c>
      <c r="W18">
        <v>11</v>
      </c>
      <c r="X18" s="10">
        <v>609</v>
      </c>
      <c r="Y18">
        <v>15</v>
      </c>
      <c r="Z18">
        <v>582</v>
      </c>
      <c r="AA18">
        <v>44</v>
      </c>
      <c r="AB18" s="10">
        <v>573</v>
      </c>
      <c r="AC18">
        <v>36</v>
      </c>
      <c r="AD18">
        <v>360</v>
      </c>
      <c r="AE18" t="s">
        <v>7</v>
      </c>
      <c r="AF18">
        <v>22</v>
      </c>
      <c r="AG18" t="s">
        <v>7</v>
      </c>
      <c r="AH18">
        <v>1</v>
      </c>
      <c r="AI18" t="s">
        <v>7</v>
      </c>
      <c r="AJ18">
        <v>345</v>
      </c>
      <c r="AK18" t="s">
        <v>7</v>
      </c>
      <c r="AL18">
        <v>6</v>
      </c>
      <c r="AM18" t="s">
        <v>7</v>
      </c>
      <c r="AN18">
        <v>2</v>
      </c>
      <c r="AO18" t="s">
        <v>7</v>
      </c>
      <c r="AP18">
        <v>57</v>
      </c>
      <c r="AQ18" t="s">
        <v>7</v>
      </c>
      <c r="AR18">
        <v>10.08065</v>
      </c>
      <c r="AS18">
        <v>0.25404850000000001</v>
      </c>
      <c r="AT18">
        <v>-7</v>
      </c>
      <c r="AU18" t="s">
        <v>7</v>
      </c>
      <c r="AV18">
        <v>728441637904398</v>
      </c>
      <c r="AW18" t="s">
        <v>7</v>
      </c>
      <c r="AZ18" s="13">
        <f t="shared" si="1"/>
        <v>0.3284072249589487</v>
      </c>
      <c r="BA18" s="14">
        <f t="shared" si="2"/>
        <v>609</v>
      </c>
      <c r="BB18" s="14">
        <f t="shared" si="3"/>
        <v>15</v>
      </c>
    </row>
    <row r="19" spans="1:54" x14ac:dyDescent="0.25">
      <c r="A19" t="s">
        <v>72</v>
      </c>
      <c r="B19" t="s">
        <v>4742</v>
      </c>
      <c r="C19" s="8">
        <f t="shared" si="0"/>
        <v>164</v>
      </c>
      <c r="D19" t="s">
        <v>4149</v>
      </c>
      <c r="E19" s="1">
        <v>0.11095636574074075</v>
      </c>
      <c r="F19">
        <v>20.242999999999999</v>
      </c>
      <c r="G19" t="s">
        <v>4743</v>
      </c>
      <c r="H19" s="52">
        <v>0.82</v>
      </c>
      <c r="I19" s="52">
        <v>0.02</v>
      </c>
      <c r="J19" s="52">
        <v>9.9900000000000003E-2</v>
      </c>
      <c r="K19" s="52">
        <v>2.5000000000000001E-3</v>
      </c>
      <c r="L19" s="52">
        <v>9.1966999999999993E-2</v>
      </c>
      <c r="O19">
        <v>5.9499999999999997E-2</v>
      </c>
      <c r="P19">
        <v>1E-3</v>
      </c>
      <c r="Q19">
        <v>0.17100000000000001</v>
      </c>
      <c r="R19">
        <v>3.3399999999999999E-2</v>
      </c>
      <c r="S19">
        <v>2.3999999999999998E-3</v>
      </c>
      <c r="T19">
        <v>140</v>
      </c>
      <c r="U19">
        <v>31</v>
      </c>
      <c r="V19" s="10">
        <v>604</v>
      </c>
      <c r="W19">
        <v>11</v>
      </c>
      <c r="X19" s="10">
        <v>613</v>
      </c>
      <c r="Y19">
        <v>15</v>
      </c>
      <c r="Z19">
        <v>660</v>
      </c>
      <c r="AA19">
        <v>47</v>
      </c>
      <c r="AB19" s="10">
        <v>549</v>
      </c>
      <c r="AC19">
        <v>36</v>
      </c>
      <c r="AD19">
        <v>336</v>
      </c>
      <c r="AE19" t="s">
        <v>7</v>
      </c>
      <c r="AF19">
        <v>20</v>
      </c>
      <c r="AG19" t="s">
        <v>7</v>
      </c>
      <c r="AH19">
        <v>1</v>
      </c>
      <c r="AI19" t="s">
        <v>7</v>
      </c>
      <c r="AJ19">
        <v>349</v>
      </c>
      <c r="AK19" t="s">
        <v>7</v>
      </c>
      <c r="AL19">
        <v>6</v>
      </c>
      <c r="AM19" t="s">
        <v>7</v>
      </c>
      <c r="AN19">
        <v>2</v>
      </c>
      <c r="AO19" t="s">
        <v>7</v>
      </c>
      <c r="AP19">
        <v>58</v>
      </c>
      <c r="AQ19" t="s">
        <v>7</v>
      </c>
      <c r="AR19">
        <v>10.010009999999999</v>
      </c>
      <c r="AS19">
        <v>0.25050080000000002</v>
      </c>
      <c r="AT19">
        <v>-36</v>
      </c>
      <c r="AU19" t="s">
        <v>7</v>
      </c>
      <c r="AV19">
        <v>745242332285807</v>
      </c>
      <c r="AW19" t="s">
        <v>7</v>
      </c>
      <c r="AZ19" s="13">
        <f t="shared" si="1"/>
        <v>1.4681892332789603</v>
      </c>
      <c r="BA19" s="14">
        <f t="shared" si="2"/>
        <v>613</v>
      </c>
      <c r="BB19" s="14">
        <f t="shared" si="3"/>
        <v>15</v>
      </c>
    </row>
    <row r="20" spans="1:54" x14ac:dyDescent="0.25">
      <c r="A20" t="s">
        <v>76</v>
      </c>
      <c r="B20" t="s">
        <v>4744</v>
      </c>
      <c r="C20" s="8">
        <f t="shared" si="0"/>
        <v>183</v>
      </c>
      <c r="D20" t="s">
        <v>4149</v>
      </c>
      <c r="E20" s="1">
        <v>0.1293724537037037</v>
      </c>
      <c r="F20">
        <v>21.46</v>
      </c>
      <c r="G20" t="s">
        <v>4745</v>
      </c>
      <c r="H20" s="52">
        <v>0.81</v>
      </c>
      <c r="I20" s="52">
        <v>0.02</v>
      </c>
      <c r="J20" s="52">
        <v>9.8000000000000004E-2</v>
      </c>
      <c r="K20" s="52">
        <v>2.5000000000000001E-3</v>
      </c>
      <c r="L20" s="52">
        <v>0.42010999999999998</v>
      </c>
      <c r="O20">
        <v>6.0199999999999997E-2</v>
      </c>
      <c r="P20">
        <v>1E-3</v>
      </c>
      <c r="Q20">
        <v>0.50063999999999997</v>
      </c>
      <c r="R20">
        <v>3.15E-2</v>
      </c>
      <c r="S20">
        <v>2.3999999999999998E-3</v>
      </c>
      <c r="T20">
        <v>33</v>
      </c>
      <c r="U20">
        <v>41</v>
      </c>
      <c r="V20" s="10">
        <v>601</v>
      </c>
      <c r="W20">
        <v>11</v>
      </c>
      <c r="X20" s="10">
        <v>603</v>
      </c>
      <c r="Y20">
        <v>15</v>
      </c>
      <c r="Z20">
        <v>619</v>
      </c>
      <c r="AA20">
        <v>47</v>
      </c>
      <c r="AB20" s="10">
        <v>573</v>
      </c>
      <c r="AC20">
        <v>36</v>
      </c>
      <c r="AD20">
        <v>261</v>
      </c>
      <c r="AE20" t="s">
        <v>7</v>
      </c>
      <c r="AF20">
        <v>16</v>
      </c>
      <c r="AG20" t="s">
        <v>7</v>
      </c>
      <c r="AH20">
        <v>1</v>
      </c>
      <c r="AI20" t="s">
        <v>7</v>
      </c>
      <c r="AJ20">
        <v>353</v>
      </c>
      <c r="AK20" t="s">
        <v>7</v>
      </c>
      <c r="AL20">
        <v>6</v>
      </c>
      <c r="AM20" t="s">
        <v>7</v>
      </c>
      <c r="AN20">
        <v>2</v>
      </c>
      <c r="AO20" t="s">
        <v>7</v>
      </c>
      <c r="AP20">
        <v>60</v>
      </c>
      <c r="AQ20" t="s">
        <v>7</v>
      </c>
      <c r="AR20">
        <v>10.204079999999999</v>
      </c>
      <c r="AS20">
        <v>0.26030819999999999</v>
      </c>
      <c r="AT20">
        <v>-132</v>
      </c>
      <c r="AU20" t="s">
        <v>7</v>
      </c>
      <c r="AV20">
        <v>738115716366620</v>
      </c>
      <c r="AW20" t="s">
        <v>7</v>
      </c>
      <c r="AZ20" s="13">
        <f t="shared" si="1"/>
        <v>0.33167495854062867</v>
      </c>
      <c r="BA20" s="14">
        <f t="shared" si="2"/>
        <v>603</v>
      </c>
      <c r="BB20" s="14">
        <f t="shared" si="3"/>
        <v>15</v>
      </c>
    </row>
    <row r="21" spans="1:54" x14ac:dyDescent="0.25">
      <c r="A21" t="s">
        <v>80</v>
      </c>
      <c r="B21" t="s">
        <v>4746</v>
      </c>
      <c r="C21" s="8">
        <f t="shared" si="0"/>
        <v>184</v>
      </c>
      <c r="D21" t="s">
        <v>4149</v>
      </c>
      <c r="E21" s="1">
        <v>0.13033692129629629</v>
      </c>
      <c r="F21">
        <v>19.41</v>
      </c>
      <c r="G21" t="s">
        <v>4747</v>
      </c>
      <c r="H21" s="52">
        <v>0.82699999999999996</v>
      </c>
      <c r="I21" s="52">
        <v>2.1000000000000001E-2</v>
      </c>
      <c r="J21" s="52">
        <v>9.98E-2</v>
      </c>
      <c r="K21" s="52">
        <v>2.5999999999999999E-3</v>
      </c>
      <c r="L21" s="52">
        <v>0.47627999999999998</v>
      </c>
      <c r="O21">
        <v>0.06</v>
      </c>
      <c r="P21">
        <v>1E-3</v>
      </c>
      <c r="Q21">
        <v>0.36776999999999999</v>
      </c>
      <c r="R21">
        <v>3.3500000000000002E-2</v>
      </c>
      <c r="S21">
        <v>2.5999999999999999E-3</v>
      </c>
      <c r="T21">
        <v>100</v>
      </c>
      <c r="U21">
        <v>37</v>
      </c>
      <c r="V21" s="10">
        <v>611</v>
      </c>
      <c r="W21">
        <v>11</v>
      </c>
      <c r="X21" s="10">
        <v>612</v>
      </c>
      <c r="Y21">
        <v>15</v>
      </c>
      <c r="Z21">
        <v>661</v>
      </c>
      <c r="AA21">
        <v>50</v>
      </c>
      <c r="AB21" s="10">
        <v>571</v>
      </c>
      <c r="AC21">
        <v>36</v>
      </c>
      <c r="AD21">
        <v>228</v>
      </c>
      <c r="AE21" t="s">
        <v>7</v>
      </c>
      <c r="AF21">
        <v>14</v>
      </c>
      <c r="AG21" t="s">
        <v>7</v>
      </c>
      <c r="AH21">
        <v>1</v>
      </c>
      <c r="AI21" t="s">
        <v>7</v>
      </c>
      <c r="AJ21">
        <v>351</v>
      </c>
      <c r="AK21" t="s">
        <v>7</v>
      </c>
      <c r="AL21">
        <v>6</v>
      </c>
      <c r="AM21" t="s">
        <v>7</v>
      </c>
      <c r="AN21">
        <v>2</v>
      </c>
      <c r="AO21" t="s">
        <v>7</v>
      </c>
      <c r="AP21">
        <v>59</v>
      </c>
      <c r="AQ21" t="s">
        <v>7</v>
      </c>
      <c r="AR21">
        <v>10.02004</v>
      </c>
      <c r="AS21">
        <v>0.26104309999999997</v>
      </c>
      <c r="AT21">
        <v>-30</v>
      </c>
      <c r="AU21" t="s">
        <v>7</v>
      </c>
      <c r="AV21">
        <v>751443061374519</v>
      </c>
      <c r="AW21" t="s">
        <v>7</v>
      </c>
      <c r="AZ21" s="13">
        <f t="shared" si="1"/>
        <v>0.16339869281045694</v>
      </c>
      <c r="BA21" s="14">
        <f t="shared" si="2"/>
        <v>612</v>
      </c>
      <c r="BB21" s="14">
        <f t="shared" si="3"/>
        <v>15</v>
      </c>
    </row>
    <row r="22" spans="1:54" x14ac:dyDescent="0.25">
      <c r="A22" t="s">
        <v>84</v>
      </c>
      <c r="B22" t="s">
        <v>4748</v>
      </c>
      <c r="C22" s="8">
        <f t="shared" si="0"/>
        <v>203</v>
      </c>
      <c r="D22" t="s">
        <v>4149</v>
      </c>
      <c r="E22" s="1">
        <v>0.14878055555555555</v>
      </c>
      <c r="F22">
        <v>19.582000000000001</v>
      </c>
      <c r="G22" t="s">
        <v>4749</v>
      </c>
      <c r="H22" s="52">
        <v>0.82299999999999995</v>
      </c>
      <c r="I22" s="52">
        <v>0.02</v>
      </c>
      <c r="J22" s="52">
        <v>9.8599999999999993E-2</v>
      </c>
      <c r="K22" s="52">
        <v>2.5000000000000001E-3</v>
      </c>
      <c r="L22" s="52">
        <v>0.42316999999999999</v>
      </c>
      <c r="O22">
        <v>6.0409999999999998E-2</v>
      </c>
      <c r="P22">
        <v>9.8999999999999999E-4</v>
      </c>
      <c r="Q22">
        <v>0.49463000000000001</v>
      </c>
      <c r="R22">
        <v>3.1199999999999999E-2</v>
      </c>
      <c r="S22">
        <v>2.5000000000000001E-3</v>
      </c>
      <c r="T22">
        <v>55</v>
      </c>
      <c r="U22">
        <v>41</v>
      </c>
      <c r="V22" s="10">
        <v>607</v>
      </c>
      <c r="W22">
        <v>11</v>
      </c>
      <c r="X22" s="10">
        <v>606</v>
      </c>
      <c r="Y22">
        <v>15</v>
      </c>
      <c r="Z22">
        <v>617</v>
      </c>
      <c r="AA22">
        <v>48</v>
      </c>
      <c r="AB22" s="10">
        <v>586</v>
      </c>
      <c r="AC22">
        <v>36</v>
      </c>
      <c r="AD22">
        <v>196</v>
      </c>
      <c r="AE22" t="s">
        <v>7</v>
      </c>
      <c r="AF22">
        <v>12</v>
      </c>
      <c r="AG22" t="s">
        <v>7</v>
      </c>
      <c r="AH22">
        <v>1</v>
      </c>
      <c r="AI22" t="s">
        <v>7</v>
      </c>
      <c r="AJ22">
        <v>333</v>
      </c>
      <c r="AK22" t="s">
        <v>7</v>
      </c>
      <c r="AL22">
        <v>6</v>
      </c>
      <c r="AM22" t="s">
        <v>7</v>
      </c>
      <c r="AN22">
        <v>2</v>
      </c>
      <c r="AO22" t="s">
        <v>7</v>
      </c>
      <c r="AP22">
        <v>60</v>
      </c>
      <c r="AQ22" t="s">
        <v>7</v>
      </c>
      <c r="AR22">
        <v>10.14199</v>
      </c>
      <c r="AS22">
        <v>0.25714979999999998</v>
      </c>
      <c r="AT22">
        <v>23</v>
      </c>
      <c r="AU22" t="s">
        <v>7</v>
      </c>
      <c r="AV22">
        <v>699293494854788</v>
      </c>
      <c r="AW22" t="s">
        <v>7</v>
      </c>
      <c r="AZ22" s="13">
        <f t="shared" si="1"/>
        <v>-0.16501650165017256</v>
      </c>
      <c r="BA22" s="14">
        <f t="shared" si="2"/>
        <v>606</v>
      </c>
      <c r="BB22" s="14">
        <f t="shared" si="3"/>
        <v>15</v>
      </c>
    </row>
    <row r="23" spans="1:54" x14ac:dyDescent="0.25">
      <c r="A23" t="s">
        <v>88</v>
      </c>
      <c r="B23" t="s">
        <v>4750</v>
      </c>
      <c r="C23" s="8">
        <f t="shared" si="0"/>
        <v>204</v>
      </c>
      <c r="D23" t="s">
        <v>4149</v>
      </c>
      <c r="E23" s="1">
        <v>0.14975960648148148</v>
      </c>
      <c r="F23">
        <v>18.094999999999999</v>
      </c>
      <c r="G23" t="s">
        <v>4751</v>
      </c>
      <c r="H23" s="52">
        <v>0.81399999999999995</v>
      </c>
      <c r="I23" s="52">
        <v>0.02</v>
      </c>
      <c r="J23" s="52">
        <v>9.8000000000000004E-2</v>
      </c>
      <c r="K23" s="52">
        <v>2.5000000000000001E-3</v>
      </c>
      <c r="L23" s="52">
        <v>0.38401999999999997</v>
      </c>
      <c r="O23">
        <v>0.06</v>
      </c>
      <c r="P23">
        <v>1E-3</v>
      </c>
      <c r="Q23">
        <v>0.45023999999999997</v>
      </c>
      <c r="R23">
        <v>3.1199999999999999E-2</v>
      </c>
      <c r="S23">
        <v>2.5000000000000001E-3</v>
      </c>
      <c r="T23">
        <v>62</v>
      </c>
      <c r="U23">
        <v>40</v>
      </c>
      <c r="V23" s="10">
        <v>603</v>
      </c>
      <c r="W23">
        <v>11</v>
      </c>
      <c r="X23" s="10">
        <v>602</v>
      </c>
      <c r="Y23">
        <v>15</v>
      </c>
      <c r="Z23">
        <v>615</v>
      </c>
      <c r="AA23">
        <v>48</v>
      </c>
      <c r="AB23" s="10">
        <v>566</v>
      </c>
      <c r="AC23">
        <v>37</v>
      </c>
      <c r="AD23">
        <v>196</v>
      </c>
      <c r="AE23" t="s">
        <v>7</v>
      </c>
      <c r="AF23">
        <v>12</v>
      </c>
      <c r="AG23" t="s">
        <v>7</v>
      </c>
      <c r="AH23">
        <v>1</v>
      </c>
      <c r="AI23" t="s">
        <v>7</v>
      </c>
      <c r="AJ23">
        <v>318</v>
      </c>
      <c r="AK23" t="s">
        <v>7</v>
      </c>
      <c r="AL23">
        <v>6</v>
      </c>
      <c r="AM23" t="s">
        <v>7</v>
      </c>
      <c r="AN23">
        <v>2</v>
      </c>
      <c r="AO23" t="s">
        <v>7</v>
      </c>
      <c r="AP23">
        <v>59</v>
      </c>
      <c r="AQ23" t="s">
        <v>7</v>
      </c>
      <c r="AR23">
        <v>10.204079999999999</v>
      </c>
      <c r="AS23">
        <v>0.26030819999999999</v>
      </c>
      <c r="AT23">
        <v>7</v>
      </c>
      <c r="AU23" t="s">
        <v>7</v>
      </c>
      <c r="AV23">
        <v>665497061966345</v>
      </c>
      <c r="AW23" t="s">
        <v>7</v>
      </c>
      <c r="AZ23" s="13">
        <f t="shared" si="1"/>
        <v>-0.16611295681063787</v>
      </c>
      <c r="BA23" s="14">
        <f t="shared" si="2"/>
        <v>602</v>
      </c>
      <c r="BB23" s="14">
        <f t="shared" si="3"/>
        <v>15</v>
      </c>
    </row>
    <row r="24" spans="1:54" x14ac:dyDescent="0.25">
      <c r="A24" t="s">
        <v>92</v>
      </c>
      <c r="B24" t="s">
        <v>4752</v>
      </c>
      <c r="C24" s="8">
        <f t="shared" si="0"/>
        <v>223</v>
      </c>
      <c r="D24" t="s">
        <v>4149</v>
      </c>
      <c r="E24" s="1">
        <v>0.16815856481481481</v>
      </c>
      <c r="F24">
        <v>20.637</v>
      </c>
      <c r="G24" t="s">
        <v>4753</v>
      </c>
      <c r="H24" s="52">
        <v>0.80500000000000005</v>
      </c>
      <c r="I24" s="52">
        <v>0.02</v>
      </c>
      <c r="J24" s="52">
        <v>9.7199999999999995E-2</v>
      </c>
      <c r="K24" s="52">
        <v>2.5000000000000001E-3</v>
      </c>
      <c r="L24" s="52">
        <v>0.43518000000000001</v>
      </c>
      <c r="O24">
        <v>5.9799999999999999E-2</v>
      </c>
      <c r="P24">
        <v>1E-3</v>
      </c>
      <c r="Q24">
        <v>0.45994000000000002</v>
      </c>
      <c r="R24">
        <v>3.0099999999999998E-2</v>
      </c>
      <c r="S24">
        <v>2.3E-3</v>
      </c>
      <c r="T24">
        <v>40</v>
      </c>
      <c r="U24">
        <v>42</v>
      </c>
      <c r="V24" s="10">
        <v>598</v>
      </c>
      <c r="W24">
        <v>11</v>
      </c>
      <c r="X24" s="10">
        <v>598</v>
      </c>
      <c r="Y24">
        <v>15</v>
      </c>
      <c r="Z24">
        <v>593</v>
      </c>
      <c r="AA24">
        <v>45</v>
      </c>
      <c r="AB24" s="10">
        <v>558</v>
      </c>
      <c r="AC24">
        <v>37</v>
      </c>
      <c r="AD24">
        <v>145</v>
      </c>
      <c r="AE24" t="s">
        <v>7</v>
      </c>
      <c r="AF24">
        <v>9</v>
      </c>
      <c r="AG24" t="s">
        <v>7</v>
      </c>
      <c r="AH24">
        <v>1</v>
      </c>
      <c r="AI24" t="s">
        <v>7</v>
      </c>
      <c r="AJ24">
        <v>357</v>
      </c>
      <c r="AK24" t="s">
        <v>7</v>
      </c>
      <c r="AL24">
        <v>6</v>
      </c>
      <c r="AM24" t="s">
        <v>7</v>
      </c>
      <c r="AN24">
        <v>2</v>
      </c>
      <c r="AO24" t="s">
        <v>7</v>
      </c>
      <c r="AP24">
        <v>61</v>
      </c>
      <c r="AQ24" t="s">
        <v>7</v>
      </c>
      <c r="AR24">
        <v>10.288069999999999</v>
      </c>
      <c r="AS24">
        <v>0.26461069999999998</v>
      </c>
      <c r="AT24">
        <v>1</v>
      </c>
      <c r="AU24" t="s">
        <v>7</v>
      </c>
      <c r="AV24">
        <v>737261626004866</v>
      </c>
      <c r="AW24" t="s">
        <v>7</v>
      </c>
      <c r="AZ24" s="13">
        <f t="shared" si="1"/>
        <v>0</v>
      </c>
      <c r="BA24" s="14">
        <f t="shared" si="2"/>
        <v>598</v>
      </c>
      <c r="BB24" s="14">
        <f t="shared" si="3"/>
        <v>15</v>
      </c>
    </row>
    <row r="25" spans="1:54" x14ac:dyDescent="0.25">
      <c r="A25" t="s">
        <v>97</v>
      </c>
      <c r="B25" t="s">
        <v>4754</v>
      </c>
      <c r="C25" s="8">
        <f t="shared" si="0"/>
        <v>224</v>
      </c>
      <c r="D25" t="s">
        <v>4149</v>
      </c>
      <c r="E25" s="1">
        <v>0.16913402777777778</v>
      </c>
      <c r="F25">
        <v>18.808</v>
      </c>
      <c r="G25" t="s">
        <v>4755</v>
      </c>
      <c r="H25" s="52">
        <v>0.81499999999999995</v>
      </c>
      <c r="I25" s="52">
        <v>0.02</v>
      </c>
      <c r="J25" s="52">
        <v>9.8199999999999996E-2</v>
      </c>
      <c r="K25" s="52">
        <v>2.5000000000000001E-3</v>
      </c>
      <c r="L25" s="52">
        <v>0.44219999999999998</v>
      </c>
      <c r="O25">
        <v>5.9700000000000003E-2</v>
      </c>
      <c r="P25">
        <v>1E-3</v>
      </c>
      <c r="Q25">
        <v>0.50951999999999997</v>
      </c>
      <c r="R25">
        <v>2.98E-2</v>
      </c>
      <c r="S25">
        <v>2.5999999999999999E-3</v>
      </c>
      <c r="T25">
        <v>21</v>
      </c>
      <c r="U25">
        <v>45</v>
      </c>
      <c r="V25" s="10">
        <v>603</v>
      </c>
      <c r="W25">
        <v>11</v>
      </c>
      <c r="X25" s="10">
        <v>603</v>
      </c>
      <c r="Y25">
        <v>15</v>
      </c>
      <c r="Z25">
        <v>590</v>
      </c>
      <c r="AA25">
        <v>50</v>
      </c>
      <c r="AB25" s="10">
        <v>564</v>
      </c>
      <c r="AC25">
        <v>38</v>
      </c>
      <c r="AD25">
        <v>185</v>
      </c>
      <c r="AE25" t="s">
        <v>7</v>
      </c>
      <c r="AF25">
        <v>11</v>
      </c>
      <c r="AG25" t="s">
        <v>7</v>
      </c>
      <c r="AH25">
        <v>1</v>
      </c>
      <c r="AI25" t="s">
        <v>7</v>
      </c>
      <c r="AJ25">
        <v>330</v>
      </c>
      <c r="AK25" t="s">
        <v>7</v>
      </c>
      <c r="AL25">
        <v>6</v>
      </c>
      <c r="AM25" t="s">
        <v>7</v>
      </c>
      <c r="AN25">
        <v>2</v>
      </c>
      <c r="AO25" t="s">
        <v>7</v>
      </c>
      <c r="AP25">
        <v>60</v>
      </c>
      <c r="AQ25" t="s">
        <v>7</v>
      </c>
      <c r="AR25">
        <v>10.183299999999999</v>
      </c>
      <c r="AS25">
        <v>0.25924900000000001</v>
      </c>
      <c r="AT25">
        <v>-16</v>
      </c>
      <c r="AU25" t="s">
        <v>7</v>
      </c>
      <c r="AV25">
        <v>688659552050860</v>
      </c>
      <c r="AW25" t="s">
        <v>7</v>
      </c>
      <c r="AZ25" s="13">
        <f t="shared" si="1"/>
        <v>0</v>
      </c>
      <c r="BA25" s="14">
        <f t="shared" si="2"/>
        <v>603</v>
      </c>
      <c r="BB25" s="14">
        <f t="shared" si="3"/>
        <v>15</v>
      </c>
    </row>
    <row r="26" spans="1:54" x14ac:dyDescent="0.25">
      <c r="A26" t="s">
        <v>101</v>
      </c>
      <c r="B26" t="s">
        <v>4756</v>
      </c>
      <c r="C26" s="8">
        <f t="shared" si="0"/>
        <v>243</v>
      </c>
      <c r="D26" t="s">
        <v>4149</v>
      </c>
      <c r="E26" s="1">
        <v>0.1875565972222222</v>
      </c>
      <c r="F26">
        <v>20.614000000000001</v>
      </c>
      <c r="G26" t="s">
        <v>4757</v>
      </c>
      <c r="H26" s="52">
        <v>0.80900000000000005</v>
      </c>
      <c r="I26" s="52">
        <v>0.02</v>
      </c>
      <c r="J26" s="52">
        <v>9.7799999999999998E-2</v>
      </c>
      <c r="K26" s="52">
        <v>2.5000000000000001E-3</v>
      </c>
      <c r="L26" s="52">
        <v>0.42864999999999998</v>
      </c>
      <c r="O26">
        <v>5.9700000000000003E-2</v>
      </c>
      <c r="P26">
        <v>1E-3</v>
      </c>
      <c r="Q26">
        <v>0.48248999999999997</v>
      </c>
      <c r="R26">
        <v>3.09E-2</v>
      </c>
      <c r="S26">
        <v>2.3E-3</v>
      </c>
      <c r="T26">
        <v>58</v>
      </c>
      <c r="U26">
        <v>40</v>
      </c>
      <c r="V26" s="10">
        <v>600</v>
      </c>
      <c r="W26">
        <v>11</v>
      </c>
      <c r="X26" s="10">
        <v>601</v>
      </c>
      <c r="Y26">
        <v>15</v>
      </c>
      <c r="Z26">
        <v>608</v>
      </c>
      <c r="AA26">
        <v>45</v>
      </c>
      <c r="AB26" s="10">
        <v>561</v>
      </c>
      <c r="AC26">
        <v>36</v>
      </c>
      <c r="AD26">
        <v>105</v>
      </c>
      <c r="AE26" t="s">
        <v>7</v>
      </c>
      <c r="AF26">
        <v>6</v>
      </c>
      <c r="AG26" t="s">
        <v>7</v>
      </c>
      <c r="AH26">
        <v>0</v>
      </c>
      <c r="AI26" t="s">
        <v>7</v>
      </c>
      <c r="AJ26">
        <v>343</v>
      </c>
      <c r="AK26" t="s">
        <v>7</v>
      </c>
      <c r="AL26">
        <v>6</v>
      </c>
      <c r="AM26" t="s">
        <v>7</v>
      </c>
      <c r="AN26">
        <v>2</v>
      </c>
      <c r="AO26" t="s">
        <v>7</v>
      </c>
      <c r="AP26">
        <v>59</v>
      </c>
      <c r="AQ26" t="s">
        <v>7</v>
      </c>
      <c r="AR26">
        <v>10.22495</v>
      </c>
      <c r="AS26">
        <v>0.26137389999999999</v>
      </c>
      <c r="AT26">
        <v>13</v>
      </c>
      <c r="AU26" t="s">
        <v>7</v>
      </c>
      <c r="AV26">
        <v>714140148398403</v>
      </c>
      <c r="AW26" t="s">
        <v>7</v>
      </c>
      <c r="AZ26" s="13">
        <f t="shared" si="1"/>
        <v>0.16638935108153063</v>
      </c>
      <c r="BA26" s="14">
        <f t="shared" si="2"/>
        <v>601</v>
      </c>
      <c r="BB26" s="14">
        <f t="shared" si="3"/>
        <v>15</v>
      </c>
    </row>
    <row r="27" spans="1:54" x14ac:dyDescent="0.25">
      <c r="A27" t="s">
        <v>105</v>
      </c>
      <c r="B27" t="s">
        <v>4758</v>
      </c>
      <c r="C27" s="8">
        <f t="shared" si="0"/>
        <v>244</v>
      </c>
      <c r="D27" t="s">
        <v>4149</v>
      </c>
      <c r="E27" s="1">
        <v>0.18851909722222224</v>
      </c>
      <c r="F27">
        <v>20.869</v>
      </c>
      <c r="G27" t="s">
        <v>4759</v>
      </c>
      <c r="H27" s="52">
        <v>0.81399999999999995</v>
      </c>
      <c r="I27" s="52">
        <v>0.02</v>
      </c>
      <c r="J27" s="52">
        <v>9.7600000000000006E-2</v>
      </c>
      <c r="K27" s="52">
        <v>2.5000000000000001E-3</v>
      </c>
      <c r="L27" s="52">
        <v>0.43268000000000001</v>
      </c>
      <c r="O27">
        <v>5.9839999999999997E-2</v>
      </c>
      <c r="P27">
        <v>9.7999999999999997E-4</v>
      </c>
      <c r="Q27">
        <v>0.46816000000000002</v>
      </c>
      <c r="R27">
        <v>3.2399999999999998E-2</v>
      </c>
      <c r="S27">
        <v>2.5000000000000001E-3</v>
      </c>
      <c r="T27">
        <v>47</v>
      </c>
      <c r="U27">
        <v>39</v>
      </c>
      <c r="V27" s="10">
        <v>602</v>
      </c>
      <c r="W27">
        <v>11</v>
      </c>
      <c r="X27" s="10">
        <v>600</v>
      </c>
      <c r="Y27">
        <v>15</v>
      </c>
      <c r="Z27">
        <v>640</v>
      </c>
      <c r="AA27">
        <v>49</v>
      </c>
      <c r="AB27" s="10">
        <v>563</v>
      </c>
      <c r="AC27">
        <v>36</v>
      </c>
      <c r="AD27">
        <v>123</v>
      </c>
      <c r="AE27" t="s">
        <v>7</v>
      </c>
      <c r="AF27">
        <v>8</v>
      </c>
      <c r="AG27" t="s">
        <v>7</v>
      </c>
      <c r="AH27">
        <v>0</v>
      </c>
      <c r="AI27" t="s">
        <v>7</v>
      </c>
      <c r="AJ27">
        <v>334</v>
      </c>
      <c r="AK27" t="s">
        <v>7</v>
      </c>
      <c r="AL27">
        <v>6</v>
      </c>
      <c r="AM27" t="s">
        <v>7</v>
      </c>
      <c r="AN27">
        <v>2</v>
      </c>
      <c r="AO27" t="s">
        <v>7</v>
      </c>
      <c r="AP27">
        <v>59</v>
      </c>
      <c r="AQ27" t="s">
        <v>7</v>
      </c>
      <c r="AR27">
        <v>10.245900000000001</v>
      </c>
      <c r="AS27">
        <v>0.26244630000000002</v>
      </c>
      <c r="AT27">
        <v>-6</v>
      </c>
      <c r="AU27" t="s">
        <v>7</v>
      </c>
      <c r="AV27">
        <v>693291193033104</v>
      </c>
      <c r="AW27" t="s">
        <v>7</v>
      </c>
      <c r="AZ27" s="13">
        <f t="shared" si="1"/>
        <v>-0.33333333333334103</v>
      </c>
      <c r="BA27" s="14">
        <f t="shared" si="2"/>
        <v>600</v>
      </c>
      <c r="BB27" s="14">
        <f t="shared" si="3"/>
        <v>15</v>
      </c>
    </row>
    <row r="28" spans="1:54" x14ac:dyDescent="0.25">
      <c r="A28" t="s">
        <v>109</v>
      </c>
      <c r="B28" t="s">
        <v>4760</v>
      </c>
      <c r="C28" s="8">
        <f t="shared" si="0"/>
        <v>263</v>
      </c>
      <c r="D28" t="s">
        <v>4149</v>
      </c>
      <c r="E28" s="1">
        <v>0.20694444444444446</v>
      </c>
      <c r="F28">
        <v>21.047000000000001</v>
      </c>
      <c r="G28" t="s">
        <v>4761</v>
      </c>
      <c r="H28" s="52">
        <v>0.81599999999999995</v>
      </c>
      <c r="I28" s="52">
        <v>0.02</v>
      </c>
      <c r="J28" s="52">
        <v>9.9400000000000002E-2</v>
      </c>
      <c r="K28" s="52">
        <v>2.5000000000000001E-3</v>
      </c>
      <c r="L28" s="52">
        <v>0.42229</v>
      </c>
      <c r="O28">
        <v>5.9139999999999998E-2</v>
      </c>
      <c r="P28">
        <v>9.5E-4</v>
      </c>
      <c r="Q28">
        <v>0.43020999999999998</v>
      </c>
      <c r="R28">
        <v>3.3500000000000002E-2</v>
      </c>
      <c r="S28">
        <v>2.3999999999999998E-3</v>
      </c>
      <c r="T28">
        <v>69</v>
      </c>
      <c r="U28">
        <v>36</v>
      </c>
      <c r="V28" s="10">
        <v>603</v>
      </c>
      <c r="W28">
        <v>11</v>
      </c>
      <c r="X28" s="10">
        <v>610</v>
      </c>
      <c r="Y28">
        <v>15</v>
      </c>
      <c r="Z28">
        <v>659</v>
      </c>
      <c r="AA28">
        <v>47</v>
      </c>
      <c r="AB28" s="10">
        <v>543</v>
      </c>
      <c r="AC28">
        <v>36</v>
      </c>
      <c r="AD28">
        <v>142</v>
      </c>
      <c r="AE28" t="s">
        <v>7</v>
      </c>
      <c r="AF28">
        <v>8</v>
      </c>
      <c r="AG28" t="s">
        <v>7</v>
      </c>
      <c r="AH28">
        <v>1</v>
      </c>
      <c r="AI28" t="s">
        <v>7</v>
      </c>
      <c r="AJ28">
        <v>326</v>
      </c>
      <c r="AK28" t="s">
        <v>7</v>
      </c>
      <c r="AL28">
        <v>6</v>
      </c>
      <c r="AM28" t="s">
        <v>7</v>
      </c>
      <c r="AN28">
        <v>2</v>
      </c>
      <c r="AO28" t="s">
        <v>7</v>
      </c>
      <c r="AP28">
        <v>59</v>
      </c>
      <c r="AQ28" t="s">
        <v>7</v>
      </c>
      <c r="AR28">
        <v>10.060359999999999</v>
      </c>
      <c r="AS28">
        <v>0.25302720000000001</v>
      </c>
      <c r="AT28">
        <v>-4</v>
      </c>
      <c r="AU28" t="s">
        <v>7</v>
      </c>
      <c r="AV28">
        <v>693250017287150</v>
      </c>
      <c r="AW28" t="s">
        <v>7</v>
      </c>
      <c r="AZ28" s="13">
        <f t="shared" si="1"/>
        <v>1.1475409836065542</v>
      </c>
      <c r="BA28" s="14">
        <f t="shared" si="2"/>
        <v>610</v>
      </c>
      <c r="BB28" s="14">
        <f t="shared" si="3"/>
        <v>15</v>
      </c>
    </row>
    <row r="29" spans="1:54" x14ac:dyDescent="0.25">
      <c r="A29" t="s">
        <v>113</v>
      </c>
      <c r="B29" t="s">
        <v>4762</v>
      </c>
      <c r="C29" s="8">
        <f t="shared" si="0"/>
        <v>264</v>
      </c>
      <c r="D29" t="s">
        <v>4149</v>
      </c>
      <c r="E29" s="1">
        <v>0.20789502314814814</v>
      </c>
      <c r="F29">
        <v>20.716000000000001</v>
      </c>
      <c r="G29" t="s">
        <v>4763</v>
      </c>
      <c r="H29" s="52">
        <v>0.82599999999999996</v>
      </c>
      <c r="I29" s="52">
        <v>0.02</v>
      </c>
      <c r="J29" s="52">
        <v>9.9199999999999997E-2</v>
      </c>
      <c r="K29" s="52">
        <v>2.5999999999999999E-3</v>
      </c>
      <c r="L29" s="52">
        <v>0.43090000000000001</v>
      </c>
      <c r="O29">
        <v>0.06</v>
      </c>
      <c r="P29">
        <v>1E-3</v>
      </c>
      <c r="Q29">
        <v>0.55479999999999996</v>
      </c>
      <c r="R29">
        <v>2.9700000000000001E-2</v>
      </c>
      <c r="S29">
        <v>2.3E-3</v>
      </c>
      <c r="T29">
        <v>14</v>
      </c>
      <c r="U29">
        <v>42</v>
      </c>
      <c r="V29" s="10">
        <v>609</v>
      </c>
      <c r="W29">
        <v>11</v>
      </c>
      <c r="X29" s="10">
        <v>609</v>
      </c>
      <c r="Y29">
        <v>15</v>
      </c>
      <c r="Z29">
        <v>585</v>
      </c>
      <c r="AA29">
        <v>44</v>
      </c>
      <c r="AB29" s="10">
        <v>575</v>
      </c>
      <c r="AC29">
        <v>37</v>
      </c>
      <c r="AD29">
        <v>135</v>
      </c>
      <c r="AE29" t="s">
        <v>7</v>
      </c>
      <c r="AF29">
        <v>8</v>
      </c>
      <c r="AG29" t="s">
        <v>7</v>
      </c>
      <c r="AH29">
        <v>0</v>
      </c>
      <c r="AI29" t="s">
        <v>7</v>
      </c>
      <c r="AJ29">
        <v>320</v>
      </c>
      <c r="AK29" t="s">
        <v>7</v>
      </c>
      <c r="AL29">
        <v>6</v>
      </c>
      <c r="AM29" t="s">
        <v>7</v>
      </c>
      <c r="AN29">
        <v>2</v>
      </c>
      <c r="AO29" t="s">
        <v>7</v>
      </c>
      <c r="AP29">
        <v>57</v>
      </c>
      <c r="AQ29" t="s">
        <v>7</v>
      </c>
      <c r="AR29">
        <v>10.08065</v>
      </c>
      <c r="AS29">
        <v>0.26421050000000001</v>
      </c>
      <c r="AT29">
        <v>12</v>
      </c>
      <c r="AU29" t="s">
        <v>7</v>
      </c>
      <c r="AV29">
        <v>674839897285509</v>
      </c>
      <c r="AW29" t="s">
        <v>7</v>
      </c>
      <c r="AZ29" s="13">
        <f t="shared" si="1"/>
        <v>0</v>
      </c>
      <c r="BA29" s="14">
        <f t="shared" si="2"/>
        <v>609</v>
      </c>
      <c r="BB29" s="14">
        <f t="shared" si="3"/>
        <v>15</v>
      </c>
    </row>
    <row r="30" spans="1:54" x14ac:dyDescent="0.25">
      <c r="A30" t="s">
        <v>117</v>
      </c>
      <c r="B30" t="s">
        <v>4764</v>
      </c>
      <c r="C30" s="8">
        <f t="shared" si="0"/>
        <v>283</v>
      </c>
      <c r="D30" t="s">
        <v>4149</v>
      </c>
      <c r="E30" s="1">
        <v>0.22635335648148147</v>
      </c>
      <c r="F30">
        <v>20.518999999999998</v>
      </c>
      <c r="G30" t="s">
        <v>4765</v>
      </c>
      <c r="H30" s="52">
        <v>0.81899999999999995</v>
      </c>
      <c r="I30" s="52">
        <v>0.02</v>
      </c>
      <c r="J30" s="52">
        <v>9.9299999999999999E-2</v>
      </c>
      <c r="K30" s="52">
        <v>2.5000000000000001E-3</v>
      </c>
      <c r="L30" s="52">
        <v>0.44906000000000001</v>
      </c>
      <c r="O30">
        <v>5.9659999999999998E-2</v>
      </c>
      <c r="P30">
        <v>9.8999999999999999E-4</v>
      </c>
      <c r="Q30">
        <v>0.47908000000000001</v>
      </c>
      <c r="R30">
        <v>3.32E-2</v>
      </c>
      <c r="S30">
        <v>2.5000000000000001E-3</v>
      </c>
      <c r="T30">
        <v>30</v>
      </c>
      <c r="U30">
        <v>39</v>
      </c>
      <c r="V30" s="10">
        <v>606</v>
      </c>
      <c r="W30">
        <v>11</v>
      </c>
      <c r="X30" s="10">
        <v>610</v>
      </c>
      <c r="Y30">
        <v>15</v>
      </c>
      <c r="Z30">
        <v>653</v>
      </c>
      <c r="AA30">
        <v>49</v>
      </c>
      <c r="AB30" s="10">
        <v>558</v>
      </c>
      <c r="AC30">
        <v>36</v>
      </c>
      <c r="AD30">
        <v>39</v>
      </c>
      <c r="AE30" t="s">
        <v>7</v>
      </c>
      <c r="AF30">
        <v>2</v>
      </c>
      <c r="AG30" t="s">
        <v>7</v>
      </c>
      <c r="AH30">
        <v>0</v>
      </c>
      <c r="AI30" t="s">
        <v>7</v>
      </c>
      <c r="AJ30">
        <v>340</v>
      </c>
      <c r="AK30" t="s">
        <v>7</v>
      </c>
      <c r="AL30">
        <v>6</v>
      </c>
      <c r="AM30" t="s">
        <v>7</v>
      </c>
      <c r="AN30">
        <v>2</v>
      </c>
      <c r="AO30" t="s">
        <v>7</v>
      </c>
      <c r="AP30">
        <v>61</v>
      </c>
      <c r="AQ30" t="s">
        <v>7</v>
      </c>
      <c r="AR30">
        <v>10.070489999999999</v>
      </c>
      <c r="AS30">
        <v>0.25353710000000002</v>
      </c>
      <c r="AT30">
        <v>-33</v>
      </c>
      <c r="AU30" t="s">
        <v>7</v>
      </c>
      <c r="AV30">
        <v>717725621638630</v>
      </c>
      <c r="AW30" t="s">
        <v>7</v>
      </c>
      <c r="AZ30" s="13">
        <f t="shared" si="1"/>
        <v>0.65573770491803574</v>
      </c>
      <c r="BA30" s="14">
        <f t="shared" si="2"/>
        <v>610</v>
      </c>
      <c r="BB30" s="14">
        <f t="shared" si="3"/>
        <v>15</v>
      </c>
    </row>
    <row r="31" spans="1:54" x14ac:dyDescent="0.25">
      <c r="A31" t="s">
        <v>121</v>
      </c>
      <c r="B31" t="s">
        <v>4766</v>
      </c>
      <c r="C31" s="8">
        <f t="shared" si="0"/>
        <v>284</v>
      </c>
      <c r="D31" t="s">
        <v>4149</v>
      </c>
      <c r="E31" s="1">
        <v>0.22731469907407409</v>
      </c>
      <c r="F31">
        <v>20.931999999999999</v>
      </c>
      <c r="G31" t="s">
        <v>4767</v>
      </c>
      <c r="H31" s="52">
        <v>0.82099999999999995</v>
      </c>
      <c r="I31" s="52">
        <v>0.02</v>
      </c>
      <c r="J31" s="52">
        <v>9.9199999999999997E-2</v>
      </c>
      <c r="K31" s="52">
        <v>2.5000000000000001E-3</v>
      </c>
      <c r="L31" s="52">
        <v>0.47758</v>
      </c>
      <c r="O31">
        <v>6.0199999999999997E-2</v>
      </c>
      <c r="P31">
        <v>1E-3</v>
      </c>
      <c r="Q31">
        <v>0.40988999999999998</v>
      </c>
      <c r="R31">
        <v>3.2800000000000003E-2</v>
      </c>
      <c r="S31">
        <v>2.3E-3</v>
      </c>
      <c r="T31">
        <v>153</v>
      </c>
      <c r="U31">
        <v>28</v>
      </c>
      <c r="V31" s="10">
        <v>606</v>
      </c>
      <c r="W31">
        <v>11</v>
      </c>
      <c r="X31" s="10">
        <v>609</v>
      </c>
      <c r="Y31">
        <v>15</v>
      </c>
      <c r="Z31">
        <v>646</v>
      </c>
      <c r="AA31">
        <v>44</v>
      </c>
      <c r="AB31" s="10">
        <v>574</v>
      </c>
      <c r="AC31">
        <v>36</v>
      </c>
      <c r="AD31">
        <v>54</v>
      </c>
      <c r="AE31" t="s">
        <v>7</v>
      </c>
      <c r="AF31">
        <v>3</v>
      </c>
      <c r="AG31" t="s">
        <v>7</v>
      </c>
      <c r="AH31">
        <v>0</v>
      </c>
      <c r="AI31" t="s">
        <v>7</v>
      </c>
      <c r="AJ31">
        <v>335</v>
      </c>
      <c r="AK31" t="s">
        <v>7</v>
      </c>
      <c r="AL31">
        <v>6</v>
      </c>
      <c r="AM31" t="s">
        <v>7</v>
      </c>
      <c r="AN31">
        <v>2</v>
      </c>
      <c r="AO31" t="s">
        <v>7</v>
      </c>
      <c r="AP31">
        <v>60</v>
      </c>
      <c r="AQ31" t="s">
        <v>7</v>
      </c>
      <c r="AR31">
        <v>10.08065</v>
      </c>
      <c r="AS31">
        <v>0.25404850000000001</v>
      </c>
      <c r="AT31">
        <v>11</v>
      </c>
      <c r="AU31" t="s">
        <v>7</v>
      </c>
      <c r="AV31">
        <v>703395680443314</v>
      </c>
      <c r="AW31" t="s">
        <v>7</v>
      </c>
      <c r="AZ31" s="13">
        <f t="shared" si="1"/>
        <v>0.49261083743842304</v>
      </c>
      <c r="BA31" s="14">
        <f t="shared" si="2"/>
        <v>609</v>
      </c>
      <c r="BB31" s="14">
        <f t="shared" si="3"/>
        <v>15</v>
      </c>
    </row>
    <row r="32" spans="1:54" x14ac:dyDescent="0.25">
      <c r="A32" t="s">
        <v>125</v>
      </c>
      <c r="B32" t="s">
        <v>4768</v>
      </c>
      <c r="C32" s="8">
        <f t="shared" si="0"/>
        <v>303</v>
      </c>
      <c r="D32" t="s">
        <v>4149</v>
      </c>
      <c r="E32" s="1">
        <v>0.24576504629629628</v>
      </c>
      <c r="F32">
        <v>22.285</v>
      </c>
      <c r="G32" t="s">
        <v>4769</v>
      </c>
      <c r="H32" s="52">
        <v>0.81899999999999995</v>
      </c>
      <c r="I32" s="52">
        <v>0.02</v>
      </c>
      <c r="J32" s="52">
        <v>9.9699999999999997E-2</v>
      </c>
      <c r="K32" s="52">
        <v>2.5000000000000001E-3</v>
      </c>
      <c r="L32" s="52">
        <v>0.42446</v>
      </c>
      <c r="O32">
        <v>6.0100000000000001E-2</v>
      </c>
      <c r="P32">
        <v>1E-3</v>
      </c>
      <c r="Q32">
        <v>0.36244999999999999</v>
      </c>
      <c r="R32">
        <v>3.1199999999999999E-2</v>
      </c>
      <c r="S32">
        <v>2.3999999999999998E-3</v>
      </c>
      <c r="T32">
        <v>2</v>
      </c>
      <c r="U32">
        <v>42</v>
      </c>
      <c r="V32" s="10">
        <v>605</v>
      </c>
      <c r="W32">
        <v>11</v>
      </c>
      <c r="X32" s="10">
        <v>612</v>
      </c>
      <c r="Y32">
        <v>15</v>
      </c>
      <c r="Z32">
        <v>613</v>
      </c>
      <c r="AA32">
        <v>47</v>
      </c>
      <c r="AB32" s="10">
        <v>567</v>
      </c>
      <c r="AC32">
        <v>36</v>
      </c>
      <c r="AD32">
        <v>114</v>
      </c>
      <c r="AE32" t="s">
        <v>7</v>
      </c>
      <c r="AF32">
        <v>7</v>
      </c>
      <c r="AG32" t="s">
        <v>7</v>
      </c>
      <c r="AH32">
        <v>0</v>
      </c>
      <c r="AI32" t="s">
        <v>7</v>
      </c>
      <c r="AJ32">
        <v>345</v>
      </c>
      <c r="AK32" t="s">
        <v>7</v>
      </c>
      <c r="AL32">
        <v>6</v>
      </c>
      <c r="AM32" t="s">
        <v>7</v>
      </c>
      <c r="AN32">
        <v>2</v>
      </c>
      <c r="AO32" t="s">
        <v>7</v>
      </c>
      <c r="AP32">
        <v>58</v>
      </c>
      <c r="AQ32" t="s">
        <v>7</v>
      </c>
      <c r="AR32">
        <v>10.03009</v>
      </c>
      <c r="AS32">
        <v>0.25150679999999997</v>
      </c>
      <c r="AT32">
        <v>-59</v>
      </c>
      <c r="AU32" t="s">
        <v>7</v>
      </c>
      <c r="AV32">
        <v>728730164458580</v>
      </c>
      <c r="AW32" t="s">
        <v>7</v>
      </c>
      <c r="AZ32" s="13">
        <f t="shared" si="1"/>
        <v>1.1437908496731986</v>
      </c>
      <c r="BA32" s="14">
        <f t="shared" si="2"/>
        <v>612</v>
      </c>
      <c r="BB32" s="14">
        <f t="shared" si="3"/>
        <v>15</v>
      </c>
    </row>
    <row r="33" spans="1:54" x14ac:dyDescent="0.25">
      <c r="A33" t="s">
        <v>129</v>
      </c>
      <c r="B33" t="s">
        <v>4770</v>
      </c>
      <c r="C33" s="8">
        <f t="shared" si="0"/>
        <v>304</v>
      </c>
      <c r="D33" t="s">
        <v>4149</v>
      </c>
      <c r="E33" s="1">
        <v>0.2467283564814815</v>
      </c>
      <c r="F33">
        <v>21.956</v>
      </c>
      <c r="G33" t="s">
        <v>4771</v>
      </c>
      <c r="H33" s="52">
        <v>0.81799999999999995</v>
      </c>
      <c r="I33" s="52">
        <v>0.02</v>
      </c>
      <c r="J33" s="52">
        <v>9.9199999999999997E-2</v>
      </c>
      <c r="K33" s="52">
        <v>2.5000000000000001E-3</v>
      </c>
      <c r="L33" s="52">
        <v>0.42559000000000002</v>
      </c>
      <c r="O33">
        <v>6.0299999999999999E-2</v>
      </c>
      <c r="P33">
        <v>1E-3</v>
      </c>
      <c r="Q33">
        <v>0.46107999999999999</v>
      </c>
      <c r="R33">
        <v>3.0599999999999999E-2</v>
      </c>
      <c r="S33">
        <v>2.3E-3</v>
      </c>
      <c r="T33">
        <v>38</v>
      </c>
      <c r="U33">
        <v>39</v>
      </c>
      <c r="V33" s="10">
        <v>606</v>
      </c>
      <c r="W33">
        <v>11</v>
      </c>
      <c r="X33" s="10">
        <v>610</v>
      </c>
      <c r="Y33">
        <v>15</v>
      </c>
      <c r="Z33">
        <v>605</v>
      </c>
      <c r="AA33">
        <v>45</v>
      </c>
      <c r="AB33" s="10">
        <v>576</v>
      </c>
      <c r="AC33">
        <v>38</v>
      </c>
      <c r="AD33">
        <v>87</v>
      </c>
      <c r="AE33" t="s">
        <v>7</v>
      </c>
      <c r="AF33">
        <v>6</v>
      </c>
      <c r="AG33" t="s">
        <v>7</v>
      </c>
      <c r="AH33">
        <v>0</v>
      </c>
      <c r="AI33" t="s">
        <v>7</v>
      </c>
      <c r="AJ33">
        <v>339</v>
      </c>
      <c r="AK33" t="s">
        <v>7</v>
      </c>
      <c r="AL33">
        <v>6</v>
      </c>
      <c r="AM33" t="s">
        <v>7</v>
      </c>
      <c r="AN33">
        <v>2</v>
      </c>
      <c r="AO33" t="s">
        <v>7</v>
      </c>
      <c r="AP33">
        <v>60</v>
      </c>
      <c r="AQ33" t="s">
        <v>7</v>
      </c>
      <c r="AR33">
        <v>10.08065</v>
      </c>
      <c r="AS33">
        <v>0.25404850000000001</v>
      </c>
      <c r="AT33">
        <v>-5</v>
      </c>
      <c r="AU33" t="s">
        <v>7</v>
      </c>
      <c r="AV33">
        <v>715635036019551</v>
      </c>
      <c r="AW33" t="s">
        <v>7</v>
      </c>
      <c r="AZ33" s="13">
        <f t="shared" si="1"/>
        <v>0.65573770491803574</v>
      </c>
      <c r="BA33" s="14">
        <f t="shared" si="2"/>
        <v>610</v>
      </c>
      <c r="BB33" s="14">
        <f t="shared" si="3"/>
        <v>15</v>
      </c>
    </row>
    <row r="34" spans="1:54" x14ac:dyDescent="0.25">
      <c r="C34" s="8" t="e">
        <f t="shared" si="0"/>
        <v>#VALUE!</v>
      </c>
      <c r="H34" s="52"/>
      <c r="I34" s="52"/>
      <c r="J34" s="52"/>
      <c r="K34" s="52"/>
      <c r="L34" s="52"/>
      <c r="V34" s="10"/>
      <c r="X34" s="10"/>
      <c r="AB34" s="10"/>
      <c r="AZ34" s="13" t="e">
        <f t="shared" si="1"/>
        <v>#DIV/0!</v>
      </c>
      <c r="BA34" s="14">
        <f t="shared" si="2"/>
        <v>0</v>
      </c>
      <c r="BB34" s="14">
        <f t="shared" si="3"/>
        <v>0</v>
      </c>
    </row>
    <row r="35" spans="1:54" x14ac:dyDescent="0.25">
      <c r="A35" s="43" t="s">
        <v>237</v>
      </c>
      <c r="B35" s="43" t="s">
        <v>4772</v>
      </c>
      <c r="C35" s="53">
        <f t="shared" si="0"/>
        <v>5</v>
      </c>
      <c r="D35" s="43" t="s">
        <v>4708</v>
      </c>
      <c r="E35" s="44">
        <v>0.95743842592592587</v>
      </c>
      <c r="F35" s="43">
        <v>21.327999999999999</v>
      </c>
      <c r="G35" s="43" t="s">
        <v>4773</v>
      </c>
      <c r="H35" s="43">
        <v>0.3604</v>
      </c>
      <c r="I35" s="43">
        <v>8.6E-3</v>
      </c>
      <c r="J35" s="43">
        <v>4.8899999999999999E-2</v>
      </c>
      <c r="K35" s="43">
        <v>1.1999999999999999E-3</v>
      </c>
      <c r="L35" s="43">
        <v>0.44351000000000002</v>
      </c>
      <c r="M35" s="43"/>
      <c r="N35" s="43"/>
      <c r="O35" s="43">
        <v>5.28E-2</v>
      </c>
      <c r="P35" s="43">
        <v>8.1999999999999998E-4</v>
      </c>
      <c r="Q35" s="43">
        <v>0.39328000000000002</v>
      </c>
      <c r="R35" s="43">
        <v>1.668E-2</v>
      </c>
      <c r="S35" s="43">
        <v>6.2E-4</v>
      </c>
      <c r="T35" s="43">
        <v>28.69</v>
      </c>
      <c r="U35" s="43">
        <v>0.81</v>
      </c>
      <c r="V35" s="45">
        <v>311.89999999999998</v>
      </c>
      <c r="W35" s="43">
        <v>6.4</v>
      </c>
      <c r="X35" s="45">
        <v>308.10000000000002</v>
      </c>
      <c r="Y35" s="43">
        <v>7.5</v>
      </c>
      <c r="Z35" s="43">
        <v>334</v>
      </c>
      <c r="AA35" s="43">
        <v>12</v>
      </c>
      <c r="AB35" s="45">
        <v>298</v>
      </c>
      <c r="AC35" s="43">
        <v>34</v>
      </c>
      <c r="AD35" s="43">
        <v>-295</v>
      </c>
      <c r="AE35" s="43" t="s">
        <v>7</v>
      </c>
      <c r="AF35" s="43">
        <v>-16</v>
      </c>
      <c r="AG35" s="43" t="s">
        <v>7</v>
      </c>
      <c r="AH35" s="43">
        <v>-10</v>
      </c>
      <c r="AI35" s="43" t="s">
        <v>7</v>
      </c>
      <c r="AJ35" s="43">
        <v>758</v>
      </c>
      <c r="AK35" s="43" t="s">
        <v>7</v>
      </c>
      <c r="AL35" s="43">
        <v>82</v>
      </c>
      <c r="AM35" s="43" t="s">
        <v>7</v>
      </c>
      <c r="AN35" s="43">
        <v>13</v>
      </c>
      <c r="AO35" s="43" t="s">
        <v>7</v>
      </c>
      <c r="AP35" s="43">
        <v>9</v>
      </c>
      <c r="AQ35" s="43" t="s">
        <v>7</v>
      </c>
      <c r="AR35" s="43">
        <v>20.4499</v>
      </c>
      <c r="AS35" s="43">
        <v>0.50183800000000001</v>
      </c>
      <c r="AT35" s="43">
        <v>46</v>
      </c>
      <c r="AU35" s="43" t="s">
        <v>7</v>
      </c>
      <c r="AV35" s="43">
        <v>797990901496047</v>
      </c>
      <c r="AW35" s="43" t="s">
        <v>7</v>
      </c>
      <c r="AX35" s="43"/>
      <c r="AY35" s="43"/>
      <c r="AZ35" s="46">
        <f t="shared" si="1"/>
        <v>-1.2333657903278006</v>
      </c>
      <c r="BA35" s="45">
        <f t="shared" si="2"/>
        <v>308.10000000000002</v>
      </c>
      <c r="BB35" s="45">
        <f t="shared" si="3"/>
        <v>7.5</v>
      </c>
    </row>
    <row r="36" spans="1:54" x14ac:dyDescent="0.25">
      <c r="A36" t="s">
        <v>241</v>
      </c>
      <c r="B36" t="s">
        <v>4774</v>
      </c>
      <c r="C36" s="8">
        <f t="shared" si="0"/>
        <v>6</v>
      </c>
      <c r="D36" t="s">
        <v>4708</v>
      </c>
      <c r="E36" s="1">
        <v>0.95837511574074075</v>
      </c>
      <c r="F36">
        <v>22.01</v>
      </c>
      <c r="G36" t="s">
        <v>4775</v>
      </c>
      <c r="H36" s="52">
        <v>0.37290000000000001</v>
      </c>
      <c r="I36" s="52">
        <v>8.8000000000000005E-3</v>
      </c>
      <c r="J36" s="52">
        <v>5.0299999999999997E-2</v>
      </c>
      <c r="K36" s="52">
        <v>1.1999999999999999E-3</v>
      </c>
      <c r="L36" s="52">
        <v>0.45346999999999998</v>
      </c>
      <c r="O36">
        <v>5.3010000000000002E-2</v>
      </c>
      <c r="P36">
        <v>8.0000000000000004E-4</v>
      </c>
      <c r="Q36">
        <v>0.46001999999999998</v>
      </c>
      <c r="R36">
        <v>1.66E-2</v>
      </c>
      <c r="S36">
        <v>6.2E-4</v>
      </c>
      <c r="T36">
        <v>28.02</v>
      </c>
      <c r="U36">
        <v>0.76</v>
      </c>
      <c r="V36" s="10">
        <v>321.2</v>
      </c>
      <c r="W36">
        <v>6.5</v>
      </c>
      <c r="X36" s="10">
        <v>316.39999999999998</v>
      </c>
      <c r="Y36">
        <v>7.7</v>
      </c>
      <c r="Z36">
        <v>333</v>
      </c>
      <c r="AA36">
        <v>12</v>
      </c>
      <c r="AB36" s="10">
        <v>308</v>
      </c>
      <c r="AC36">
        <v>34</v>
      </c>
      <c r="AD36">
        <v>-307</v>
      </c>
      <c r="AE36" t="s">
        <v>7</v>
      </c>
      <c r="AF36">
        <v>-17</v>
      </c>
      <c r="AG36" t="s">
        <v>7</v>
      </c>
      <c r="AH36">
        <v>-12</v>
      </c>
      <c r="AI36" t="s">
        <v>7</v>
      </c>
      <c r="AJ36">
        <v>772</v>
      </c>
      <c r="AK36" t="s">
        <v>7</v>
      </c>
      <c r="AL36">
        <v>85</v>
      </c>
      <c r="AM36" t="s">
        <v>7</v>
      </c>
      <c r="AN36">
        <v>13</v>
      </c>
      <c r="AO36" t="s">
        <v>7</v>
      </c>
      <c r="AP36">
        <v>9</v>
      </c>
      <c r="AQ36" t="s">
        <v>7</v>
      </c>
      <c r="AR36">
        <v>19.88072</v>
      </c>
      <c r="AS36">
        <v>0.47429139999999997</v>
      </c>
      <c r="AT36">
        <v>34</v>
      </c>
      <c r="AU36" t="s">
        <v>7</v>
      </c>
      <c r="AV36">
        <v>841012108288877</v>
      </c>
      <c r="AW36" t="s">
        <v>7</v>
      </c>
      <c r="AZ36" s="13">
        <f t="shared" si="1"/>
        <v>-1.5170670037926604</v>
      </c>
      <c r="BA36" s="14">
        <f t="shared" si="2"/>
        <v>316.39999999999998</v>
      </c>
      <c r="BB36" s="14">
        <f t="shared" si="3"/>
        <v>7.7</v>
      </c>
    </row>
    <row r="37" spans="1:54" x14ac:dyDescent="0.25">
      <c r="A37" t="s">
        <v>245</v>
      </c>
      <c r="B37" t="s">
        <v>4776</v>
      </c>
      <c r="C37" s="8">
        <f t="shared" si="0"/>
        <v>25</v>
      </c>
      <c r="D37" t="s">
        <v>4708</v>
      </c>
      <c r="E37" s="1">
        <v>0.9767234953703704</v>
      </c>
      <c r="F37">
        <v>23.992999999999999</v>
      </c>
      <c r="G37" t="s">
        <v>4777</v>
      </c>
      <c r="H37" s="52">
        <v>0.37259999999999999</v>
      </c>
      <c r="I37" s="52">
        <v>8.8999999999999999E-3</v>
      </c>
      <c r="J37" s="52">
        <v>5.0500000000000003E-2</v>
      </c>
      <c r="K37" s="52">
        <v>1.1999999999999999E-3</v>
      </c>
      <c r="L37" s="52">
        <v>0.46823999999999999</v>
      </c>
      <c r="O37">
        <v>5.3010000000000002E-2</v>
      </c>
      <c r="P37">
        <v>7.9000000000000001E-4</v>
      </c>
      <c r="Q37">
        <v>0.39713999999999999</v>
      </c>
      <c r="R37">
        <v>1.6500000000000001E-2</v>
      </c>
      <c r="S37">
        <v>6.0999999999999997E-4</v>
      </c>
      <c r="T37">
        <v>29.08</v>
      </c>
      <c r="U37">
        <v>0.79</v>
      </c>
      <c r="V37" s="10">
        <v>320.60000000000002</v>
      </c>
      <c r="W37">
        <v>6.5</v>
      </c>
      <c r="X37" s="10">
        <v>317.7</v>
      </c>
      <c r="Y37">
        <v>7.6</v>
      </c>
      <c r="Z37">
        <v>330</v>
      </c>
      <c r="AA37">
        <v>12</v>
      </c>
      <c r="AB37" s="10">
        <v>311</v>
      </c>
      <c r="AC37">
        <v>33</v>
      </c>
      <c r="AD37">
        <v>-636</v>
      </c>
      <c r="AE37" t="s">
        <v>7</v>
      </c>
      <c r="AF37">
        <v>-34</v>
      </c>
      <c r="AG37" t="s">
        <v>7</v>
      </c>
      <c r="AH37">
        <v>-21</v>
      </c>
      <c r="AI37" t="s">
        <v>7</v>
      </c>
      <c r="AJ37">
        <v>746</v>
      </c>
      <c r="AK37" t="s">
        <v>7</v>
      </c>
      <c r="AL37">
        <v>83</v>
      </c>
      <c r="AM37" t="s">
        <v>7</v>
      </c>
      <c r="AN37">
        <v>12</v>
      </c>
      <c r="AO37" t="s">
        <v>7</v>
      </c>
      <c r="AP37">
        <v>9</v>
      </c>
      <c r="AQ37" t="s">
        <v>7</v>
      </c>
      <c r="AR37">
        <v>19.80198</v>
      </c>
      <c r="AS37">
        <v>0.47054210000000002</v>
      </c>
      <c r="AT37">
        <v>-19</v>
      </c>
      <c r="AU37" t="s">
        <v>7</v>
      </c>
      <c r="AV37">
        <v>809621782150984</v>
      </c>
      <c r="AW37" t="s">
        <v>7</v>
      </c>
      <c r="AZ37" s="13">
        <f t="shared" si="1"/>
        <v>-0.91281082782499467</v>
      </c>
      <c r="BA37" s="14">
        <f t="shared" si="2"/>
        <v>317.7</v>
      </c>
      <c r="BB37" s="14">
        <f t="shared" si="3"/>
        <v>7.6</v>
      </c>
    </row>
    <row r="38" spans="1:54" x14ac:dyDescent="0.25">
      <c r="A38" t="s">
        <v>249</v>
      </c>
      <c r="B38" t="s">
        <v>4778</v>
      </c>
      <c r="C38" s="8">
        <f t="shared" si="0"/>
        <v>26</v>
      </c>
      <c r="D38" t="s">
        <v>4708</v>
      </c>
      <c r="E38" s="1">
        <v>0.97771435185185185</v>
      </c>
      <c r="F38">
        <v>22.004000000000001</v>
      </c>
      <c r="G38" t="s">
        <v>4779</v>
      </c>
      <c r="H38" s="52">
        <v>0.37380000000000002</v>
      </c>
      <c r="I38" s="52">
        <v>8.9999999999999993E-3</v>
      </c>
      <c r="J38" s="52">
        <v>5.11E-2</v>
      </c>
      <c r="K38" s="52">
        <v>1.2999999999999999E-3</v>
      </c>
      <c r="L38" s="52">
        <v>0.46518999999999999</v>
      </c>
      <c r="O38">
        <v>5.3019999999999998E-2</v>
      </c>
      <c r="P38">
        <v>8.1999999999999998E-4</v>
      </c>
      <c r="Q38">
        <v>0.36962</v>
      </c>
      <c r="R38">
        <v>1.6959999999999999E-2</v>
      </c>
      <c r="S38">
        <v>6.3000000000000003E-4</v>
      </c>
      <c r="T38">
        <v>27.83</v>
      </c>
      <c r="U38">
        <v>0.76</v>
      </c>
      <c r="V38" s="10">
        <v>321.89999999999998</v>
      </c>
      <c r="W38">
        <v>6.7</v>
      </c>
      <c r="X38" s="10">
        <v>320.89999999999998</v>
      </c>
      <c r="Y38">
        <v>7.8</v>
      </c>
      <c r="Z38">
        <v>340</v>
      </c>
      <c r="AA38">
        <v>12</v>
      </c>
      <c r="AB38" s="10">
        <v>306</v>
      </c>
      <c r="AC38">
        <v>34</v>
      </c>
      <c r="AD38">
        <v>-613</v>
      </c>
      <c r="AE38" t="s">
        <v>7</v>
      </c>
      <c r="AF38">
        <v>-33</v>
      </c>
      <c r="AG38" t="s">
        <v>7</v>
      </c>
      <c r="AH38">
        <v>-22</v>
      </c>
      <c r="AI38" t="s">
        <v>7</v>
      </c>
      <c r="AJ38">
        <v>717</v>
      </c>
      <c r="AK38" t="s">
        <v>7</v>
      </c>
      <c r="AL38">
        <v>82</v>
      </c>
      <c r="AM38" t="s">
        <v>7</v>
      </c>
      <c r="AN38">
        <v>13</v>
      </c>
      <c r="AO38" t="s">
        <v>7</v>
      </c>
      <c r="AP38">
        <v>9</v>
      </c>
      <c r="AQ38" t="s">
        <v>7</v>
      </c>
      <c r="AR38">
        <v>19.569469999999999</v>
      </c>
      <c r="AS38">
        <v>0.4978535</v>
      </c>
      <c r="AT38">
        <v>32</v>
      </c>
      <c r="AU38" t="s">
        <v>7</v>
      </c>
      <c r="AV38">
        <v>790746560005900</v>
      </c>
      <c r="AW38" t="s">
        <v>7</v>
      </c>
      <c r="AZ38" s="13">
        <f t="shared" si="1"/>
        <v>-0.31162355874103653</v>
      </c>
      <c r="BA38" s="14">
        <f t="shared" si="2"/>
        <v>320.89999999999998</v>
      </c>
      <c r="BB38" s="14">
        <f t="shared" si="3"/>
        <v>7.8</v>
      </c>
    </row>
    <row r="39" spans="1:54" x14ac:dyDescent="0.25">
      <c r="A39" t="s">
        <v>253</v>
      </c>
      <c r="B39" t="s">
        <v>4780</v>
      </c>
      <c r="C39" s="8">
        <f t="shared" si="0"/>
        <v>45</v>
      </c>
      <c r="D39" t="s">
        <v>4708</v>
      </c>
      <c r="E39" s="1">
        <v>0.99601736111111105</v>
      </c>
      <c r="F39">
        <v>18.47</v>
      </c>
      <c r="G39" t="s">
        <v>4781</v>
      </c>
      <c r="H39" s="52">
        <v>0.36359999999999998</v>
      </c>
      <c r="I39" s="52">
        <v>8.8000000000000005E-3</v>
      </c>
      <c r="J39" s="52">
        <v>5.0500000000000003E-2</v>
      </c>
      <c r="K39" s="52">
        <v>1.2999999999999999E-3</v>
      </c>
      <c r="L39" s="52">
        <v>0.38266</v>
      </c>
      <c r="O39">
        <v>5.228E-2</v>
      </c>
      <c r="P39">
        <v>8.7000000000000001E-4</v>
      </c>
      <c r="Q39">
        <v>0.44829000000000002</v>
      </c>
      <c r="R39">
        <v>1.6559999999999998E-2</v>
      </c>
      <c r="S39">
        <v>6.3000000000000003E-4</v>
      </c>
      <c r="T39">
        <v>28.19</v>
      </c>
      <c r="U39">
        <v>0.82</v>
      </c>
      <c r="V39" s="10">
        <v>315</v>
      </c>
      <c r="W39">
        <v>6.7</v>
      </c>
      <c r="X39" s="10">
        <v>317.60000000000002</v>
      </c>
      <c r="Y39">
        <v>7.9</v>
      </c>
      <c r="Z39">
        <v>332</v>
      </c>
      <c r="AA39">
        <v>13</v>
      </c>
      <c r="AB39" s="10">
        <v>280</v>
      </c>
      <c r="AC39">
        <v>38</v>
      </c>
      <c r="AD39">
        <v>-1218</v>
      </c>
      <c r="AE39" t="s">
        <v>7</v>
      </c>
      <c r="AF39">
        <v>-65</v>
      </c>
      <c r="AG39" t="s">
        <v>7</v>
      </c>
      <c r="AH39">
        <v>-44</v>
      </c>
      <c r="AI39" t="s">
        <v>7</v>
      </c>
      <c r="AJ39">
        <v>784</v>
      </c>
      <c r="AK39" t="s">
        <v>7</v>
      </c>
      <c r="AL39">
        <v>88</v>
      </c>
      <c r="AM39" t="s">
        <v>7</v>
      </c>
      <c r="AN39">
        <v>13</v>
      </c>
      <c r="AO39" t="s">
        <v>7</v>
      </c>
      <c r="AP39">
        <v>9</v>
      </c>
      <c r="AQ39" t="s">
        <v>7</v>
      </c>
      <c r="AR39">
        <v>19.80198</v>
      </c>
      <c r="AS39">
        <v>0.50975389999999998</v>
      </c>
      <c r="AT39">
        <v>64</v>
      </c>
      <c r="AU39" t="s">
        <v>7</v>
      </c>
      <c r="AV39">
        <v>856083143105232</v>
      </c>
      <c r="AW39" t="s">
        <v>7</v>
      </c>
      <c r="AZ39" s="13">
        <f t="shared" si="1"/>
        <v>0.81863979848867396</v>
      </c>
      <c r="BA39" s="14">
        <f t="shared" si="2"/>
        <v>317.60000000000002</v>
      </c>
      <c r="BB39" s="14">
        <f t="shared" si="3"/>
        <v>7.9</v>
      </c>
    </row>
    <row r="40" spans="1:54" x14ac:dyDescent="0.25">
      <c r="A40" t="s">
        <v>257</v>
      </c>
      <c r="B40" t="s">
        <v>4782</v>
      </c>
      <c r="C40" s="8">
        <f t="shared" si="0"/>
        <v>46</v>
      </c>
      <c r="D40" t="s">
        <v>4708</v>
      </c>
      <c r="E40" s="1">
        <v>0.997031712962963</v>
      </c>
      <c r="F40">
        <v>18.675999999999998</v>
      </c>
      <c r="G40" t="s">
        <v>4783</v>
      </c>
      <c r="H40" s="52">
        <v>0.36830000000000002</v>
      </c>
      <c r="I40" s="52">
        <v>8.9999999999999993E-3</v>
      </c>
      <c r="J40" s="52">
        <v>5.0200000000000002E-2</v>
      </c>
      <c r="K40" s="52">
        <v>1.2999999999999999E-3</v>
      </c>
      <c r="L40" s="52">
        <v>0.53207000000000004</v>
      </c>
      <c r="O40">
        <v>5.321E-2</v>
      </c>
      <c r="P40">
        <v>8.1999999999999998E-4</v>
      </c>
      <c r="Q40">
        <v>0.32652999999999999</v>
      </c>
      <c r="R40">
        <v>1.6299999999999999E-2</v>
      </c>
      <c r="S40">
        <v>6.3000000000000003E-4</v>
      </c>
      <c r="T40">
        <v>28.22</v>
      </c>
      <c r="U40">
        <v>0.87</v>
      </c>
      <c r="V40" s="10">
        <v>317.8</v>
      </c>
      <c r="W40">
        <v>6.7</v>
      </c>
      <c r="X40" s="10">
        <v>315.89999999999998</v>
      </c>
      <c r="Y40">
        <v>7.7</v>
      </c>
      <c r="Z40">
        <v>327</v>
      </c>
      <c r="AA40">
        <v>13</v>
      </c>
      <c r="AB40" s="10">
        <v>313</v>
      </c>
      <c r="AC40">
        <v>34</v>
      </c>
      <c r="AD40">
        <v>-1198</v>
      </c>
      <c r="AE40" t="s">
        <v>7</v>
      </c>
      <c r="AF40">
        <v>-65</v>
      </c>
      <c r="AG40" t="s">
        <v>7</v>
      </c>
      <c r="AH40">
        <v>-42</v>
      </c>
      <c r="AI40" t="s">
        <v>7</v>
      </c>
      <c r="AJ40">
        <v>701</v>
      </c>
      <c r="AK40" t="s">
        <v>7</v>
      </c>
      <c r="AL40">
        <v>84</v>
      </c>
      <c r="AM40" t="s">
        <v>7</v>
      </c>
      <c r="AN40">
        <v>13</v>
      </c>
      <c r="AO40" t="s">
        <v>7</v>
      </c>
      <c r="AP40">
        <v>8</v>
      </c>
      <c r="AQ40" t="s">
        <v>7</v>
      </c>
      <c r="AR40">
        <v>19.92032</v>
      </c>
      <c r="AS40">
        <v>0.51586480000000001</v>
      </c>
      <c r="AT40">
        <v>166</v>
      </c>
      <c r="AU40" t="s">
        <v>7</v>
      </c>
      <c r="AV40">
        <v>757460712326421</v>
      </c>
      <c r="AW40" t="s">
        <v>7</v>
      </c>
      <c r="AZ40" s="13">
        <f t="shared" si="1"/>
        <v>-0.60145615701172606</v>
      </c>
      <c r="BA40" s="14">
        <f t="shared" si="2"/>
        <v>315.89999999999998</v>
      </c>
      <c r="BB40" s="14">
        <f t="shared" si="3"/>
        <v>7.7</v>
      </c>
    </row>
    <row r="41" spans="1:54" x14ac:dyDescent="0.25">
      <c r="A41" t="s">
        <v>261</v>
      </c>
      <c r="B41" t="s">
        <v>4784</v>
      </c>
      <c r="C41" s="8">
        <f t="shared" si="0"/>
        <v>65</v>
      </c>
      <c r="D41" t="s">
        <v>4149</v>
      </c>
      <c r="E41" s="1">
        <v>1.5381944444444443E-2</v>
      </c>
      <c r="F41">
        <v>19.827999999999999</v>
      </c>
      <c r="G41" t="s">
        <v>4785</v>
      </c>
      <c r="H41" s="52">
        <v>0.37119999999999997</v>
      </c>
      <c r="I41" s="52">
        <v>8.8999999999999999E-3</v>
      </c>
      <c r="J41" s="52">
        <v>5.0900000000000001E-2</v>
      </c>
      <c r="K41" s="52">
        <v>1.2999999999999999E-3</v>
      </c>
      <c r="L41" s="52">
        <v>0.52664999999999995</v>
      </c>
      <c r="O41">
        <v>5.2970000000000003E-2</v>
      </c>
      <c r="P41">
        <v>7.9000000000000001E-4</v>
      </c>
      <c r="Q41">
        <v>0.36035</v>
      </c>
      <c r="R41">
        <v>1.6129999999999999E-2</v>
      </c>
      <c r="S41">
        <v>6.3000000000000003E-4</v>
      </c>
      <c r="T41">
        <v>29.12</v>
      </c>
      <c r="U41">
        <v>0.87</v>
      </c>
      <c r="V41" s="10">
        <v>320</v>
      </c>
      <c r="W41">
        <v>6.6</v>
      </c>
      <c r="X41" s="10">
        <v>319.60000000000002</v>
      </c>
      <c r="Y41">
        <v>7.7</v>
      </c>
      <c r="Z41">
        <v>323</v>
      </c>
      <c r="AA41">
        <v>13</v>
      </c>
      <c r="AB41" s="10">
        <v>308</v>
      </c>
      <c r="AC41">
        <v>33</v>
      </c>
      <c r="AD41">
        <v>-4294</v>
      </c>
      <c r="AE41" t="s">
        <v>7</v>
      </c>
      <c r="AF41">
        <v>-231</v>
      </c>
      <c r="AG41" t="s">
        <v>7</v>
      </c>
      <c r="AH41">
        <v>-147</v>
      </c>
      <c r="AI41" t="s">
        <v>7</v>
      </c>
      <c r="AJ41">
        <v>684</v>
      </c>
      <c r="AK41" t="s">
        <v>7</v>
      </c>
      <c r="AL41">
        <v>80</v>
      </c>
      <c r="AM41" t="s">
        <v>7</v>
      </c>
      <c r="AN41">
        <v>12</v>
      </c>
      <c r="AO41" t="s">
        <v>7</v>
      </c>
      <c r="AP41">
        <v>8</v>
      </c>
      <c r="AQ41" t="s">
        <v>7</v>
      </c>
      <c r="AR41">
        <v>19.646370000000001</v>
      </c>
      <c r="AS41">
        <v>0.50177360000000004</v>
      </c>
      <c r="AT41">
        <v>62</v>
      </c>
      <c r="AU41" t="s">
        <v>7</v>
      </c>
      <c r="AV41">
        <v>752248947193595</v>
      </c>
      <c r="AW41" t="s">
        <v>7</v>
      </c>
      <c r="AZ41" s="13">
        <f t="shared" si="1"/>
        <v>-0.12515644555692873</v>
      </c>
      <c r="BA41" s="14">
        <f t="shared" si="2"/>
        <v>319.60000000000002</v>
      </c>
      <c r="BB41" s="14">
        <f t="shared" si="3"/>
        <v>7.7</v>
      </c>
    </row>
    <row r="42" spans="1:54" x14ac:dyDescent="0.25">
      <c r="A42" t="s">
        <v>265</v>
      </c>
      <c r="B42" t="s">
        <v>4786</v>
      </c>
      <c r="C42" s="8">
        <f t="shared" si="0"/>
        <v>66</v>
      </c>
      <c r="D42" t="s">
        <v>4149</v>
      </c>
      <c r="E42" s="1">
        <v>1.6330208333333332E-2</v>
      </c>
      <c r="F42">
        <v>20.593</v>
      </c>
      <c r="G42" t="s">
        <v>4787</v>
      </c>
      <c r="H42" s="52">
        <v>0.3674</v>
      </c>
      <c r="I42" s="52">
        <v>8.9999999999999993E-3</v>
      </c>
      <c r="J42" s="52">
        <v>5.0299999999999997E-2</v>
      </c>
      <c r="K42" s="52">
        <v>1.2999999999999999E-3</v>
      </c>
      <c r="L42" s="52">
        <v>0.47849999999999998</v>
      </c>
      <c r="O42">
        <v>5.3019999999999998E-2</v>
      </c>
      <c r="P42">
        <v>8.3000000000000001E-4</v>
      </c>
      <c r="Q42">
        <v>0.35052</v>
      </c>
      <c r="R42">
        <v>1.6449999999999999E-2</v>
      </c>
      <c r="S42">
        <v>6.2E-4</v>
      </c>
      <c r="T42">
        <v>27.44</v>
      </c>
      <c r="U42">
        <v>0.79</v>
      </c>
      <c r="V42" s="10">
        <v>317</v>
      </c>
      <c r="W42">
        <v>6.7</v>
      </c>
      <c r="X42" s="10">
        <v>316.5</v>
      </c>
      <c r="Y42">
        <v>7.7</v>
      </c>
      <c r="Z42">
        <v>330</v>
      </c>
      <c r="AA42">
        <v>12</v>
      </c>
      <c r="AB42" s="10">
        <v>304</v>
      </c>
      <c r="AC42">
        <v>34</v>
      </c>
      <c r="AD42">
        <v>-3594</v>
      </c>
      <c r="AE42" t="s">
        <v>7</v>
      </c>
      <c r="AF42">
        <v>-195</v>
      </c>
      <c r="AG42" t="s">
        <v>7</v>
      </c>
      <c r="AH42">
        <v>-136</v>
      </c>
      <c r="AI42" t="s">
        <v>7</v>
      </c>
      <c r="AJ42">
        <v>713</v>
      </c>
      <c r="AK42" t="s">
        <v>7</v>
      </c>
      <c r="AL42">
        <v>85</v>
      </c>
      <c r="AM42" t="s">
        <v>7</v>
      </c>
      <c r="AN42">
        <v>13</v>
      </c>
      <c r="AO42" t="s">
        <v>7</v>
      </c>
      <c r="AP42">
        <v>8</v>
      </c>
      <c r="AQ42" t="s">
        <v>7</v>
      </c>
      <c r="AR42">
        <v>19.88072</v>
      </c>
      <c r="AS42">
        <v>0.51381569999999999</v>
      </c>
      <c r="AT42">
        <v>42</v>
      </c>
      <c r="AU42" t="s">
        <v>7</v>
      </c>
      <c r="AV42">
        <v>771487617287756</v>
      </c>
      <c r="AW42" t="s">
        <v>7</v>
      </c>
      <c r="AZ42" s="13">
        <f t="shared" si="1"/>
        <v>-0.15797788309637184</v>
      </c>
      <c r="BA42" s="14">
        <f t="shared" si="2"/>
        <v>316.5</v>
      </c>
      <c r="BB42" s="14">
        <f t="shared" si="3"/>
        <v>7.7</v>
      </c>
    </row>
    <row r="43" spans="1:54" x14ac:dyDescent="0.25">
      <c r="A43" t="s">
        <v>269</v>
      </c>
      <c r="B43" t="s">
        <v>4788</v>
      </c>
      <c r="C43" s="8">
        <f t="shared" si="0"/>
        <v>85</v>
      </c>
      <c r="D43" t="s">
        <v>4149</v>
      </c>
      <c r="E43" s="1">
        <v>3.4609837962962964E-2</v>
      </c>
      <c r="F43">
        <v>21.117000000000001</v>
      </c>
      <c r="G43" t="s">
        <v>4789</v>
      </c>
      <c r="H43" s="52">
        <v>0.36940000000000001</v>
      </c>
      <c r="I43" s="52">
        <v>8.6E-3</v>
      </c>
      <c r="J43" s="52">
        <v>5.0299999999999997E-2</v>
      </c>
      <c r="K43" s="52">
        <v>1.1999999999999999E-3</v>
      </c>
      <c r="L43" s="52">
        <v>0.43068000000000001</v>
      </c>
      <c r="O43">
        <v>5.2880000000000003E-2</v>
      </c>
      <c r="P43">
        <v>7.7999999999999999E-4</v>
      </c>
      <c r="Q43">
        <v>0.49852000000000002</v>
      </c>
      <c r="R43">
        <v>1.643E-2</v>
      </c>
      <c r="S43">
        <v>6.2E-4</v>
      </c>
      <c r="T43">
        <v>34.28</v>
      </c>
      <c r="U43">
        <v>0.95</v>
      </c>
      <c r="V43" s="10">
        <v>318.7</v>
      </c>
      <c r="W43">
        <v>6.4</v>
      </c>
      <c r="X43" s="10">
        <v>316.39999999999998</v>
      </c>
      <c r="Y43">
        <v>7.6</v>
      </c>
      <c r="Z43">
        <v>329</v>
      </c>
      <c r="AA43">
        <v>12</v>
      </c>
      <c r="AB43" s="10">
        <v>303</v>
      </c>
      <c r="AC43">
        <v>33</v>
      </c>
      <c r="AD43">
        <v>1957</v>
      </c>
      <c r="AE43" t="s">
        <v>7</v>
      </c>
      <c r="AF43">
        <v>104</v>
      </c>
      <c r="AG43" t="s">
        <v>7</v>
      </c>
      <c r="AH43">
        <v>57</v>
      </c>
      <c r="AI43" t="s">
        <v>7</v>
      </c>
      <c r="AJ43">
        <v>1204</v>
      </c>
      <c r="AK43" t="s">
        <v>7</v>
      </c>
      <c r="AL43">
        <v>110</v>
      </c>
      <c r="AM43" t="s">
        <v>7</v>
      </c>
      <c r="AN43">
        <v>17</v>
      </c>
      <c r="AO43" t="s">
        <v>7</v>
      </c>
      <c r="AP43">
        <v>11</v>
      </c>
      <c r="AQ43" t="s">
        <v>7</v>
      </c>
      <c r="AR43">
        <v>19.88072</v>
      </c>
      <c r="AS43">
        <v>0.47429139999999997</v>
      </c>
      <c r="AT43">
        <v>72</v>
      </c>
      <c r="AU43" t="s">
        <v>7</v>
      </c>
      <c r="AV43">
        <v>1307954565449390</v>
      </c>
      <c r="AW43" t="s">
        <v>7</v>
      </c>
      <c r="AZ43" s="13">
        <f t="shared" si="1"/>
        <v>-0.72692793931732336</v>
      </c>
      <c r="BA43" s="14">
        <f t="shared" si="2"/>
        <v>316.39999999999998</v>
      </c>
      <c r="BB43" s="14">
        <f t="shared" si="3"/>
        <v>7.6</v>
      </c>
    </row>
    <row r="44" spans="1:54" x14ac:dyDescent="0.25">
      <c r="A44" t="s">
        <v>273</v>
      </c>
      <c r="B44" t="s">
        <v>4790</v>
      </c>
      <c r="C44" s="8">
        <f t="shared" si="0"/>
        <v>86</v>
      </c>
      <c r="D44" t="s">
        <v>4149</v>
      </c>
      <c r="E44" s="1">
        <v>3.557222222222222E-2</v>
      </c>
      <c r="F44">
        <v>24.701000000000001</v>
      </c>
      <c r="G44" t="s">
        <v>4791</v>
      </c>
      <c r="H44" s="52">
        <v>0.36940000000000001</v>
      </c>
      <c r="I44" s="52">
        <v>8.6999999999999994E-3</v>
      </c>
      <c r="J44" s="52">
        <v>5.0599999999999999E-2</v>
      </c>
      <c r="K44" s="52">
        <v>1.1999999999999999E-3</v>
      </c>
      <c r="L44" s="52">
        <v>0.46859000000000001</v>
      </c>
      <c r="O44">
        <v>5.2699999999999997E-2</v>
      </c>
      <c r="P44">
        <v>7.7999999999999999E-4</v>
      </c>
      <c r="Q44">
        <v>0.41169</v>
      </c>
      <c r="R44">
        <v>1.6729999999999998E-2</v>
      </c>
      <c r="S44">
        <v>6.2E-4</v>
      </c>
      <c r="T44">
        <v>27.71</v>
      </c>
      <c r="U44">
        <v>0.75</v>
      </c>
      <c r="V44" s="10">
        <v>318.8</v>
      </c>
      <c r="W44">
        <v>6.5</v>
      </c>
      <c r="X44" s="10">
        <v>318.2</v>
      </c>
      <c r="Y44">
        <v>7.6</v>
      </c>
      <c r="Z44">
        <v>335</v>
      </c>
      <c r="AA44">
        <v>12</v>
      </c>
      <c r="AB44" s="10">
        <v>291</v>
      </c>
      <c r="AC44">
        <v>33</v>
      </c>
      <c r="AD44">
        <v>1269</v>
      </c>
      <c r="AE44" t="s">
        <v>7</v>
      </c>
      <c r="AF44">
        <v>68</v>
      </c>
      <c r="AG44" t="s">
        <v>7</v>
      </c>
      <c r="AH44">
        <v>46</v>
      </c>
      <c r="AI44" t="s">
        <v>7</v>
      </c>
      <c r="AJ44">
        <v>725</v>
      </c>
      <c r="AK44" t="s">
        <v>7</v>
      </c>
      <c r="AL44">
        <v>83</v>
      </c>
      <c r="AM44" t="s">
        <v>7</v>
      </c>
      <c r="AN44">
        <v>13</v>
      </c>
      <c r="AO44" t="s">
        <v>7</v>
      </c>
      <c r="AP44">
        <v>9</v>
      </c>
      <c r="AQ44" t="s">
        <v>7</v>
      </c>
      <c r="AR44">
        <v>19.76285</v>
      </c>
      <c r="AS44">
        <v>0.46868409999999999</v>
      </c>
      <c r="AT44">
        <v>49</v>
      </c>
      <c r="AU44" t="s">
        <v>7</v>
      </c>
      <c r="AV44">
        <v>790080490786158</v>
      </c>
      <c r="AW44" t="s">
        <v>7</v>
      </c>
      <c r="AZ44" s="13">
        <f t="shared" si="1"/>
        <v>-0.18856065367693908</v>
      </c>
      <c r="BA44" s="14">
        <f t="shared" si="2"/>
        <v>318.2</v>
      </c>
      <c r="BB44" s="14">
        <f t="shared" si="3"/>
        <v>7.6</v>
      </c>
    </row>
    <row r="45" spans="1:54" x14ac:dyDescent="0.25">
      <c r="A45" t="s">
        <v>277</v>
      </c>
      <c r="B45" t="s">
        <v>4792</v>
      </c>
      <c r="C45" s="8">
        <f t="shared" si="0"/>
        <v>105</v>
      </c>
      <c r="D45" t="s">
        <v>4149</v>
      </c>
      <c r="E45" s="1">
        <v>5.3944675925925924E-2</v>
      </c>
      <c r="F45">
        <v>25.085000000000001</v>
      </c>
      <c r="G45" t="s">
        <v>4793</v>
      </c>
      <c r="H45" s="52">
        <v>0.37540000000000001</v>
      </c>
      <c r="I45" s="52">
        <v>8.8999999999999999E-3</v>
      </c>
      <c r="J45" s="52">
        <v>5.1299999999999998E-2</v>
      </c>
      <c r="K45" s="52">
        <v>1.2999999999999999E-3</v>
      </c>
      <c r="L45" s="52">
        <v>0.47641</v>
      </c>
      <c r="O45">
        <v>5.289E-2</v>
      </c>
      <c r="P45">
        <v>8.0000000000000004E-4</v>
      </c>
      <c r="Q45">
        <v>0.44655</v>
      </c>
      <c r="R45">
        <v>1.6619999999999999E-2</v>
      </c>
      <c r="S45">
        <v>6.0999999999999997E-4</v>
      </c>
      <c r="T45">
        <v>27.66</v>
      </c>
      <c r="U45">
        <v>0.76</v>
      </c>
      <c r="V45" s="10">
        <v>322.89999999999998</v>
      </c>
      <c r="W45">
        <v>6.6</v>
      </c>
      <c r="X45" s="10">
        <v>322.5</v>
      </c>
      <c r="Y45">
        <v>7.8</v>
      </c>
      <c r="Z45">
        <v>333</v>
      </c>
      <c r="AA45">
        <v>12</v>
      </c>
      <c r="AB45" s="10">
        <v>295</v>
      </c>
      <c r="AC45">
        <v>33</v>
      </c>
      <c r="AD45">
        <v>1696</v>
      </c>
      <c r="AE45" t="s">
        <v>7</v>
      </c>
      <c r="AF45">
        <v>90</v>
      </c>
      <c r="AG45" t="s">
        <v>7</v>
      </c>
      <c r="AH45">
        <v>65</v>
      </c>
      <c r="AI45" t="s">
        <v>7</v>
      </c>
      <c r="AJ45">
        <v>746</v>
      </c>
      <c r="AK45" t="s">
        <v>7</v>
      </c>
      <c r="AL45">
        <v>87</v>
      </c>
      <c r="AM45" t="s">
        <v>7</v>
      </c>
      <c r="AN45">
        <v>13</v>
      </c>
      <c r="AO45" t="s">
        <v>7</v>
      </c>
      <c r="AP45">
        <v>9</v>
      </c>
      <c r="AQ45" t="s">
        <v>7</v>
      </c>
      <c r="AR45">
        <v>19.493179999999999</v>
      </c>
      <c r="AS45">
        <v>0.49397920000000001</v>
      </c>
      <c r="AT45">
        <v>81</v>
      </c>
      <c r="AU45" t="s">
        <v>7</v>
      </c>
      <c r="AV45">
        <v>823917557120146</v>
      </c>
      <c r="AW45" t="s">
        <v>7</v>
      </c>
      <c r="AZ45" s="13">
        <f t="shared" si="1"/>
        <v>-0.12403100775193465</v>
      </c>
      <c r="BA45" s="14">
        <f t="shared" si="2"/>
        <v>322.5</v>
      </c>
      <c r="BB45" s="14">
        <f t="shared" si="3"/>
        <v>7.8</v>
      </c>
    </row>
    <row r="46" spans="1:54" x14ac:dyDescent="0.25">
      <c r="A46" t="s">
        <v>281</v>
      </c>
      <c r="B46" t="s">
        <v>4794</v>
      </c>
      <c r="C46" s="8">
        <f t="shared" si="0"/>
        <v>106</v>
      </c>
      <c r="D46" t="s">
        <v>4149</v>
      </c>
      <c r="E46" s="1">
        <v>5.4896412037037039E-2</v>
      </c>
      <c r="F46">
        <v>23.623000000000001</v>
      </c>
      <c r="G46" t="s">
        <v>4795</v>
      </c>
      <c r="H46" s="52">
        <v>0.3785</v>
      </c>
      <c r="I46" s="52">
        <v>9.1999999999999998E-3</v>
      </c>
      <c r="J46" s="52">
        <v>5.1400000000000001E-2</v>
      </c>
      <c r="K46" s="52">
        <v>1.2999999999999999E-3</v>
      </c>
      <c r="L46" s="52">
        <v>0.14343</v>
      </c>
      <c r="O46">
        <v>5.3010000000000002E-2</v>
      </c>
      <c r="P46">
        <v>8.3000000000000001E-4</v>
      </c>
      <c r="Q46">
        <v>9.6866999999999995E-2</v>
      </c>
      <c r="R46">
        <v>1.6459999999999999E-2</v>
      </c>
      <c r="S46">
        <v>6.2E-4</v>
      </c>
      <c r="T46">
        <v>28.19</v>
      </c>
      <c r="U46">
        <v>0.79</v>
      </c>
      <c r="V46" s="10">
        <v>325.3</v>
      </c>
      <c r="W46">
        <v>6.6</v>
      </c>
      <c r="X46" s="10">
        <v>322.89999999999998</v>
      </c>
      <c r="Y46">
        <v>7.8</v>
      </c>
      <c r="Z46">
        <v>330</v>
      </c>
      <c r="AA46">
        <v>12</v>
      </c>
      <c r="AB46" s="10">
        <v>304</v>
      </c>
      <c r="AC46">
        <v>33</v>
      </c>
      <c r="AD46">
        <v>1612</v>
      </c>
      <c r="AE46" t="s">
        <v>7</v>
      </c>
      <c r="AF46">
        <v>88</v>
      </c>
      <c r="AG46" t="s">
        <v>7</v>
      </c>
      <c r="AH46">
        <v>59</v>
      </c>
      <c r="AI46" t="s">
        <v>7</v>
      </c>
      <c r="AJ46">
        <v>735</v>
      </c>
      <c r="AK46" t="s">
        <v>7</v>
      </c>
      <c r="AL46">
        <v>85</v>
      </c>
      <c r="AM46" t="s">
        <v>7</v>
      </c>
      <c r="AN46">
        <v>13</v>
      </c>
      <c r="AO46" t="s">
        <v>7</v>
      </c>
      <c r="AP46">
        <v>9</v>
      </c>
      <c r="AQ46" t="s">
        <v>7</v>
      </c>
      <c r="AR46">
        <v>19.455249999999999</v>
      </c>
      <c r="AS46">
        <v>0.49205890000000002</v>
      </c>
      <c r="AT46">
        <v>65</v>
      </c>
      <c r="AU46" t="s">
        <v>7</v>
      </c>
      <c r="AV46">
        <v>815353249938756</v>
      </c>
      <c r="AW46" t="s">
        <v>7</v>
      </c>
      <c r="AZ46" s="13">
        <f t="shared" si="1"/>
        <v>-0.74326416847321219</v>
      </c>
      <c r="BA46" s="14">
        <f t="shared" si="2"/>
        <v>322.89999999999998</v>
      </c>
      <c r="BB46" s="14">
        <f t="shared" si="3"/>
        <v>7.8</v>
      </c>
    </row>
    <row r="47" spans="1:54" x14ac:dyDescent="0.25">
      <c r="A47" t="s">
        <v>285</v>
      </c>
      <c r="B47" t="s">
        <v>4796</v>
      </c>
      <c r="C47" s="8">
        <f t="shared" si="0"/>
        <v>125</v>
      </c>
      <c r="D47" t="s">
        <v>4149</v>
      </c>
      <c r="E47" s="1">
        <v>7.3291898148148141E-2</v>
      </c>
      <c r="F47">
        <v>18.943999999999999</v>
      </c>
      <c r="G47" t="s">
        <v>4797</v>
      </c>
      <c r="H47" s="52">
        <v>0.37340000000000001</v>
      </c>
      <c r="I47" s="52">
        <v>9.1999999999999998E-3</v>
      </c>
      <c r="J47" s="52">
        <v>5.11E-2</v>
      </c>
      <c r="K47" s="52">
        <v>1.2999999999999999E-3</v>
      </c>
      <c r="L47" s="52">
        <v>0.47825000000000001</v>
      </c>
      <c r="O47">
        <v>5.262E-2</v>
      </c>
      <c r="P47">
        <v>8.4000000000000003E-4</v>
      </c>
      <c r="Q47">
        <v>0.32279999999999998</v>
      </c>
      <c r="R47">
        <v>1.6279999999999999E-2</v>
      </c>
      <c r="S47">
        <v>6.3000000000000003E-4</v>
      </c>
      <c r="T47">
        <v>27.29</v>
      </c>
      <c r="U47">
        <v>0.81</v>
      </c>
      <c r="V47" s="10">
        <v>321.2</v>
      </c>
      <c r="W47">
        <v>6.8</v>
      </c>
      <c r="X47" s="10">
        <v>321.5</v>
      </c>
      <c r="Y47">
        <v>7.8</v>
      </c>
      <c r="Z47">
        <v>326</v>
      </c>
      <c r="AA47">
        <v>12</v>
      </c>
      <c r="AB47" s="10">
        <v>292</v>
      </c>
      <c r="AC47">
        <v>36</v>
      </c>
      <c r="AD47">
        <v>607</v>
      </c>
      <c r="AE47" t="s">
        <v>7</v>
      </c>
      <c r="AF47">
        <v>32</v>
      </c>
      <c r="AG47" t="s">
        <v>7</v>
      </c>
      <c r="AH47">
        <v>22</v>
      </c>
      <c r="AI47" t="s">
        <v>7</v>
      </c>
      <c r="AJ47">
        <v>776</v>
      </c>
      <c r="AK47" t="s">
        <v>7</v>
      </c>
      <c r="AL47">
        <v>91</v>
      </c>
      <c r="AM47" t="s">
        <v>7</v>
      </c>
      <c r="AN47">
        <v>14</v>
      </c>
      <c r="AO47" t="s">
        <v>7</v>
      </c>
      <c r="AP47">
        <v>8</v>
      </c>
      <c r="AQ47" t="s">
        <v>7</v>
      </c>
      <c r="AR47">
        <v>19.569469999999999</v>
      </c>
      <c r="AS47">
        <v>0.4978535</v>
      </c>
      <c r="AT47">
        <v>46</v>
      </c>
      <c r="AU47" t="s">
        <v>7</v>
      </c>
      <c r="AV47">
        <v>855130728991820</v>
      </c>
      <c r="AW47" t="s">
        <v>7</v>
      </c>
      <c r="AZ47" s="13">
        <f t="shared" si="1"/>
        <v>9.3312597200623237E-2</v>
      </c>
      <c r="BA47" s="14">
        <f t="shared" si="2"/>
        <v>321.5</v>
      </c>
      <c r="BB47" s="14">
        <f t="shared" si="3"/>
        <v>7.8</v>
      </c>
    </row>
    <row r="48" spans="1:54" x14ac:dyDescent="0.25">
      <c r="A48" t="s">
        <v>289</v>
      </c>
      <c r="B48" t="s">
        <v>4798</v>
      </c>
      <c r="C48" s="8">
        <f t="shared" si="0"/>
        <v>126</v>
      </c>
      <c r="D48" t="s">
        <v>4149</v>
      </c>
      <c r="E48" s="1">
        <v>7.430960648148148E-2</v>
      </c>
      <c r="F48">
        <v>15.555999999999999</v>
      </c>
      <c r="G48" t="s">
        <v>4799</v>
      </c>
      <c r="H48" s="52">
        <v>0.37119999999999997</v>
      </c>
      <c r="I48" s="52">
        <v>9.4999999999999998E-3</v>
      </c>
      <c r="J48" s="52">
        <v>5.11E-2</v>
      </c>
      <c r="K48" s="52">
        <v>1.2999999999999999E-3</v>
      </c>
      <c r="L48" s="52">
        <v>0.49453999999999998</v>
      </c>
      <c r="O48">
        <v>5.2490000000000002E-2</v>
      </c>
      <c r="P48">
        <v>8.9999999999999998E-4</v>
      </c>
      <c r="Q48">
        <v>0.34836</v>
      </c>
      <c r="R48">
        <v>1.6459999999999999E-2</v>
      </c>
      <c r="S48">
        <v>6.6E-4</v>
      </c>
      <c r="T48">
        <v>27.33</v>
      </c>
      <c r="U48">
        <v>0.87</v>
      </c>
      <c r="V48" s="10">
        <v>319.89999999999998</v>
      </c>
      <c r="W48">
        <v>7</v>
      </c>
      <c r="X48" s="10">
        <v>321</v>
      </c>
      <c r="Y48">
        <v>8</v>
      </c>
      <c r="Z48">
        <v>330</v>
      </c>
      <c r="AA48">
        <v>13</v>
      </c>
      <c r="AB48" s="10">
        <v>283</v>
      </c>
      <c r="AC48">
        <v>38</v>
      </c>
      <c r="AD48">
        <v>628</v>
      </c>
      <c r="AE48" t="s">
        <v>7</v>
      </c>
      <c r="AF48">
        <v>33</v>
      </c>
      <c r="AG48" t="s">
        <v>7</v>
      </c>
      <c r="AH48">
        <v>23</v>
      </c>
      <c r="AI48" t="s">
        <v>7</v>
      </c>
      <c r="AJ48">
        <v>722</v>
      </c>
      <c r="AK48" t="s">
        <v>7</v>
      </c>
      <c r="AL48">
        <v>85</v>
      </c>
      <c r="AM48" t="s">
        <v>7</v>
      </c>
      <c r="AN48">
        <v>13</v>
      </c>
      <c r="AO48" t="s">
        <v>7</v>
      </c>
      <c r="AP48">
        <v>8</v>
      </c>
      <c r="AQ48" t="s">
        <v>7</v>
      </c>
      <c r="AR48">
        <v>19.569469999999999</v>
      </c>
      <c r="AS48">
        <v>0.4978535</v>
      </c>
      <c r="AT48">
        <v>73</v>
      </c>
      <c r="AU48" t="s">
        <v>7</v>
      </c>
      <c r="AV48">
        <v>794012703373909</v>
      </c>
      <c r="AW48" t="s">
        <v>7</v>
      </c>
      <c r="AZ48" s="13">
        <f t="shared" si="1"/>
        <v>0.34267912772586451</v>
      </c>
      <c r="BA48" s="14">
        <f t="shared" si="2"/>
        <v>321</v>
      </c>
      <c r="BB48" s="14">
        <f t="shared" si="3"/>
        <v>8</v>
      </c>
    </row>
    <row r="49" spans="1:54" x14ac:dyDescent="0.25">
      <c r="A49" s="43" t="s">
        <v>293</v>
      </c>
      <c r="B49" s="43" t="s">
        <v>4800</v>
      </c>
      <c r="C49" s="53">
        <f t="shared" si="0"/>
        <v>145</v>
      </c>
      <c r="D49" s="43" t="s">
        <v>4149</v>
      </c>
      <c r="E49" s="44">
        <v>9.2567592592592604E-2</v>
      </c>
      <c r="F49" s="43">
        <v>23.516999999999999</v>
      </c>
      <c r="G49" s="43" t="s">
        <v>4801</v>
      </c>
      <c r="H49" s="43">
        <v>0.3861</v>
      </c>
      <c r="I49" s="43">
        <v>9.1000000000000004E-3</v>
      </c>
      <c r="J49" s="43">
        <v>5.2900000000000003E-2</v>
      </c>
      <c r="K49" s="43">
        <v>1.2999999999999999E-3</v>
      </c>
      <c r="L49" s="43">
        <v>0.40016000000000002</v>
      </c>
      <c r="M49" s="43"/>
      <c r="N49" s="43"/>
      <c r="O49" s="43">
        <v>5.2659999999999998E-2</v>
      </c>
      <c r="P49" s="43">
        <v>8.0999999999999996E-4</v>
      </c>
      <c r="Q49" s="43">
        <v>0.40509000000000001</v>
      </c>
      <c r="R49" s="43">
        <v>1.67E-2</v>
      </c>
      <c r="S49" s="43">
        <v>6.3000000000000003E-4</v>
      </c>
      <c r="T49" s="43">
        <v>26.9</v>
      </c>
      <c r="U49" s="43">
        <v>0.74</v>
      </c>
      <c r="V49" s="45">
        <v>330.8</v>
      </c>
      <c r="W49" s="43">
        <v>6.7</v>
      </c>
      <c r="X49" s="45">
        <v>332.1</v>
      </c>
      <c r="Y49" s="43">
        <v>7.9</v>
      </c>
      <c r="Z49" s="43">
        <v>335</v>
      </c>
      <c r="AA49" s="43">
        <v>12</v>
      </c>
      <c r="AB49" s="45">
        <v>290</v>
      </c>
      <c r="AC49" s="43">
        <v>34</v>
      </c>
      <c r="AD49" s="43">
        <v>621</v>
      </c>
      <c r="AE49" s="43" t="s">
        <v>7</v>
      </c>
      <c r="AF49" s="43">
        <v>34</v>
      </c>
      <c r="AG49" s="43" t="s">
        <v>7</v>
      </c>
      <c r="AH49" s="43">
        <v>23</v>
      </c>
      <c r="AI49" s="43" t="s">
        <v>7</v>
      </c>
      <c r="AJ49" s="43">
        <v>719</v>
      </c>
      <c r="AK49" s="43" t="s">
        <v>7</v>
      </c>
      <c r="AL49" s="43">
        <v>88</v>
      </c>
      <c r="AM49" s="43" t="s">
        <v>7</v>
      </c>
      <c r="AN49" s="43">
        <v>14</v>
      </c>
      <c r="AO49" s="43" t="s">
        <v>7</v>
      </c>
      <c r="AP49" s="43">
        <v>8</v>
      </c>
      <c r="AQ49" s="43" t="s">
        <v>7</v>
      </c>
      <c r="AR49" s="43">
        <v>18.903590000000001</v>
      </c>
      <c r="AS49" s="43">
        <v>0.4645495</v>
      </c>
      <c r="AT49" s="43">
        <v>51</v>
      </c>
      <c r="AU49" s="43" t="s">
        <v>7</v>
      </c>
      <c r="AV49" s="43">
        <v>825097716428101</v>
      </c>
      <c r="AW49" s="43" t="s">
        <v>7</v>
      </c>
      <c r="AX49" s="43"/>
      <c r="AY49" s="43"/>
      <c r="AZ49" s="46">
        <f t="shared" si="1"/>
        <v>0.39144835892803709</v>
      </c>
      <c r="BA49" s="45">
        <f t="shared" si="2"/>
        <v>332.1</v>
      </c>
      <c r="BB49" s="45">
        <f t="shared" si="3"/>
        <v>7.9</v>
      </c>
    </row>
    <row r="50" spans="1:54" x14ac:dyDescent="0.25">
      <c r="A50" s="43" t="s">
        <v>297</v>
      </c>
      <c r="B50" s="43" t="s">
        <v>4802</v>
      </c>
      <c r="C50" s="53">
        <f t="shared" si="0"/>
        <v>146</v>
      </c>
      <c r="D50" s="43" t="s">
        <v>4149</v>
      </c>
      <c r="E50" s="44">
        <v>9.3592013888888881E-2</v>
      </c>
      <c r="F50" s="43">
        <v>17.553000000000001</v>
      </c>
      <c r="G50" s="43" t="s">
        <v>4803</v>
      </c>
      <c r="H50" s="43">
        <v>0.38490000000000002</v>
      </c>
      <c r="I50" s="43">
        <v>9.1000000000000004E-3</v>
      </c>
      <c r="J50" s="43">
        <v>5.2699999999999997E-2</v>
      </c>
      <c r="K50" s="43">
        <v>1.2999999999999999E-3</v>
      </c>
      <c r="L50" s="43">
        <v>0.22666</v>
      </c>
      <c r="M50" s="43"/>
      <c r="N50" s="43"/>
      <c r="O50" s="43">
        <v>5.305E-2</v>
      </c>
      <c r="P50" s="43">
        <v>8.8000000000000003E-4</v>
      </c>
      <c r="Q50" s="43">
        <v>0.50563999999999998</v>
      </c>
      <c r="R50" s="43">
        <v>1.66E-2</v>
      </c>
      <c r="S50" s="43">
        <v>6.4999999999999997E-4</v>
      </c>
      <c r="T50" s="43">
        <v>27.05</v>
      </c>
      <c r="U50" s="43">
        <v>0.84</v>
      </c>
      <c r="V50" s="45">
        <v>330.2</v>
      </c>
      <c r="W50" s="43">
        <v>6.7</v>
      </c>
      <c r="X50" s="45">
        <v>330.8</v>
      </c>
      <c r="Y50" s="43">
        <v>7.9</v>
      </c>
      <c r="Z50" s="43">
        <v>333</v>
      </c>
      <c r="AA50" s="43">
        <v>13</v>
      </c>
      <c r="AB50" s="45">
        <v>303</v>
      </c>
      <c r="AC50" s="43">
        <v>36</v>
      </c>
      <c r="AD50" s="43">
        <v>613</v>
      </c>
      <c r="AE50" s="43" t="s">
        <v>7</v>
      </c>
      <c r="AF50" s="43">
        <v>33</v>
      </c>
      <c r="AG50" s="43" t="s">
        <v>7</v>
      </c>
      <c r="AH50" s="43">
        <v>23</v>
      </c>
      <c r="AI50" s="43" t="s">
        <v>7</v>
      </c>
      <c r="AJ50" s="43">
        <v>670</v>
      </c>
      <c r="AK50" s="43" t="s">
        <v>7</v>
      </c>
      <c r="AL50" s="43">
        <v>84</v>
      </c>
      <c r="AM50" s="43" t="s">
        <v>7</v>
      </c>
      <c r="AN50" s="43">
        <v>13</v>
      </c>
      <c r="AO50" s="43" t="s">
        <v>7</v>
      </c>
      <c r="AP50" s="43">
        <v>8</v>
      </c>
      <c r="AQ50" s="43" t="s">
        <v>7</v>
      </c>
      <c r="AR50" s="43">
        <v>18.97533</v>
      </c>
      <c r="AS50" s="43">
        <v>0.4680822</v>
      </c>
      <c r="AT50" s="43">
        <v>97</v>
      </c>
      <c r="AU50" s="43" t="s">
        <v>7</v>
      </c>
      <c r="AV50" s="43">
        <v>765859535582135</v>
      </c>
      <c r="AW50" s="43" t="s">
        <v>7</v>
      </c>
      <c r="AX50" s="43"/>
      <c r="AY50" s="43"/>
      <c r="AZ50" s="46">
        <f t="shared" si="1"/>
        <v>0.18137847642080152</v>
      </c>
      <c r="BA50" s="45">
        <f t="shared" si="2"/>
        <v>330.8</v>
      </c>
      <c r="BB50" s="45">
        <f t="shared" si="3"/>
        <v>7.9</v>
      </c>
    </row>
    <row r="51" spans="1:54" x14ac:dyDescent="0.25">
      <c r="A51" t="s">
        <v>301</v>
      </c>
      <c r="B51" t="s">
        <v>4804</v>
      </c>
      <c r="C51" s="8">
        <f t="shared" si="0"/>
        <v>165</v>
      </c>
      <c r="D51" t="s">
        <v>4149</v>
      </c>
      <c r="E51" s="1">
        <v>0.11188622685185184</v>
      </c>
      <c r="F51">
        <v>22.94</v>
      </c>
      <c r="G51" t="s">
        <v>4805</v>
      </c>
      <c r="H51" s="52">
        <v>0.37430000000000002</v>
      </c>
      <c r="I51" s="52">
        <v>8.9999999999999993E-3</v>
      </c>
      <c r="J51" s="52">
        <v>5.0700000000000002E-2</v>
      </c>
      <c r="K51" s="52">
        <v>1.2999999999999999E-3</v>
      </c>
      <c r="L51" s="52">
        <v>0.49765999999999999</v>
      </c>
      <c r="O51">
        <v>5.3379999999999997E-2</v>
      </c>
      <c r="P51">
        <v>8.0000000000000004E-4</v>
      </c>
      <c r="Q51">
        <v>0.36797000000000002</v>
      </c>
      <c r="R51">
        <v>1.6289999999999999E-2</v>
      </c>
      <c r="S51">
        <v>6.0999999999999997E-4</v>
      </c>
      <c r="T51">
        <v>28.3</v>
      </c>
      <c r="U51">
        <v>0.83</v>
      </c>
      <c r="V51" s="10">
        <v>321.8</v>
      </c>
      <c r="W51">
        <v>6.6</v>
      </c>
      <c r="X51" s="10">
        <v>318.39999999999998</v>
      </c>
      <c r="Y51">
        <v>7.7</v>
      </c>
      <c r="Z51">
        <v>326</v>
      </c>
      <c r="AA51">
        <v>12</v>
      </c>
      <c r="AB51" s="10">
        <v>322</v>
      </c>
      <c r="AC51">
        <v>33</v>
      </c>
      <c r="AD51">
        <v>334</v>
      </c>
      <c r="AE51" t="s">
        <v>7</v>
      </c>
      <c r="AF51">
        <v>19</v>
      </c>
      <c r="AG51" t="s">
        <v>7</v>
      </c>
      <c r="AH51">
        <v>12</v>
      </c>
      <c r="AI51" t="s">
        <v>7</v>
      </c>
      <c r="AJ51">
        <v>764</v>
      </c>
      <c r="AK51" t="s">
        <v>7</v>
      </c>
      <c r="AL51">
        <v>88</v>
      </c>
      <c r="AM51" t="s">
        <v>7</v>
      </c>
      <c r="AN51">
        <v>13</v>
      </c>
      <c r="AO51" t="s">
        <v>7</v>
      </c>
      <c r="AP51">
        <v>9</v>
      </c>
      <c r="AQ51" t="s">
        <v>7</v>
      </c>
      <c r="AR51">
        <v>19.723870000000002</v>
      </c>
      <c r="AS51">
        <v>0.50574019999999997</v>
      </c>
      <c r="AT51">
        <v>30</v>
      </c>
      <c r="AU51" t="s">
        <v>7</v>
      </c>
      <c r="AV51">
        <v>833452414387762</v>
      </c>
      <c r="AW51" t="s">
        <v>7</v>
      </c>
      <c r="AZ51" s="13">
        <f t="shared" si="1"/>
        <v>-1.0678391959799027</v>
      </c>
      <c r="BA51" s="14">
        <f t="shared" si="2"/>
        <v>318.39999999999998</v>
      </c>
      <c r="BB51" s="14">
        <f t="shared" si="3"/>
        <v>7.7</v>
      </c>
    </row>
    <row r="52" spans="1:54" x14ac:dyDescent="0.25">
      <c r="A52" s="43" t="s">
        <v>305</v>
      </c>
      <c r="B52" s="43" t="s">
        <v>4806</v>
      </c>
      <c r="C52" s="53">
        <f t="shared" si="0"/>
        <v>166</v>
      </c>
      <c r="D52" s="43" t="s">
        <v>4149</v>
      </c>
      <c r="E52" s="44">
        <v>0.11284548611111112</v>
      </c>
      <c r="F52" s="43">
        <v>20.821999999999999</v>
      </c>
      <c r="G52" s="43" t="s">
        <v>4807</v>
      </c>
      <c r="H52" s="43">
        <v>0.38969999999999999</v>
      </c>
      <c r="I52" s="43">
        <v>9.4000000000000004E-3</v>
      </c>
      <c r="J52" s="43">
        <v>5.3100000000000001E-2</v>
      </c>
      <c r="K52" s="43">
        <v>1.2999999999999999E-3</v>
      </c>
      <c r="L52" s="43">
        <v>0.28964000000000001</v>
      </c>
      <c r="M52" s="43"/>
      <c r="N52" s="43"/>
      <c r="O52" s="43">
        <v>5.321E-2</v>
      </c>
      <c r="P52" s="43">
        <v>8.8999999999999995E-4</v>
      </c>
      <c r="Q52" s="43">
        <v>0.46028999999999998</v>
      </c>
      <c r="R52" s="43">
        <v>1.661E-2</v>
      </c>
      <c r="S52" s="43">
        <v>6.2E-4</v>
      </c>
      <c r="T52" s="43">
        <v>27.15</v>
      </c>
      <c r="U52" s="43">
        <v>0.76</v>
      </c>
      <c r="V52" s="45">
        <v>333.7</v>
      </c>
      <c r="W52" s="43">
        <v>6.8</v>
      </c>
      <c r="X52" s="45">
        <v>333.2</v>
      </c>
      <c r="Y52" s="43">
        <v>7.9</v>
      </c>
      <c r="Z52" s="43">
        <v>333</v>
      </c>
      <c r="AA52" s="43">
        <v>12</v>
      </c>
      <c r="AB52" s="45">
        <v>309</v>
      </c>
      <c r="AC52" s="43">
        <v>37</v>
      </c>
      <c r="AD52" s="43">
        <v>411</v>
      </c>
      <c r="AE52" s="43" t="s">
        <v>7</v>
      </c>
      <c r="AF52" s="43">
        <v>22</v>
      </c>
      <c r="AG52" s="43" t="s">
        <v>7</v>
      </c>
      <c r="AH52" s="43">
        <v>15</v>
      </c>
      <c r="AI52" s="43" t="s">
        <v>7</v>
      </c>
      <c r="AJ52" s="43">
        <v>727</v>
      </c>
      <c r="AK52" s="43" t="s">
        <v>7</v>
      </c>
      <c r="AL52" s="43">
        <v>89</v>
      </c>
      <c r="AM52" s="43" t="s">
        <v>7</v>
      </c>
      <c r="AN52" s="43">
        <v>13</v>
      </c>
      <c r="AO52" s="43" t="s">
        <v>7</v>
      </c>
      <c r="AP52" s="43">
        <v>8</v>
      </c>
      <c r="AQ52" s="43" t="s">
        <v>7</v>
      </c>
      <c r="AR52" s="43">
        <v>18.83239</v>
      </c>
      <c r="AS52" s="43">
        <v>0.46105669999999999</v>
      </c>
      <c r="AT52" s="43">
        <v>-24</v>
      </c>
      <c r="AU52" s="43" t="s">
        <v>7</v>
      </c>
      <c r="AV52" s="43">
        <v>839196801376972</v>
      </c>
      <c r="AW52" s="43" t="s">
        <v>7</v>
      </c>
      <c r="AX52" s="43"/>
      <c r="AY52" s="43"/>
      <c r="AZ52" s="46">
        <f t="shared" si="1"/>
        <v>-0.15006002400961282</v>
      </c>
      <c r="BA52" s="45">
        <f t="shared" si="2"/>
        <v>333.2</v>
      </c>
      <c r="BB52" s="45">
        <f t="shared" si="3"/>
        <v>7.9</v>
      </c>
    </row>
    <row r="53" spans="1:54" x14ac:dyDescent="0.25">
      <c r="A53" t="s">
        <v>309</v>
      </c>
      <c r="B53" t="s">
        <v>4808</v>
      </c>
      <c r="C53" s="8">
        <f t="shared" si="0"/>
        <v>185</v>
      </c>
      <c r="D53" t="s">
        <v>4149</v>
      </c>
      <c r="E53" s="1">
        <v>0.13128946759259261</v>
      </c>
      <c r="F53">
        <v>24.117000000000001</v>
      </c>
      <c r="G53" t="s">
        <v>4809</v>
      </c>
      <c r="H53" s="52">
        <v>0.37540000000000001</v>
      </c>
      <c r="I53" s="52">
        <v>8.8000000000000005E-3</v>
      </c>
      <c r="J53" s="52">
        <v>5.1400000000000001E-2</v>
      </c>
      <c r="K53" s="52">
        <v>1.2999999999999999E-3</v>
      </c>
      <c r="L53" s="52">
        <v>0.43190000000000001</v>
      </c>
      <c r="O53">
        <v>5.2839999999999998E-2</v>
      </c>
      <c r="P53">
        <v>8.0000000000000004E-4</v>
      </c>
      <c r="Q53">
        <v>0.46939999999999998</v>
      </c>
      <c r="R53">
        <v>1.652E-2</v>
      </c>
      <c r="S53">
        <v>6.0999999999999997E-4</v>
      </c>
      <c r="T53">
        <v>30.34</v>
      </c>
      <c r="U53">
        <v>0.86</v>
      </c>
      <c r="V53" s="10">
        <v>323</v>
      </c>
      <c r="W53">
        <v>6.5</v>
      </c>
      <c r="X53" s="10">
        <v>323.10000000000002</v>
      </c>
      <c r="Y53">
        <v>7.7</v>
      </c>
      <c r="Z53">
        <v>331</v>
      </c>
      <c r="AA53">
        <v>12</v>
      </c>
      <c r="AB53" s="10">
        <v>295</v>
      </c>
      <c r="AC53">
        <v>33</v>
      </c>
      <c r="AD53">
        <v>293</v>
      </c>
      <c r="AE53" t="s">
        <v>7</v>
      </c>
      <c r="AF53">
        <v>16</v>
      </c>
      <c r="AG53" t="s">
        <v>7</v>
      </c>
      <c r="AH53">
        <v>10</v>
      </c>
      <c r="AI53" t="s">
        <v>7</v>
      </c>
      <c r="AJ53">
        <v>880</v>
      </c>
      <c r="AK53" t="s">
        <v>7</v>
      </c>
      <c r="AL53">
        <v>93</v>
      </c>
      <c r="AM53" t="s">
        <v>7</v>
      </c>
      <c r="AN53">
        <v>14</v>
      </c>
      <c r="AO53" t="s">
        <v>7</v>
      </c>
      <c r="AP53">
        <v>9</v>
      </c>
      <c r="AQ53" t="s">
        <v>7</v>
      </c>
      <c r="AR53">
        <v>19.455249999999999</v>
      </c>
      <c r="AS53">
        <v>0.49205890000000002</v>
      </c>
      <c r="AT53">
        <v>70</v>
      </c>
      <c r="AU53" t="s">
        <v>7</v>
      </c>
      <c r="AV53">
        <v>974775217427652</v>
      </c>
      <c r="AW53" t="s">
        <v>7</v>
      </c>
      <c r="AZ53" s="13">
        <f t="shared" si="1"/>
        <v>3.095017022594071E-2</v>
      </c>
      <c r="BA53" s="14">
        <f t="shared" si="2"/>
        <v>323.10000000000002</v>
      </c>
      <c r="BB53" s="14">
        <f t="shared" si="3"/>
        <v>7.7</v>
      </c>
    </row>
    <row r="54" spans="1:54" x14ac:dyDescent="0.25">
      <c r="A54" t="s">
        <v>313</v>
      </c>
      <c r="B54" t="s">
        <v>4810</v>
      </c>
      <c r="C54" s="8">
        <f t="shared" si="0"/>
        <v>186</v>
      </c>
      <c r="D54" t="s">
        <v>4149</v>
      </c>
      <c r="E54" s="1">
        <v>0.13224826388888888</v>
      </c>
      <c r="F54">
        <v>21.041</v>
      </c>
      <c r="G54" t="s">
        <v>4811</v>
      </c>
      <c r="H54" s="52">
        <v>0.3679</v>
      </c>
      <c r="I54" s="52">
        <v>8.8999999999999999E-3</v>
      </c>
      <c r="J54" s="52">
        <v>5.04E-2</v>
      </c>
      <c r="K54" s="52">
        <v>1.2999999999999999E-3</v>
      </c>
      <c r="L54" s="52">
        <v>0.46113999999999999</v>
      </c>
      <c r="O54">
        <v>5.287E-2</v>
      </c>
      <c r="P54">
        <v>8.4999999999999995E-4</v>
      </c>
      <c r="Q54">
        <v>0.41782999999999998</v>
      </c>
      <c r="R54">
        <v>1.651E-2</v>
      </c>
      <c r="S54">
        <v>6.3000000000000003E-4</v>
      </c>
      <c r="T54">
        <v>28.61</v>
      </c>
      <c r="U54">
        <v>0.82</v>
      </c>
      <c r="V54" s="10">
        <v>317.10000000000002</v>
      </c>
      <c r="W54">
        <v>6.6</v>
      </c>
      <c r="X54" s="10">
        <v>317.10000000000002</v>
      </c>
      <c r="Y54">
        <v>7.7</v>
      </c>
      <c r="Z54">
        <v>331</v>
      </c>
      <c r="AA54">
        <v>13</v>
      </c>
      <c r="AB54" s="10">
        <v>294</v>
      </c>
      <c r="AC54">
        <v>35</v>
      </c>
      <c r="AD54">
        <v>361</v>
      </c>
      <c r="AE54" t="s">
        <v>7</v>
      </c>
      <c r="AF54">
        <v>19</v>
      </c>
      <c r="AG54" t="s">
        <v>7</v>
      </c>
      <c r="AH54">
        <v>13</v>
      </c>
      <c r="AI54" t="s">
        <v>7</v>
      </c>
      <c r="AJ54">
        <v>794</v>
      </c>
      <c r="AK54" t="s">
        <v>7</v>
      </c>
      <c r="AL54">
        <v>88</v>
      </c>
      <c r="AM54" t="s">
        <v>7</v>
      </c>
      <c r="AN54">
        <v>14</v>
      </c>
      <c r="AO54" t="s">
        <v>7</v>
      </c>
      <c r="AP54">
        <v>9</v>
      </c>
      <c r="AQ54" t="s">
        <v>7</v>
      </c>
      <c r="AR54">
        <v>19.841270000000002</v>
      </c>
      <c r="AS54">
        <v>0.51177879999999998</v>
      </c>
      <c r="AT54">
        <v>53</v>
      </c>
      <c r="AU54" t="s">
        <v>7</v>
      </c>
      <c r="AV54">
        <v>861733265384826</v>
      </c>
      <c r="AW54" t="s">
        <v>7</v>
      </c>
      <c r="AZ54" s="13">
        <f t="shared" si="1"/>
        <v>0</v>
      </c>
      <c r="BA54" s="14">
        <f t="shared" si="2"/>
        <v>317.10000000000002</v>
      </c>
      <c r="BB54" s="14">
        <f t="shared" si="3"/>
        <v>7.7</v>
      </c>
    </row>
    <row r="55" spans="1:54" x14ac:dyDescent="0.25">
      <c r="A55" t="s">
        <v>317</v>
      </c>
      <c r="B55" t="s">
        <v>4812</v>
      </c>
      <c r="C55" s="8">
        <f t="shared" si="0"/>
        <v>205</v>
      </c>
      <c r="D55" t="s">
        <v>4149</v>
      </c>
      <c r="E55" s="1">
        <v>0.15067627314814816</v>
      </c>
      <c r="F55">
        <v>23.4</v>
      </c>
      <c r="G55" t="s">
        <v>4813</v>
      </c>
      <c r="H55" s="52">
        <v>0.3695</v>
      </c>
      <c r="I55" s="52">
        <v>8.3000000000000001E-3</v>
      </c>
      <c r="J55" s="52">
        <v>5.0299999999999997E-2</v>
      </c>
      <c r="K55" s="52">
        <v>1.1999999999999999E-3</v>
      </c>
      <c r="L55" s="52">
        <v>0.46526000000000001</v>
      </c>
      <c r="O55">
        <v>5.2929999999999998E-2</v>
      </c>
      <c r="P55">
        <v>7.1000000000000002E-4</v>
      </c>
      <c r="Q55">
        <v>0.48121000000000003</v>
      </c>
      <c r="R55">
        <v>1.6570000000000001E-2</v>
      </c>
      <c r="S55">
        <v>5.8E-4</v>
      </c>
      <c r="T55">
        <v>30.74</v>
      </c>
      <c r="U55">
        <v>0.71</v>
      </c>
      <c r="V55" s="10">
        <v>318.89999999999998</v>
      </c>
      <c r="W55">
        <v>6.1</v>
      </c>
      <c r="X55" s="10">
        <v>316.5</v>
      </c>
      <c r="Y55">
        <v>7.5</v>
      </c>
      <c r="Z55">
        <v>332</v>
      </c>
      <c r="AA55">
        <v>12</v>
      </c>
      <c r="AB55" s="10">
        <v>309</v>
      </c>
      <c r="AC55">
        <v>30</v>
      </c>
      <c r="AD55">
        <v>461</v>
      </c>
      <c r="AE55" t="s">
        <v>7</v>
      </c>
      <c r="AF55">
        <v>25</v>
      </c>
      <c r="AG55" t="s">
        <v>7</v>
      </c>
      <c r="AH55">
        <v>15</v>
      </c>
      <c r="AI55" t="s">
        <v>7</v>
      </c>
      <c r="AJ55">
        <v>1453</v>
      </c>
      <c r="AK55" t="s">
        <v>7</v>
      </c>
      <c r="AL55">
        <v>145</v>
      </c>
      <c r="AM55" t="s">
        <v>7</v>
      </c>
      <c r="AN55">
        <v>23</v>
      </c>
      <c r="AO55" t="s">
        <v>7</v>
      </c>
      <c r="AP55">
        <v>10</v>
      </c>
      <c r="AQ55" t="s">
        <v>7</v>
      </c>
      <c r="AR55">
        <v>19.88072</v>
      </c>
      <c r="AS55">
        <v>0.47429139999999997</v>
      </c>
      <c r="AT55">
        <v>38</v>
      </c>
      <c r="AU55" t="s">
        <v>7</v>
      </c>
      <c r="AV55">
        <v>1570913356581450</v>
      </c>
      <c r="AW55" t="s">
        <v>7</v>
      </c>
      <c r="AZ55" s="13">
        <f t="shared" si="1"/>
        <v>-0.75829383886254487</v>
      </c>
      <c r="BA55" s="14">
        <f t="shared" si="2"/>
        <v>316.5</v>
      </c>
      <c r="BB55" s="14">
        <f t="shared" si="3"/>
        <v>7.5</v>
      </c>
    </row>
    <row r="56" spans="1:54" x14ac:dyDescent="0.25">
      <c r="A56" t="s">
        <v>321</v>
      </c>
      <c r="B56" t="s">
        <v>4814</v>
      </c>
      <c r="C56" s="8">
        <f t="shared" si="0"/>
        <v>206</v>
      </c>
      <c r="D56" t="s">
        <v>4149</v>
      </c>
      <c r="E56" s="1">
        <v>0.15162233796296296</v>
      </c>
      <c r="F56">
        <v>24.044</v>
      </c>
      <c r="G56" t="s">
        <v>4815</v>
      </c>
      <c r="H56" s="52">
        <v>0.37119999999999997</v>
      </c>
      <c r="I56" s="52">
        <v>8.5000000000000006E-3</v>
      </c>
      <c r="J56" s="52">
        <v>5.0700000000000002E-2</v>
      </c>
      <c r="K56" s="52">
        <v>1.1999999999999999E-3</v>
      </c>
      <c r="L56" s="52">
        <v>0.44985999999999998</v>
      </c>
      <c r="O56">
        <v>5.2740000000000002E-2</v>
      </c>
      <c r="P56">
        <v>7.2999999999999996E-4</v>
      </c>
      <c r="Q56">
        <v>0.4511</v>
      </c>
      <c r="R56">
        <v>1.6740000000000001E-2</v>
      </c>
      <c r="S56">
        <v>5.9999999999999995E-4</v>
      </c>
      <c r="T56">
        <v>32.450000000000003</v>
      </c>
      <c r="U56">
        <v>0.78</v>
      </c>
      <c r="V56" s="10">
        <v>319.89999999999998</v>
      </c>
      <c r="W56">
        <v>6.3</v>
      </c>
      <c r="X56" s="10">
        <v>318.89999999999998</v>
      </c>
      <c r="Y56">
        <v>7.5</v>
      </c>
      <c r="Z56">
        <v>336</v>
      </c>
      <c r="AA56">
        <v>12</v>
      </c>
      <c r="AB56" s="10">
        <v>299</v>
      </c>
      <c r="AC56">
        <v>31</v>
      </c>
      <c r="AD56">
        <v>493</v>
      </c>
      <c r="AE56" t="s">
        <v>7</v>
      </c>
      <c r="AF56">
        <v>27</v>
      </c>
      <c r="AG56" t="s">
        <v>7</v>
      </c>
      <c r="AH56">
        <v>15</v>
      </c>
      <c r="AI56" t="s">
        <v>7</v>
      </c>
      <c r="AJ56">
        <v>1279</v>
      </c>
      <c r="AK56" t="s">
        <v>7</v>
      </c>
      <c r="AL56">
        <v>119</v>
      </c>
      <c r="AM56" t="s">
        <v>7</v>
      </c>
      <c r="AN56">
        <v>19</v>
      </c>
      <c r="AO56" t="s">
        <v>7</v>
      </c>
      <c r="AP56">
        <v>11</v>
      </c>
      <c r="AQ56" t="s">
        <v>7</v>
      </c>
      <c r="AR56">
        <v>19.723870000000002</v>
      </c>
      <c r="AS56">
        <v>0.4668371</v>
      </c>
      <c r="AT56">
        <v>-24</v>
      </c>
      <c r="AU56" t="s">
        <v>7</v>
      </c>
      <c r="AV56">
        <v>1392460564237310</v>
      </c>
      <c r="AW56" t="s">
        <v>7</v>
      </c>
      <c r="AZ56" s="13">
        <f t="shared" si="1"/>
        <v>-0.31357792411415009</v>
      </c>
      <c r="BA56" s="14">
        <f t="shared" si="2"/>
        <v>318.89999999999998</v>
      </c>
      <c r="BB56" s="14">
        <f t="shared" si="3"/>
        <v>7.5</v>
      </c>
    </row>
    <row r="57" spans="1:54" x14ac:dyDescent="0.25">
      <c r="A57" t="s">
        <v>325</v>
      </c>
      <c r="B57" t="s">
        <v>4816</v>
      </c>
      <c r="C57" s="8">
        <f t="shared" si="0"/>
        <v>225</v>
      </c>
      <c r="D57" t="s">
        <v>4149</v>
      </c>
      <c r="E57" s="1">
        <v>0.17005937500000001</v>
      </c>
      <c r="F57">
        <v>22.763000000000002</v>
      </c>
      <c r="G57" t="s">
        <v>4817</v>
      </c>
      <c r="H57" s="52">
        <v>0.38100000000000001</v>
      </c>
      <c r="I57" s="52">
        <v>8.8000000000000005E-3</v>
      </c>
      <c r="J57" s="52">
        <v>5.16E-2</v>
      </c>
      <c r="K57" s="52">
        <v>1.1999999999999999E-3</v>
      </c>
      <c r="L57" s="52">
        <v>0.45173000000000002</v>
      </c>
      <c r="O57">
        <v>5.2929999999999998E-2</v>
      </c>
      <c r="P57">
        <v>7.3999999999999999E-4</v>
      </c>
      <c r="Q57">
        <v>0.39650000000000002</v>
      </c>
      <c r="R57">
        <v>1.6750000000000001E-2</v>
      </c>
      <c r="S57">
        <v>6.2E-4</v>
      </c>
      <c r="T57">
        <v>34.49</v>
      </c>
      <c r="U57">
        <v>0.92</v>
      </c>
      <c r="V57" s="10">
        <v>327.39999999999998</v>
      </c>
      <c r="W57">
        <v>6.5</v>
      </c>
      <c r="X57" s="10">
        <v>324.39999999999998</v>
      </c>
      <c r="Y57">
        <v>7.6</v>
      </c>
      <c r="Z57">
        <v>336</v>
      </c>
      <c r="AA57">
        <v>12</v>
      </c>
      <c r="AB57" s="10">
        <v>309</v>
      </c>
      <c r="AC57">
        <v>32</v>
      </c>
      <c r="AD57">
        <v>304</v>
      </c>
      <c r="AE57" t="s">
        <v>7</v>
      </c>
      <c r="AF57">
        <v>16</v>
      </c>
      <c r="AG57" t="s">
        <v>7</v>
      </c>
      <c r="AH57">
        <v>9</v>
      </c>
      <c r="AI57" t="s">
        <v>7</v>
      </c>
      <c r="AJ57">
        <v>1289</v>
      </c>
      <c r="AK57" t="s">
        <v>7</v>
      </c>
      <c r="AL57">
        <v>117</v>
      </c>
      <c r="AM57" t="s">
        <v>7</v>
      </c>
      <c r="AN57">
        <v>18</v>
      </c>
      <c r="AO57" t="s">
        <v>7</v>
      </c>
      <c r="AP57">
        <v>11</v>
      </c>
      <c r="AQ57" t="s">
        <v>7</v>
      </c>
      <c r="AR57">
        <v>19.379840000000002</v>
      </c>
      <c r="AS57">
        <v>0.45069409999999999</v>
      </c>
      <c r="AT57">
        <v>24</v>
      </c>
      <c r="AU57" t="s">
        <v>7</v>
      </c>
      <c r="AV57">
        <v>1430303170361840</v>
      </c>
      <c r="AW57" t="s">
        <v>7</v>
      </c>
      <c r="AZ57" s="13">
        <f t="shared" si="1"/>
        <v>-0.92478421701602809</v>
      </c>
      <c r="BA57" s="14">
        <f t="shared" si="2"/>
        <v>324.39999999999998</v>
      </c>
      <c r="BB57" s="14">
        <f t="shared" si="3"/>
        <v>7.6</v>
      </c>
    </row>
    <row r="58" spans="1:54" x14ac:dyDescent="0.25">
      <c r="A58" t="s">
        <v>329</v>
      </c>
      <c r="B58" t="s">
        <v>4818</v>
      </c>
      <c r="C58" s="8">
        <f t="shared" si="0"/>
        <v>226</v>
      </c>
      <c r="D58" t="s">
        <v>4149</v>
      </c>
      <c r="E58" s="1">
        <v>0.17102800925925923</v>
      </c>
      <c r="F58">
        <v>23.707000000000001</v>
      </c>
      <c r="G58" t="s">
        <v>4819</v>
      </c>
      <c r="H58" s="52">
        <v>0.38030000000000003</v>
      </c>
      <c r="I58" s="52">
        <v>8.6E-3</v>
      </c>
      <c r="J58" s="52">
        <v>5.1799999999999999E-2</v>
      </c>
      <c r="K58" s="52">
        <v>1.1999999999999999E-3</v>
      </c>
      <c r="L58" s="52">
        <v>0.43823000000000001</v>
      </c>
      <c r="O58">
        <v>5.2639999999999999E-2</v>
      </c>
      <c r="P58">
        <v>7.2000000000000005E-4</v>
      </c>
      <c r="Q58">
        <v>0.47416000000000003</v>
      </c>
      <c r="R58">
        <v>1.644E-2</v>
      </c>
      <c r="S58">
        <v>5.6999999999999998E-4</v>
      </c>
      <c r="T58">
        <v>31.21</v>
      </c>
      <c r="U58">
        <v>0.71</v>
      </c>
      <c r="V58" s="10">
        <v>326.7</v>
      </c>
      <c r="W58">
        <v>6.3</v>
      </c>
      <c r="X58" s="10">
        <v>325.39999999999998</v>
      </c>
      <c r="Y58">
        <v>7.6</v>
      </c>
      <c r="Z58">
        <v>329</v>
      </c>
      <c r="AA58">
        <v>11</v>
      </c>
      <c r="AB58" s="10">
        <v>298</v>
      </c>
      <c r="AC58">
        <v>30</v>
      </c>
      <c r="AD58">
        <v>360</v>
      </c>
      <c r="AE58" t="s">
        <v>7</v>
      </c>
      <c r="AF58">
        <v>19</v>
      </c>
      <c r="AG58" t="s">
        <v>7</v>
      </c>
      <c r="AH58">
        <v>12</v>
      </c>
      <c r="AI58" t="s">
        <v>7</v>
      </c>
      <c r="AJ58">
        <v>1458</v>
      </c>
      <c r="AK58" t="s">
        <v>7</v>
      </c>
      <c r="AL58">
        <v>149</v>
      </c>
      <c r="AM58" t="s">
        <v>7</v>
      </c>
      <c r="AN58">
        <v>23</v>
      </c>
      <c r="AO58" t="s">
        <v>7</v>
      </c>
      <c r="AP58">
        <v>10</v>
      </c>
      <c r="AQ58" t="s">
        <v>7</v>
      </c>
      <c r="AR58">
        <v>19.305019999999999</v>
      </c>
      <c r="AS58">
        <v>0.44722050000000002</v>
      </c>
      <c r="AT58">
        <v>33</v>
      </c>
      <c r="AU58" t="s">
        <v>7</v>
      </c>
      <c r="AV58">
        <v>1625743731434210</v>
      </c>
      <c r="AW58" t="s">
        <v>7</v>
      </c>
      <c r="AZ58" s="13">
        <f t="shared" si="1"/>
        <v>-0.39950829748003347</v>
      </c>
      <c r="BA58" s="14">
        <f t="shared" si="2"/>
        <v>325.39999999999998</v>
      </c>
      <c r="BB58" s="14">
        <f t="shared" si="3"/>
        <v>7.6</v>
      </c>
    </row>
    <row r="59" spans="1:54" x14ac:dyDescent="0.25">
      <c r="A59" t="s">
        <v>333</v>
      </c>
      <c r="B59" t="s">
        <v>4820</v>
      </c>
      <c r="C59" s="8">
        <f t="shared" si="0"/>
        <v>245</v>
      </c>
      <c r="D59" t="s">
        <v>4149</v>
      </c>
      <c r="E59" s="1">
        <v>0.18948796296296297</v>
      </c>
      <c r="F59">
        <v>19.841999999999999</v>
      </c>
      <c r="G59" t="s">
        <v>4821</v>
      </c>
      <c r="H59" s="52">
        <v>0.3629</v>
      </c>
      <c r="I59" s="52">
        <v>8.5000000000000006E-3</v>
      </c>
      <c r="J59" s="52">
        <v>4.9700000000000001E-2</v>
      </c>
      <c r="K59" s="52">
        <v>1.1999999999999999E-3</v>
      </c>
      <c r="L59" s="52">
        <v>0.49258000000000002</v>
      </c>
      <c r="O59">
        <v>5.246E-2</v>
      </c>
      <c r="P59">
        <v>7.7999999999999999E-4</v>
      </c>
      <c r="Q59">
        <v>0.39229000000000003</v>
      </c>
      <c r="R59">
        <v>1.6250000000000001E-2</v>
      </c>
      <c r="S59">
        <v>6.3000000000000003E-4</v>
      </c>
      <c r="T59">
        <v>38</v>
      </c>
      <c r="U59">
        <v>1.1000000000000001</v>
      </c>
      <c r="V59" s="10">
        <v>313.7</v>
      </c>
      <c r="W59">
        <v>6.4</v>
      </c>
      <c r="X59" s="10">
        <v>312.7</v>
      </c>
      <c r="Y59">
        <v>7.5</v>
      </c>
      <c r="Z59">
        <v>326</v>
      </c>
      <c r="AA59">
        <v>13</v>
      </c>
      <c r="AB59" s="10">
        <v>284</v>
      </c>
      <c r="AC59">
        <v>33</v>
      </c>
      <c r="AD59">
        <v>154</v>
      </c>
      <c r="AE59" t="s">
        <v>7</v>
      </c>
      <c r="AF59">
        <v>9</v>
      </c>
      <c r="AG59" t="s">
        <v>7</v>
      </c>
      <c r="AH59">
        <v>4</v>
      </c>
      <c r="AI59" t="s">
        <v>7</v>
      </c>
      <c r="AJ59">
        <v>1042</v>
      </c>
      <c r="AK59" t="s">
        <v>7</v>
      </c>
      <c r="AL59">
        <v>90</v>
      </c>
      <c r="AM59" t="s">
        <v>7</v>
      </c>
      <c r="AN59">
        <v>14</v>
      </c>
      <c r="AO59" t="s">
        <v>7</v>
      </c>
      <c r="AP59">
        <v>12</v>
      </c>
      <c r="AQ59" t="s">
        <v>7</v>
      </c>
      <c r="AR59">
        <v>20.120719999999999</v>
      </c>
      <c r="AS59">
        <v>0.48581229999999997</v>
      </c>
      <c r="AT59">
        <v>65</v>
      </c>
      <c r="AU59" t="s">
        <v>7</v>
      </c>
      <c r="AV59">
        <v>1111791218288890</v>
      </c>
      <c r="AW59" t="s">
        <v>7</v>
      </c>
      <c r="AZ59" s="13">
        <f t="shared" si="1"/>
        <v>-0.3197953309881596</v>
      </c>
      <c r="BA59" s="14">
        <f t="shared" si="2"/>
        <v>312.7</v>
      </c>
      <c r="BB59" s="14">
        <f t="shared" si="3"/>
        <v>7.5</v>
      </c>
    </row>
    <row r="60" spans="1:54" x14ac:dyDescent="0.25">
      <c r="A60" t="s">
        <v>337</v>
      </c>
      <c r="B60" t="s">
        <v>4822</v>
      </c>
      <c r="C60" s="8">
        <f t="shared" si="0"/>
        <v>246</v>
      </c>
      <c r="D60" t="s">
        <v>4149</v>
      </c>
      <c r="E60" s="1">
        <v>0.19043912037037036</v>
      </c>
      <c r="F60">
        <v>22.201000000000001</v>
      </c>
      <c r="G60" t="s">
        <v>4823</v>
      </c>
      <c r="H60" s="52">
        <v>0.36759999999999998</v>
      </c>
      <c r="I60" s="52">
        <v>8.5000000000000006E-3</v>
      </c>
      <c r="J60" s="52">
        <v>0.05</v>
      </c>
      <c r="K60" s="52">
        <v>1.1999999999999999E-3</v>
      </c>
      <c r="L60" s="52">
        <v>0.39509</v>
      </c>
      <c r="O60">
        <v>5.2859999999999997E-2</v>
      </c>
      <c r="P60">
        <v>7.6999999999999996E-4</v>
      </c>
      <c r="Q60">
        <v>0.45408999999999999</v>
      </c>
      <c r="R60">
        <v>1.6289999999999999E-2</v>
      </c>
      <c r="S60">
        <v>5.9999999999999995E-4</v>
      </c>
      <c r="T60">
        <v>36.24</v>
      </c>
      <c r="U60">
        <v>0.99</v>
      </c>
      <c r="V60" s="10">
        <v>317.39999999999998</v>
      </c>
      <c r="W60">
        <v>6.3</v>
      </c>
      <c r="X60" s="10">
        <v>314.2</v>
      </c>
      <c r="Y60">
        <v>7.4</v>
      </c>
      <c r="Z60">
        <v>326</v>
      </c>
      <c r="AA60">
        <v>12</v>
      </c>
      <c r="AB60" s="10">
        <v>302</v>
      </c>
      <c r="AC60">
        <v>33</v>
      </c>
      <c r="AD60">
        <v>189</v>
      </c>
      <c r="AE60" t="s">
        <v>7</v>
      </c>
      <c r="AF60">
        <v>10</v>
      </c>
      <c r="AG60" t="s">
        <v>7</v>
      </c>
      <c r="AH60">
        <v>6</v>
      </c>
      <c r="AI60" t="s">
        <v>7</v>
      </c>
      <c r="AJ60">
        <v>1106</v>
      </c>
      <c r="AK60" t="s">
        <v>7</v>
      </c>
      <c r="AL60">
        <v>99</v>
      </c>
      <c r="AM60" t="s">
        <v>7</v>
      </c>
      <c r="AN60">
        <v>15</v>
      </c>
      <c r="AO60" t="s">
        <v>7</v>
      </c>
      <c r="AP60">
        <v>11</v>
      </c>
      <c r="AQ60" t="s">
        <v>7</v>
      </c>
      <c r="AR60">
        <v>20</v>
      </c>
      <c r="AS60">
        <v>0.48</v>
      </c>
      <c r="AT60">
        <v>66</v>
      </c>
      <c r="AU60" t="s">
        <v>7</v>
      </c>
      <c r="AV60">
        <v>1186324694942190</v>
      </c>
      <c r="AW60" t="s">
        <v>7</v>
      </c>
      <c r="AZ60" s="13">
        <f t="shared" si="1"/>
        <v>-1.0184595798854224</v>
      </c>
      <c r="BA60" s="14">
        <f t="shared" si="2"/>
        <v>314.2</v>
      </c>
      <c r="BB60" s="14">
        <f t="shared" si="3"/>
        <v>7.4</v>
      </c>
    </row>
    <row r="61" spans="1:54" x14ac:dyDescent="0.25">
      <c r="A61" t="s">
        <v>341</v>
      </c>
      <c r="B61" t="s">
        <v>4824</v>
      </c>
      <c r="C61" s="8">
        <f t="shared" si="0"/>
        <v>265</v>
      </c>
      <c r="D61" t="s">
        <v>4149</v>
      </c>
      <c r="E61" s="1">
        <v>0.20888460648148147</v>
      </c>
      <c r="F61">
        <v>20.658999999999999</v>
      </c>
      <c r="G61" t="s">
        <v>4825</v>
      </c>
      <c r="H61" s="52">
        <v>0.379</v>
      </c>
      <c r="I61" s="52">
        <v>8.9999999999999993E-3</v>
      </c>
      <c r="J61" s="52">
        <v>5.1400000000000001E-2</v>
      </c>
      <c r="K61" s="52">
        <v>1.2999999999999999E-3</v>
      </c>
      <c r="L61" s="52">
        <v>0.51149999999999995</v>
      </c>
      <c r="O61">
        <v>5.3170000000000002E-2</v>
      </c>
      <c r="P61">
        <v>7.9000000000000001E-4</v>
      </c>
      <c r="Q61">
        <v>0.36405999999999999</v>
      </c>
      <c r="R61">
        <v>1.6379999999999999E-2</v>
      </c>
      <c r="S61">
        <v>6.3000000000000003E-4</v>
      </c>
      <c r="T61">
        <v>38.4</v>
      </c>
      <c r="U61">
        <v>1.1000000000000001</v>
      </c>
      <c r="V61" s="10">
        <v>326.10000000000002</v>
      </c>
      <c r="W61">
        <v>6.7</v>
      </c>
      <c r="X61" s="10">
        <v>322.89999999999998</v>
      </c>
      <c r="Y61">
        <v>7.8</v>
      </c>
      <c r="Z61">
        <v>328</v>
      </c>
      <c r="AA61">
        <v>13</v>
      </c>
      <c r="AB61" s="10">
        <v>312</v>
      </c>
      <c r="AC61">
        <v>33</v>
      </c>
      <c r="AD61">
        <v>169</v>
      </c>
      <c r="AE61" t="s">
        <v>7</v>
      </c>
      <c r="AF61">
        <v>9</v>
      </c>
      <c r="AG61" t="s">
        <v>7</v>
      </c>
      <c r="AH61">
        <v>4</v>
      </c>
      <c r="AI61" t="s">
        <v>7</v>
      </c>
      <c r="AJ61">
        <v>880</v>
      </c>
      <c r="AK61" t="s">
        <v>7</v>
      </c>
      <c r="AL61">
        <v>76</v>
      </c>
      <c r="AM61" t="s">
        <v>7</v>
      </c>
      <c r="AN61">
        <v>12</v>
      </c>
      <c r="AO61" t="s">
        <v>7</v>
      </c>
      <c r="AP61">
        <v>12</v>
      </c>
      <c r="AQ61" t="s">
        <v>7</v>
      </c>
      <c r="AR61">
        <v>19.455249999999999</v>
      </c>
      <c r="AS61">
        <v>0.49205890000000002</v>
      </c>
      <c r="AT61">
        <v>54</v>
      </c>
      <c r="AU61" t="s">
        <v>7</v>
      </c>
      <c r="AV61">
        <v>968178890571562</v>
      </c>
      <c r="AW61" t="s">
        <v>7</v>
      </c>
      <c r="AZ61" s="13">
        <f t="shared" si="1"/>
        <v>-0.99101889129762366</v>
      </c>
      <c r="BA61" s="14">
        <f t="shared" si="2"/>
        <v>322.89999999999998</v>
      </c>
      <c r="BB61" s="14">
        <f t="shared" si="3"/>
        <v>7.8</v>
      </c>
    </row>
    <row r="62" spans="1:54" x14ac:dyDescent="0.25">
      <c r="A62" t="s">
        <v>345</v>
      </c>
      <c r="B62" t="s">
        <v>4826</v>
      </c>
      <c r="C62" s="8">
        <f t="shared" si="0"/>
        <v>266</v>
      </c>
      <c r="D62" t="s">
        <v>4149</v>
      </c>
      <c r="E62" s="1">
        <v>0.20982569444444443</v>
      </c>
      <c r="F62">
        <v>20.422999999999998</v>
      </c>
      <c r="G62" t="s">
        <v>4827</v>
      </c>
      <c r="H62" s="52">
        <v>0.3785</v>
      </c>
      <c r="I62" s="52">
        <v>8.8999999999999999E-3</v>
      </c>
      <c r="J62" s="52">
        <v>5.11E-2</v>
      </c>
      <c r="K62" s="52">
        <v>1.2999999999999999E-3</v>
      </c>
      <c r="L62" s="52">
        <v>0.49902999999999997</v>
      </c>
      <c r="O62">
        <v>5.3359999999999998E-2</v>
      </c>
      <c r="P62">
        <v>7.9000000000000001E-4</v>
      </c>
      <c r="Q62">
        <v>0.41032000000000002</v>
      </c>
      <c r="R62">
        <v>1.6420000000000001E-2</v>
      </c>
      <c r="S62">
        <v>6.4000000000000005E-4</v>
      </c>
      <c r="T62">
        <v>37.700000000000003</v>
      </c>
      <c r="U62">
        <v>1.1000000000000001</v>
      </c>
      <c r="V62" s="10">
        <v>325.2</v>
      </c>
      <c r="W62">
        <v>6.6</v>
      </c>
      <c r="X62" s="10">
        <v>320.89999999999998</v>
      </c>
      <c r="Y62">
        <v>7.7</v>
      </c>
      <c r="Z62">
        <v>329</v>
      </c>
      <c r="AA62">
        <v>13</v>
      </c>
      <c r="AB62" s="10">
        <v>322</v>
      </c>
      <c r="AC62">
        <v>33</v>
      </c>
      <c r="AD62">
        <v>182</v>
      </c>
      <c r="AE62" t="s">
        <v>7</v>
      </c>
      <c r="AF62">
        <v>10</v>
      </c>
      <c r="AG62" t="s">
        <v>7</v>
      </c>
      <c r="AH62">
        <v>4</v>
      </c>
      <c r="AI62" t="s">
        <v>7</v>
      </c>
      <c r="AJ62">
        <v>991</v>
      </c>
      <c r="AK62" t="s">
        <v>7</v>
      </c>
      <c r="AL62">
        <v>86</v>
      </c>
      <c r="AM62" t="s">
        <v>7</v>
      </c>
      <c r="AN62">
        <v>13</v>
      </c>
      <c r="AO62" t="s">
        <v>7</v>
      </c>
      <c r="AP62">
        <v>11</v>
      </c>
      <c r="AQ62" t="s">
        <v>7</v>
      </c>
      <c r="AR62">
        <v>19.569469999999999</v>
      </c>
      <c r="AS62">
        <v>0.4978535</v>
      </c>
      <c r="AT62">
        <v>48</v>
      </c>
      <c r="AU62" t="s">
        <v>7</v>
      </c>
      <c r="AV62">
        <v>1085024884844370</v>
      </c>
      <c r="AW62" t="s">
        <v>7</v>
      </c>
      <c r="AZ62" s="13">
        <f t="shared" si="1"/>
        <v>-1.3399813025864793</v>
      </c>
      <c r="BA62" s="14">
        <f t="shared" si="2"/>
        <v>320.89999999999998</v>
      </c>
      <c r="BB62" s="14">
        <f t="shared" si="3"/>
        <v>7.7</v>
      </c>
    </row>
    <row r="63" spans="1:54" x14ac:dyDescent="0.25">
      <c r="A63" t="s">
        <v>349</v>
      </c>
      <c r="B63" t="s">
        <v>4828</v>
      </c>
      <c r="C63" s="8">
        <f t="shared" si="0"/>
        <v>285</v>
      </c>
      <c r="D63" t="s">
        <v>4149</v>
      </c>
      <c r="E63" s="1">
        <v>0.22827210648148147</v>
      </c>
      <c r="F63">
        <v>21.814</v>
      </c>
      <c r="G63" t="s">
        <v>4829</v>
      </c>
      <c r="H63" s="52">
        <v>0.37209999999999999</v>
      </c>
      <c r="I63" s="52">
        <v>8.8000000000000005E-3</v>
      </c>
      <c r="J63" s="52">
        <v>5.0799999999999998E-2</v>
      </c>
      <c r="K63" s="52">
        <v>1.1999999999999999E-3</v>
      </c>
      <c r="L63" s="52">
        <v>0.49687999999999999</v>
      </c>
      <c r="O63">
        <v>5.2830000000000002E-2</v>
      </c>
      <c r="P63">
        <v>7.9000000000000001E-4</v>
      </c>
      <c r="Q63">
        <v>0.38234000000000001</v>
      </c>
      <c r="R63">
        <v>1.636E-2</v>
      </c>
      <c r="S63">
        <v>6.4999999999999997E-4</v>
      </c>
      <c r="T63">
        <v>40.1</v>
      </c>
      <c r="U63">
        <v>1.3</v>
      </c>
      <c r="V63" s="10">
        <v>320.8</v>
      </c>
      <c r="W63">
        <v>6.6</v>
      </c>
      <c r="X63" s="10">
        <v>319.8</v>
      </c>
      <c r="Y63">
        <v>7.7</v>
      </c>
      <c r="Z63">
        <v>328</v>
      </c>
      <c r="AA63">
        <v>13</v>
      </c>
      <c r="AB63" s="10">
        <v>300</v>
      </c>
      <c r="AC63">
        <v>33</v>
      </c>
      <c r="AD63">
        <v>94</v>
      </c>
      <c r="AE63" t="s">
        <v>7</v>
      </c>
      <c r="AF63">
        <v>5</v>
      </c>
      <c r="AG63" t="s">
        <v>7</v>
      </c>
      <c r="AH63">
        <v>2</v>
      </c>
      <c r="AI63" t="s">
        <v>7</v>
      </c>
      <c r="AJ63">
        <v>889</v>
      </c>
      <c r="AK63" t="s">
        <v>7</v>
      </c>
      <c r="AL63">
        <v>75</v>
      </c>
      <c r="AM63" t="s">
        <v>7</v>
      </c>
      <c r="AN63">
        <v>12</v>
      </c>
      <c r="AO63" t="s">
        <v>7</v>
      </c>
      <c r="AP63">
        <v>12</v>
      </c>
      <c r="AQ63" t="s">
        <v>7</v>
      </c>
      <c r="AR63">
        <v>19.685040000000001</v>
      </c>
      <c r="AS63">
        <v>0.46500089999999999</v>
      </c>
      <c r="AT63">
        <v>53</v>
      </c>
      <c r="AU63" t="s">
        <v>7</v>
      </c>
      <c r="AV63">
        <v>971847748837148</v>
      </c>
      <c r="AW63" t="s">
        <v>7</v>
      </c>
      <c r="AZ63" s="13">
        <f t="shared" si="1"/>
        <v>-0.31269543464664817</v>
      </c>
      <c r="BA63" s="14">
        <f t="shared" si="2"/>
        <v>319.8</v>
      </c>
      <c r="BB63" s="14">
        <f t="shared" si="3"/>
        <v>7.7</v>
      </c>
    </row>
    <row r="64" spans="1:54" x14ac:dyDescent="0.25">
      <c r="A64" t="s">
        <v>353</v>
      </c>
      <c r="B64" t="s">
        <v>4830</v>
      </c>
      <c r="C64" s="8">
        <f t="shared" si="0"/>
        <v>286</v>
      </c>
      <c r="D64" t="s">
        <v>4149</v>
      </c>
      <c r="E64" s="1">
        <v>0.22923449074074073</v>
      </c>
      <c r="F64">
        <v>20.428999999999998</v>
      </c>
      <c r="G64" t="s">
        <v>4831</v>
      </c>
      <c r="H64" s="52">
        <v>0.37580000000000002</v>
      </c>
      <c r="I64" s="52">
        <v>8.8999999999999999E-3</v>
      </c>
      <c r="J64" s="52">
        <v>5.1200000000000002E-2</v>
      </c>
      <c r="K64" s="52">
        <v>1.2999999999999999E-3</v>
      </c>
      <c r="L64" s="52">
        <v>0.45590000000000003</v>
      </c>
      <c r="O64">
        <v>5.3129999999999997E-2</v>
      </c>
      <c r="P64">
        <v>8.0000000000000004E-4</v>
      </c>
      <c r="Q64">
        <v>0.40075</v>
      </c>
      <c r="R64">
        <v>1.6250000000000001E-2</v>
      </c>
      <c r="S64">
        <v>6.4999999999999997E-4</v>
      </c>
      <c r="T64">
        <v>39.5</v>
      </c>
      <c r="U64">
        <v>1.3</v>
      </c>
      <c r="V64" s="10">
        <v>323.2</v>
      </c>
      <c r="W64">
        <v>6.5</v>
      </c>
      <c r="X64" s="10">
        <v>321.60000000000002</v>
      </c>
      <c r="Y64">
        <v>7.7</v>
      </c>
      <c r="Z64">
        <v>326</v>
      </c>
      <c r="AA64">
        <v>13</v>
      </c>
      <c r="AB64" s="10">
        <v>314</v>
      </c>
      <c r="AC64">
        <v>33</v>
      </c>
      <c r="AD64">
        <v>128</v>
      </c>
      <c r="AE64" t="s">
        <v>7</v>
      </c>
      <c r="AF64">
        <v>7</v>
      </c>
      <c r="AG64" t="s">
        <v>7</v>
      </c>
      <c r="AH64">
        <v>4</v>
      </c>
      <c r="AI64" t="s">
        <v>7</v>
      </c>
      <c r="AJ64">
        <v>906</v>
      </c>
      <c r="AK64" t="s">
        <v>7</v>
      </c>
      <c r="AL64">
        <v>77</v>
      </c>
      <c r="AM64" t="s">
        <v>7</v>
      </c>
      <c r="AN64">
        <v>12</v>
      </c>
      <c r="AO64" t="s">
        <v>7</v>
      </c>
      <c r="AP64">
        <v>12</v>
      </c>
      <c r="AQ64" t="s">
        <v>7</v>
      </c>
      <c r="AR64">
        <v>19.53125</v>
      </c>
      <c r="AS64">
        <v>0.49591059999999998</v>
      </c>
      <c r="AT64">
        <v>39</v>
      </c>
      <c r="AU64" t="s">
        <v>7</v>
      </c>
      <c r="AV64">
        <v>992976670354909</v>
      </c>
      <c r="AW64" t="s">
        <v>7</v>
      </c>
      <c r="AZ64" s="13">
        <f t="shared" si="1"/>
        <v>-0.49751243781093191</v>
      </c>
      <c r="BA64" s="14">
        <f t="shared" si="2"/>
        <v>321.60000000000002</v>
      </c>
      <c r="BB64" s="14">
        <f t="shared" si="3"/>
        <v>7.7</v>
      </c>
    </row>
    <row r="65" spans="1:54" x14ac:dyDescent="0.25">
      <c r="A65" t="s">
        <v>357</v>
      </c>
      <c r="B65" t="s">
        <v>4832</v>
      </c>
      <c r="C65" s="8">
        <f t="shared" si="0"/>
        <v>305</v>
      </c>
      <c r="D65" t="s">
        <v>4149</v>
      </c>
      <c r="E65" s="1">
        <v>0.24767349537037039</v>
      </c>
      <c r="F65">
        <v>23.46</v>
      </c>
      <c r="G65" t="s">
        <v>4833</v>
      </c>
      <c r="H65" s="52">
        <v>0.37390000000000001</v>
      </c>
      <c r="I65" s="52">
        <v>8.8000000000000005E-3</v>
      </c>
      <c r="J65" s="52">
        <v>5.0900000000000001E-2</v>
      </c>
      <c r="K65" s="52">
        <v>1.2999999999999999E-3</v>
      </c>
      <c r="L65" s="52">
        <v>0.2011</v>
      </c>
      <c r="O65">
        <v>5.3469999999999997E-2</v>
      </c>
      <c r="P65">
        <v>8.0000000000000004E-4</v>
      </c>
      <c r="Q65">
        <v>0.13192999999999999</v>
      </c>
      <c r="R65">
        <v>1.643E-2</v>
      </c>
      <c r="S65">
        <v>6.3000000000000003E-4</v>
      </c>
      <c r="T65">
        <v>38.299999999999997</v>
      </c>
      <c r="U65">
        <v>1.1000000000000001</v>
      </c>
      <c r="V65" s="10">
        <v>321.7</v>
      </c>
      <c r="W65">
        <v>6.5</v>
      </c>
      <c r="X65" s="10">
        <v>319.7</v>
      </c>
      <c r="Y65">
        <v>7.7</v>
      </c>
      <c r="Z65">
        <v>329</v>
      </c>
      <c r="AA65">
        <v>12</v>
      </c>
      <c r="AB65" s="10">
        <v>320</v>
      </c>
      <c r="AC65">
        <v>32</v>
      </c>
      <c r="AD65">
        <v>90</v>
      </c>
      <c r="AE65" t="s">
        <v>7</v>
      </c>
      <c r="AF65">
        <v>5</v>
      </c>
      <c r="AG65" t="s">
        <v>7</v>
      </c>
      <c r="AH65">
        <v>2</v>
      </c>
      <c r="AI65" t="s">
        <v>7</v>
      </c>
      <c r="AJ65">
        <v>933</v>
      </c>
      <c r="AK65" t="s">
        <v>7</v>
      </c>
      <c r="AL65">
        <v>79</v>
      </c>
      <c r="AM65" t="s">
        <v>7</v>
      </c>
      <c r="AN65">
        <v>12</v>
      </c>
      <c r="AO65" t="s">
        <v>7</v>
      </c>
      <c r="AP65">
        <v>12</v>
      </c>
      <c r="AQ65" t="s">
        <v>7</v>
      </c>
      <c r="AR65">
        <v>19.646370000000001</v>
      </c>
      <c r="AS65">
        <v>0.50177360000000004</v>
      </c>
      <c r="AT65">
        <v>28</v>
      </c>
      <c r="AU65" t="s">
        <v>7</v>
      </c>
      <c r="AV65">
        <v>1015189255912860</v>
      </c>
      <c r="AW65" t="s">
        <v>7</v>
      </c>
      <c r="AZ65" s="13">
        <f t="shared" si="1"/>
        <v>-0.62558648733186395</v>
      </c>
      <c r="BA65" s="14">
        <f t="shared" si="2"/>
        <v>319.7</v>
      </c>
      <c r="BB65" s="14">
        <f t="shared" si="3"/>
        <v>7.7</v>
      </c>
    </row>
    <row r="66" spans="1:54" x14ac:dyDescent="0.25">
      <c r="A66" t="s">
        <v>361</v>
      </c>
      <c r="B66" t="s">
        <v>4834</v>
      </c>
      <c r="C66" s="8">
        <f t="shared" si="0"/>
        <v>306</v>
      </c>
      <c r="D66" t="s">
        <v>4149</v>
      </c>
      <c r="E66" s="1">
        <v>0.24866076388888889</v>
      </c>
      <c r="F66">
        <v>23.393000000000001</v>
      </c>
      <c r="G66" t="s">
        <v>4835</v>
      </c>
      <c r="H66" s="52">
        <v>0.37090000000000001</v>
      </c>
      <c r="I66" s="52">
        <v>8.8000000000000005E-3</v>
      </c>
      <c r="J66" s="52">
        <v>5.0799999999999998E-2</v>
      </c>
      <c r="K66" s="52">
        <v>1.2999999999999999E-3</v>
      </c>
      <c r="L66" s="52">
        <v>0.85819000000000001</v>
      </c>
      <c r="O66">
        <v>5.314E-2</v>
      </c>
      <c r="P66">
        <v>7.9000000000000001E-4</v>
      </c>
      <c r="Q66">
        <v>-0.28582999999999997</v>
      </c>
      <c r="R66">
        <v>1.677E-2</v>
      </c>
      <c r="S66">
        <v>6.6E-4</v>
      </c>
      <c r="T66">
        <v>39.200000000000003</v>
      </c>
      <c r="U66">
        <v>1.2</v>
      </c>
      <c r="V66" s="10">
        <v>319.60000000000002</v>
      </c>
      <c r="W66">
        <v>6.5</v>
      </c>
      <c r="X66" s="10">
        <v>319.5</v>
      </c>
      <c r="Y66">
        <v>7.7</v>
      </c>
      <c r="Z66">
        <v>336</v>
      </c>
      <c r="AA66">
        <v>13</v>
      </c>
      <c r="AB66" s="10">
        <v>312</v>
      </c>
      <c r="AC66">
        <v>33</v>
      </c>
      <c r="AD66">
        <v>99</v>
      </c>
      <c r="AE66" t="s">
        <v>7</v>
      </c>
      <c r="AF66">
        <v>5</v>
      </c>
      <c r="AG66" t="s">
        <v>7</v>
      </c>
      <c r="AH66">
        <v>3</v>
      </c>
      <c r="AI66" t="s">
        <v>7</v>
      </c>
      <c r="AJ66">
        <v>862</v>
      </c>
      <c r="AK66" t="s">
        <v>7</v>
      </c>
      <c r="AL66">
        <v>73</v>
      </c>
      <c r="AM66" t="s">
        <v>7</v>
      </c>
      <c r="AN66">
        <v>12</v>
      </c>
      <c r="AO66" t="s">
        <v>7</v>
      </c>
      <c r="AP66">
        <v>12</v>
      </c>
      <c r="AQ66" t="s">
        <v>7</v>
      </c>
      <c r="AR66">
        <v>19.685040000000001</v>
      </c>
      <c r="AS66">
        <v>0.50375099999999995</v>
      </c>
      <c r="AT66">
        <v>10</v>
      </c>
      <c r="AU66" t="s">
        <v>7</v>
      </c>
      <c r="AV66">
        <v>933756995012443</v>
      </c>
      <c r="AW66" t="s">
        <v>7</v>
      </c>
      <c r="AZ66" s="13">
        <f t="shared" si="1"/>
        <v>-3.1298904538346051E-2</v>
      </c>
      <c r="BA66" s="14">
        <f t="shared" si="2"/>
        <v>319.5</v>
      </c>
      <c r="BB66" s="14">
        <f t="shared" si="3"/>
        <v>7.7</v>
      </c>
    </row>
    <row r="67" spans="1:54" x14ac:dyDescent="0.25">
      <c r="C67" s="8" t="e">
        <f t="shared" ref="C67:C130" si="4">LEFT(B67,5)-18521+1</f>
        <v>#VALUE!</v>
      </c>
      <c r="H67" s="52"/>
      <c r="I67" s="52"/>
      <c r="J67" s="52"/>
      <c r="K67" s="52"/>
      <c r="L67" s="52"/>
      <c r="V67" s="10"/>
      <c r="X67" s="10"/>
      <c r="AB67" s="10"/>
      <c r="AZ67" s="13" t="e">
        <f t="shared" ref="AZ67:AZ130" si="5">IF(X67&lt;1000,(1-(V67/X67))*100,(1-(V67/AB67))*100)</f>
        <v>#DIV/0!</v>
      </c>
      <c r="BA67" s="14">
        <f t="shared" ref="BA67:BA130" si="6">IF(X67&lt;1000,X67,AB67)</f>
        <v>0</v>
      </c>
      <c r="BB67" s="14">
        <f t="shared" ref="BB67:BB130" si="7">IF(X67&lt;1000,Y67,AC67)</f>
        <v>0</v>
      </c>
    </row>
    <row r="68" spans="1:54" x14ac:dyDescent="0.25">
      <c r="A68" t="s">
        <v>469</v>
      </c>
      <c r="B68" t="s">
        <v>4836</v>
      </c>
      <c r="C68" s="8">
        <f t="shared" si="4"/>
        <v>1</v>
      </c>
      <c r="D68" t="s">
        <v>4708</v>
      </c>
      <c r="E68" s="1">
        <v>0.95358946759259255</v>
      </c>
      <c r="F68">
        <v>14.773</v>
      </c>
      <c r="G68" t="s">
        <v>4837</v>
      </c>
      <c r="H68" s="52">
        <v>1.8839999999999999</v>
      </c>
      <c r="I68" s="52">
        <v>0.05</v>
      </c>
      <c r="J68" s="52">
        <v>0.17949999999999999</v>
      </c>
      <c r="K68" s="52">
        <v>4.7999999999999996E-3</v>
      </c>
      <c r="L68" s="52">
        <v>0.33362999999999998</v>
      </c>
      <c r="O68">
        <v>7.5300000000000006E-2</v>
      </c>
      <c r="P68">
        <v>1.5E-3</v>
      </c>
      <c r="Q68">
        <v>0.45528000000000002</v>
      </c>
      <c r="R68">
        <v>5.21E-2</v>
      </c>
      <c r="S68">
        <v>2E-3</v>
      </c>
      <c r="T68">
        <v>9.31</v>
      </c>
      <c r="U68">
        <v>0.28000000000000003</v>
      </c>
      <c r="V68" s="10">
        <v>1069</v>
      </c>
      <c r="W68">
        <v>18</v>
      </c>
      <c r="X68" s="10">
        <v>1063</v>
      </c>
      <c r="Y68">
        <v>26</v>
      </c>
      <c r="Z68">
        <v>1028</v>
      </c>
      <c r="AA68">
        <v>39</v>
      </c>
      <c r="AB68" s="10">
        <v>1033</v>
      </c>
      <c r="AC68">
        <v>42</v>
      </c>
      <c r="AD68">
        <v>-112</v>
      </c>
      <c r="AE68" t="s">
        <v>7</v>
      </c>
      <c r="AF68">
        <v>-8</v>
      </c>
      <c r="AG68" t="s">
        <v>7</v>
      </c>
      <c r="AH68">
        <v>-12</v>
      </c>
      <c r="AI68" t="s">
        <v>7</v>
      </c>
      <c r="AJ68">
        <v>81</v>
      </c>
      <c r="AK68" t="s">
        <v>7</v>
      </c>
      <c r="AL68">
        <v>30</v>
      </c>
      <c r="AM68" t="s">
        <v>7</v>
      </c>
      <c r="AN68">
        <v>15</v>
      </c>
      <c r="AO68" t="s">
        <v>7</v>
      </c>
      <c r="AP68">
        <v>3</v>
      </c>
      <c r="AQ68" t="s">
        <v>7</v>
      </c>
      <c r="AR68">
        <v>5.5710309999999996</v>
      </c>
      <c r="AS68">
        <v>0.14897460000000001</v>
      </c>
      <c r="AT68">
        <v>-25</v>
      </c>
      <c r="AU68" t="s">
        <v>7</v>
      </c>
      <c r="AV68">
        <v>337220430374398</v>
      </c>
      <c r="AW68" t="s">
        <v>7</v>
      </c>
      <c r="AZ68" s="13">
        <f t="shared" si="5"/>
        <v>-3.4849951597289541</v>
      </c>
      <c r="BA68" s="14">
        <f t="shared" si="6"/>
        <v>1033</v>
      </c>
      <c r="BB68" s="14">
        <f t="shared" si="7"/>
        <v>42</v>
      </c>
    </row>
    <row r="69" spans="1:54" x14ac:dyDescent="0.25">
      <c r="A69" t="s">
        <v>473</v>
      </c>
      <c r="B69" t="s">
        <v>4838</v>
      </c>
      <c r="C69" s="8">
        <f t="shared" si="4"/>
        <v>2</v>
      </c>
      <c r="D69" t="s">
        <v>4708</v>
      </c>
      <c r="E69" s="1">
        <v>0.9545569444444445</v>
      </c>
      <c r="F69">
        <v>15.131</v>
      </c>
      <c r="G69" t="s">
        <v>4839</v>
      </c>
      <c r="H69" s="52">
        <v>1.8759999999999999</v>
      </c>
      <c r="I69" s="52">
        <v>0.05</v>
      </c>
      <c r="J69" s="52">
        <v>0.18029999999999999</v>
      </c>
      <c r="K69" s="52">
        <v>4.7000000000000002E-3</v>
      </c>
      <c r="L69" s="52">
        <v>0.35571999999999998</v>
      </c>
      <c r="O69">
        <v>7.4800000000000005E-2</v>
      </c>
      <c r="P69">
        <v>1.5E-3</v>
      </c>
      <c r="Q69">
        <v>0.40077000000000002</v>
      </c>
      <c r="R69">
        <v>5.2600000000000001E-2</v>
      </c>
      <c r="S69">
        <v>2.0999999999999999E-3</v>
      </c>
      <c r="T69">
        <v>9.52</v>
      </c>
      <c r="U69">
        <v>0.31</v>
      </c>
      <c r="V69" s="10">
        <v>1067</v>
      </c>
      <c r="W69">
        <v>18</v>
      </c>
      <c r="X69" s="10">
        <v>1067</v>
      </c>
      <c r="Y69">
        <v>25</v>
      </c>
      <c r="Z69">
        <v>1034</v>
      </c>
      <c r="AA69">
        <v>40</v>
      </c>
      <c r="AB69" s="10">
        <v>1021</v>
      </c>
      <c r="AC69">
        <v>41</v>
      </c>
      <c r="AD69">
        <v>-134</v>
      </c>
      <c r="AE69" t="s">
        <v>7</v>
      </c>
      <c r="AF69">
        <v>-11</v>
      </c>
      <c r="AG69" t="s">
        <v>7</v>
      </c>
      <c r="AH69">
        <v>-15</v>
      </c>
      <c r="AI69" t="s">
        <v>7</v>
      </c>
      <c r="AJ69">
        <v>79</v>
      </c>
      <c r="AK69" t="s">
        <v>7</v>
      </c>
      <c r="AL69">
        <v>30</v>
      </c>
      <c r="AM69" t="s">
        <v>7</v>
      </c>
      <c r="AN69">
        <v>15</v>
      </c>
      <c r="AO69" t="s">
        <v>7</v>
      </c>
      <c r="AP69">
        <v>3</v>
      </c>
      <c r="AQ69" t="s">
        <v>7</v>
      </c>
      <c r="AR69">
        <v>5.5463120000000004</v>
      </c>
      <c r="AS69">
        <v>0.1445794</v>
      </c>
      <c r="AT69">
        <v>-22</v>
      </c>
      <c r="AU69" t="s">
        <v>7</v>
      </c>
      <c r="AV69">
        <v>330709419146717</v>
      </c>
      <c r="AW69" t="s">
        <v>7</v>
      </c>
      <c r="AZ69" s="13">
        <f t="shared" si="5"/>
        <v>-4.5053868756121496</v>
      </c>
      <c r="BA69" s="14">
        <f t="shared" si="6"/>
        <v>1021</v>
      </c>
      <c r="BB69" s="14">
        <f t="shared" si="7"/>
        <v>41</v>
      </c>
    </row>
    <row r="70" spans="1:54" x14ac:dyDescent="0.25">
      <c r="A70" t="s">
        <v>477</v>
      </c>
      <c r="B70" t="s">
        <v>4840</v>
      </c>
      <c r="C70" s="8">
        <f t="shared" si="4"/>
        <v>21</v>
      </c>
      <c r="D70" t="s">
        <v>4708</v>
      </c>
      <c r="E70" s="1">
        <v>0.97288819444444441</v>
      </c>
      <c r="F70">
        <v>20.908999999999999</v>
      </c>
      <c r="G70" t="s">
        <v>4841</v>
      </c>
      <c r="H70" s="52">
        <v>1.8120000000000001</v>
      </c>
      <c r="I70" s="52">
        <v>4.4999999999999998E-2</v>
      </c>
      <c r="J70" s="52">
        <v>0.17949999999999999</v>
      </c>
      <c r="K70" s="52">
        <v>4.4999999999999997E-3</v>
      </c>
      <c r="L70" s="52">
        <v>0.23097999999999999</v>
      </c>
      <c r="O70">
        <v>7.2900000000000006E-2</v>
      </c>
      <c r="P70">
        <v>1.4E-3</v>
      </c>
      <c r="Q70">
        <v>0.51353000000000004</v>
      </c>
      <c r="R70">
        <v>5.5300000000000002E-2</v>
      </c>
      <c r="S70">
        <v>2.0999999999999999E-3</v>
      </c>
      <c r="T70">
        <v>9.1999999999999993</v>
      </c>
      <c r="U70">
        <v>0.26</v>
      </c>
      <c r="V70" s="10">
        <v>1043</v>
      </c>
      <c r="W70">
        <v>17</v>
      </c>
      <c r="X70" s="10">
        <v>1064</v>
      </c>
      <c r="Y70">
        <v>25</v>
      </c>
      <c r="Z70">
        <v>1087</v>
      </c>
      <c r="AA70">
        <v>40</v>
      </c>
      <c r="AB70" s="10">
        <v>964</v>
      </c>
      <c r="AC70">
        <v>40</v>
      </c>
      <c r="AD70">
        <v>-143</v>
      </c>
      <c r="AE70" t="s">
        <v>7</v>
      </c>
      <c r="AF70">
        <v>-10</v>
      </c>
      <c r="AG70" t="s">
        <v>7</v>
      </c>
      <c r="AH70">
        <v>-16</v>
      </c>
      <c r="AI70" t="s">
        <v>7</v>
      </c>
      <c r="AJ70">
        <v>79</v>
      </c>
      <c r="AK70" t="s">
        <v>7</v>
      </c>
      <c r="AL70">
        <v>30</v>
      </c>
      <c r="AM70" t="s">
        <v>7</v>
      </c>
      <c r="AN70">
        <v>15</v>
      </c>
      <c r="AO70" t="s">
        <v>7</v>
      </c>
      <c r="AP70">
        <v>3</v>
      </c>
      <c r="AQ70" t="s">
        <v>7</v>
      </c>
      <c r="AR70">
        <v>5.5710309999999996</v>
      </c>
      <c r="AS70">
        <v>0.1396637</v>
      </c>
      <c r="AT70">
        <v>-36</v>
      </c>
      <c r="AU70" t="s">
        <v>7</v>
      </c>
      <c r="AV70">
        <v>328384223044353</v>
      </c>
      <c r="AW70" t="s">
        <v>7</v>
      </c>
      <c r="AZ70" s="13">
        <f t="shared" si="5"/>
        <v>-8.195020746887959</v>
      </c>
      <c r="BA70" s="14">
        <f t="shared" si="6"/>
        <v>964</v>
      </c>
      <c r="BB70" s="14">
        <f t="shared" si="7"/>
        <v>40</v>
      </c>
    </row>
    <row r="71" spans="1:54" x14ac:dyDescent="0.25">
      <c r="A71" t="s">
        <v>481</v>
      </c>
      <c r="B71" t="s">
        <v>4842</v>
      </c>
      <c r="C71" s="8">
        <f t="shared" si="4"/>
        <v>22</v>
      </c>
      <c r="D71" t="s">
        <v>4708</v>
      </c>
      <c r="E71" s="1">
        <v>0.97382268518518522</v>
      </c>
      <c r="F71">
        <v>24.4</v>
      </c>
      <c r="G71" t="s">
        <v>4843</v>
      </c>
      <c r="H71" s="52">
        <v>1.86</v>
      </c>
      <c r="I71" s="52">
        <v>4.5999999999999999E-2</v>
      </c>
      <c r="J71" s="52">
        <v>0.1792</v>
      </c>
      <c r="K71" s="52">
        <v>4.4999999999999997E-3</v>
      </c>
      <c r="L71" s="52">
        <v>0.23809</v>
      </c>
      <c r="O71">
        <v>7.5499999999999998E-2</v>
      </c>
      <c r="P71">
        <v>1.4E-3</v>
      </c>
      <c r="Q71">
        <v>0.33173999999999998</v>
      </c>
      <c r="R71">
        <v>5.5399999999999998E-2</v>
      </c>
      <c r="S71">
        <v>2.0999999999999999E-3</v>
      </c>
      <c r="T71">
        <v>9.2899999999999991</v>
      </c>
      <c r="U71">
        <v>0.25</v>
      </c>
      <c r="V71" s="10">
        <v>1059</v>
      </c>
      <c r="W71">
        <v>16</v>
      </c>
      <c r="X71" s="10">
        <v>1061</v>
      </c>
      <c r="Y71">
        <v>25</v>
      </c>
      <c r="Z71">
        <v>1087</v>
      </c>
      <c r="AA71">
        <v>39</v>
      </c>
      <c r="AB71" s="10">
        <v>1026</v>
      </c>
      <c r="AC71">
        <v>38</v>
      </c>
      <c r="AD71">
        <v>-169</v>
      </c>
      <c r="AE71" t="s">
        <v>7</v>
      </c>
      <c r="AF71">
        <v>-13</v>
      </c>
      <c r="AG71" t="s">
        <v>7</v>
      </c>
      <c r="AH71">
        <v>-19</v>
      </c>
      <c r="AI71" t="s">
        <v>7</v>
      </c>
      <c r="AJ71">
        <v>81</v>
      </c>
      <c r="AK71" t="s">
        <v>7</v>
      </c>
      <c r="AL71">
        <v>30</v>
      </c>
      <c r="AM71" t="s">
        <v>7</v>
      </c>
      <c r="AN71">
        <v>15</v>
      </c>
      <c r="AO71" t="s">
        <v>7</v>
      </c>
      <c r="AP71">
        <v>3</v>
      </c>
      <c r="AQ71" t="s">
        <v>7</v>
      </c>
      <c r="AR71">
        <v>5.5803570000000002</v>
      </c>
      <c r="AS71">
        <v>0.1401317</v>
      </c>
      <c r="AT71">
        <v>-17</v>
      </c>
      <c r="AU71" t="s">
        <v>7</v>
      </c>
      <c r="AV71">
        <v>337045200053472</v>
      </c>
      <c r="AW71" t="s">
        <v>7</v>
      </c>
      <c r="AZ71" s="13">
        <f t="shared" si="5"/>
        <v>-3.2163742690058506</v>
      </c>
      <c r="BA71" s="14">
        <f t="shared" si="6"/>
        <v>1026</v>
      </c>
      <c r="BB71" s="14">
        <f t="shared" si="7"/>
        <v>38</v>
      </c>
    </row>
    <row r="72" spans="1:54" x14ac:dyDescent="0.25">
      <c r="A72" t="s">
        <v>485</v>
      </c>
      <c r="B72" t="s">
        <v>4844</v>
      </c>
      <c r="C72" s="8">
        <f t="shared" si="4"/>
        <v>41</v>
      </c>
      <c r="D72" t="s">
        <v>4708</v>
      </c>
      <c r="E72" s="1">
        <v>0.99217465277777783</v>
      </c>
      <c r="F72">
        <v>22.786999999999999</v>
      </c>
      <c r="G72" t="s">
        <v>4845</v>
      </c>
      <c r="H72" s="52">
        <v>1.829</v>
      </c>
      <c r="I72" s="52">
        <v>4.5999999999999999E-2</v>
      </c>
      <c r="J72" s="52">
        <v>0.1784</v>
      </c>
      <c r="K72" s="52">
        <v>4.4999999999999997E-3</v>
      </c>
      <c r="L72" s="52">
        <v>0.38993</v>
      </c>
      <c r="O72">
        <v>7.4700000000000003E-2</v>
      </c>
      <c r="P72">
        <v>1.2999999999999999E-3</v>
      </c>
      <c r="Q72">
        <v>0.38762999999999997</v>
      </c>
      <c r="R72">
        <v>5.3800000000000001E-2</v>
      </c>
      <c r="S72">
        <v>2E-3</v>
      </c>
      <c r="T72">
        <v>9.42</v>
      </c>
      <c r="U72">
        <v>0.25</v>
      </c>
      <c r="V72" s="10">
        <v>1049</v>
      </c>
      <c r="W72">
        <v>17</v>
      </c>
      <c r="X72" s="10">
        <v>1056</v>
      </c>
      <c r="Y72">
        <v>25</v>
      </c>
      <c r="Z72">
        <v>1057</v>
      </c>
      <c r="AA72">
        <v>38</v>
      </c>
      <c r="AB72" s="10">
        <v>1022</v>
      </c>
      <c r="AC72">
        <v>37</v>
      </c>
      <c r="AD72">
        <v>-350</v>
      </c>
      <c r="AE72" t="s">
        <v>7</v>
      </c>
      <c r="AF72">
        <v>-27</v>
      </c>
      <c r="AG72" t="s">
        <v>7</v>
      </c>
      <c r="AH72">
        <v>-38</v>
      </c>
      <c r="AI72" t="s">
        <v>7</v>
      </c>
      <c r="AJ72">
        <v>80</v>
      </c>
      <c r="AK72" t="s">
        <v>7</v>
      </c>
      <c r="AL72">
        <v>30</v>
      </c>
      <c r="AM72" t="s">
        <v>7</v>
      </c>
      <c r="AN72">
        <v>15</v>
      </c>
      <c r="AO72" t="s">
        <v>7</v>
      </c>
      <c r="AP72">
        <v>3</v>
      </c>
      <c r="AQ72" t="s">
        <v>7</v>
      </c>
      <c r="AR72">
        <v>5.6053810000000004</v>
      </c>
      <c r="AS72">
        <v>0.1413913</v>
      </c>
      <c r="AT72">
        <v>-29</v>
      </c>
      <c r="AU72" t="s">
        <v>7</v>
      </c>
      <c r="AV72">
        <v>328714660604223</v>
      </c>
      <c r="AW72" t="s">
        <v>7</v>
      </c>
      <c r="AZ72" s="13">
        <f t="shared" si="5"/>
        <v>-2.6418786692759211</v>
      </c>
      <c r="BA72" s="14">
        <f t="shared" si="6"/>
        <v>1022</v>
      </c>
      <c r="BB72" s="14">
        <f t="shared" si="7"/>
        <v>37</v>
      </c>
    </row>
    <row r="73" spans="1:54" x14ac:dyDescent="0.25">
      <c r="A73" t="s">
        <v>489</v>
      </c>
      <c r="B73" t="s">
        <v>4846</v>
      </c>
      <c r="C73" s="8">
        <f t="shared" si="4"/>
        <v>42</v>
      </c>
      <c r="D73" t="s">
        <v>4708</v>
      </c>
      <c r="E73" s="1">
        <v>0.99312106481481477</v>
      </c>
      <c r="F73">
        <v>23.021999999999998</v>
      </c>
      <c r="G73" t="s">
        <v>4847</v>
      </c>
      <c r="H73" s="52">
        <v>1.847</v>
      </c>
      <c r="I73" s="52">
        <v>4.5999999999999999E-2</v>
      </c>
      <c r="J73" s="52">
        <v>0.17760000000000001</v>
      </c>
      <c r="K73" s="52">
        <v>4.4999999999999997E-3</v>
      </c>
      <c r="L73" s="52">
        <v>0.31691000000000003</v>
      </c>
      <c r="O73">
        <v>7.5800000000000006E-2</v>
      </c>
      <c r="P73">
        <v>1.4E-3</v>
      </c>
      <c r="Q73">
        <v>0.49620999999999998</v>
      </c>
      <c r="R73">
        <v>5.4100000000000002E-2</v>
      </c>
      <c r="S73">
        <v>2E-3</v>
      </c>
      <c r="T73">
        <v>9.23</v>
      </c>
      <c r="U73">
        <v>0.25</v>
      </c>
      <c r="V73" s="10">
        <v>1056</v>
      </c>
      <c r="W73">
        <v>17</v>
      </c>
      <c r="X73" s="10">
        <v>1053</v>
      </c>
      <c r="Y73">
        <v>24</v>
      </c>
      <c r="Z73">
        <v>1064</v>
      </c>
      <c r="AA73">
        <v>38</v>
      </c>
      <c r="AB73" s="10">
        <v>1044</v>
      </c>
      <c r="AC73">
        <v>38</v>
      </c>
      <c r="AD73">
        <v>-326</v>
      </c>
      <c r="AE73" t="s">
        <v>7</v>
      </c>
      <c r="AF73">
        <v>-25</v>
      </c>
      <c r="AG73" t="s">
        <v>7</v>
      </c>
      <c r="AH73">
        <v>-37</v>
      </c>
      <c r="AI73" t="s">
        <v>7</v>
      </c>
      <c r="AJ73">
        <v>81</v>
      </c>
      <c r="AK73" t="s">
        <v>7</v>
      </c>
      <c r="AL73">
        <v>30</v>
      </c>
      <c r="AM73" t="s">
        <v>7</v>
      </c>
      <c r="AN73">
        <v>15</v>
      </c>
      <c r="AO73" t="s">
        <v>7</v>
      </c>
      <c r="AP73">
        <v>3</v>
      </c>
      <c r="AQ73" t="s">
        <v>7</v>
      </c>
      <c r="AR73">
        <v>5.6306310000000002</v>
      </c>
      <c r="AS73">
        <v>0.14266799999999999</v>
      </c>
      <c r="AT73">
        <v>-28</v>
      </c>
      <c r="AU73" t="s">
        <v>7</v>
      </c>
      <c r="AV73">
        <v>330601076513370</v>
      </c>
      <c r="AW73" t="s">
        <v>7</v>
      </c>
      <c r="AZ73" s="13">
        <f t="shared" si="5"/>
        <v>-1.1494252873563315</v>
      </c>
      <c r="BA73" s="14">
        <f t="shared" si="6"/>
        <v>1044</v>
      </c>
      <c r="BB73" s="14">
        <f t="shared" si="7"/>
        <v>38</v>
      </c>
    </row>
    <row r="74" spans="1:54" x14ac:dyDescent="0.25">
      <c r="A74" t="s">
        <v>493</v>
      </c>
      <c r="B74" t="s">
        <v>4848</v>
      </c>
      <c r="C74" s="8">
        <f t="shared" si="4"/>
        <v>61</v>
      </c>
      <c r="D74" t="s">
        <v>4149</v>
      </c>
      <c r="E74" s="1">
        <v>1.1469444444444444E-2</v>
      </c>
      <c r="F74">
        <v>22.72</v>
      </c>
      <c r="G74" t="s">
        <v>4849</v>
      </c>
      <c r="H74" s="52">
        <v>1.8340000000000001</v>
      </c>
      <c r="I74" s="52">
        <v>4.7E-2</v>
      </c>
      <c r="J74" s="52">
        <v>0.1789</v>
      </c>
      <c r="K74" s="52">
        <v>4.4999999999999997E-3</v>
      </c>
      <c r="L74" s="52">
        <v>0.38612999999999997</v>
      </c>
      <c r="O74">
        <v>7.4700000000000003E-2</v>
      </c>
      <c r="P74">
        <v>1.4E-3</v>
      </c>
      <c r="Q74">
        <v>0.39513999999999999</v>
      </c>
      <c r="R74">
        <v>5.3900000000000003E-2</v>
      </c>
      <c r="S74">
        <v>2E-3</v>
      </c>
      <c r="T74">
        <v>9.31</v>
      </c>
      <c r="U74">
        <v>0.25</v>
      </c>
      <c r="V74" s="10">
        <v>1051</v>
      </c>
      <c r="W74">
        <v>17</v>
      </c>
      <c r="X74" s="10">
        <v>1059</v>
      </c>
      <c r="Y74">
        <v>25</v>
      </c>
      <c r="Z74">
        <v>1062</v>
      </c>
      <c r="AA74">
        <v>39</v>
      </c>
      <c r="AB74" s="10">
        <v>1014</v>
      </c>
      <c r="AC74">
        <v>37</v>
      </c>
      <c r="AD74">
        <v>-1467</v>
      </c>
      <c r="AE74" t="s">
        <v>7</v>
      </c>
      <c r="AF74">
        <v>-113</v>
      </c>
      <c r="AG74" t="s">
        <v>7</v>
      </c>
      <c r="AH74">
        <v>-160</v>
      </c>
      <c r="AI74" t="s">
        <v>7</v>
      </c>
      <c r="AJ74">
        <v>80</v>
      </c>
      <c r="AK74" t="s">
        <v>7</v>
      </c>
      <c r="AL74">
        <v>30</v>
      </c>
      <c r="AM74" t="s">
        <v>7</v>
      </c>
      <c r="AN74">
        <v>15</v>
      </c>
      <c r="AO74" t="s">
        <v>7</v>
      </c>
      <c r="AP74">
        <v>3</v>
      </c>
      <c r="AQ74" t="s">
        <v>7</v>
      </c>
      <c r="AR74">
        <v>5.589715</v>
      </c>
      <c r="AS74">
        <v>0.14060210000000001</v>
      </c>
      <c r="AT74">
        <v>-32</v>
      </c>
      <c r="AU74" t="s">
        <v>7</v>
      </c>
      <c r="AV74">
        <v>331715421570728</v>
      </c>
      <c r="AW74" t="s">
        <v>7</v>
      </c>
      <c r="AZ74" s="13">
        <f t="shared" si="5"/>
        <v>-3.6489151873767334</v>
      </c>
      <c r="BA74" s="14">
        <f t="shared" si="6"/>
        <v>1014</v>
      </c>
      <c r="BB74" s="14">
        <f t="shared" si="7"/>
        <v>37</v>
      </c>
    </row>
    <row r="75" spans="1:54" x14ac:dyDescent="0.25">
      <c r="A75" t="s">
        <v>497</v>
      </c>
      <c r="B75" t="s">
        <v>4850</v>
      </c>
      <c r="C75" s="8">
        <f t="shared" si="4"/>
        <v>62</v>
      </c>
      <c r="D75" t="s">
        <v>4149</v>
      </c>
      <c r="E75" s="1">
        <v>1.2428935185185183E-2</v>
      </c>
      <c r="F75">
        <v>22.821000000000002</v>
      </c>
      <c r="G75" t="s">
        <v>4851</v>
      </c>
      <c r="H75" s="52">
        <v>1.825</v>
      </c>
      <c r="I75" s="52">
        <v>4.5999999999999999E-2</v>
      </c>
      <c r="J75" s="52">
        <v>0.17749999999999999</v>
      </c>
      <c r="K75" s="52">
        <v>4.4999999999999997E-3</v>
      </c>
      <c r="L75" s="52">
        <v>0.34172999999999998</v>
      </c>
      <c r="O75">
        <v>7.4800000000000005E-2</v>
      </c>
      <c r="P75">
        <v>1.4E-3</v>
      </c>
      <c r="Q75">
        <v>0.45945999999999998</v>
      </c>
      <c r="R75">
        <v>5.2999999999999999E-2</v>
      </c>
      <c r="S75">
        <v>2E-3</v>
      </c>
      <c r="T75">
        <v>9.39</v>
      </c>
      <c r="U75">
        <v>0.25</v>
      </c>
      <c r="V75" s="10">
        <v>1049</v>
      </c>
      <c r="W75">
        <v>17</v>
      </c>
      <c r="X75" s="10">
        <v>1051</v>
      </c>
      <c r="Y75">
        <v>25</v>
      </c>
      <c r="Z75">
        <v>1041</v>
      </c>
      <c r="AA75">
        <v>38</v>
      </c>
      <c r="AB75" s="10">
        <v>1024</v>
      </c>
      <c r="AC75">
        <v>37</v>
      </c>
      <c r="AD75">
        <v>-1917</v>
      </c>
      <c r="AE75" t="s">
        <v>7</v>
      </c>
      <c r="AF75">
        <v>-142</v>
      </c>
      <c r="AG75" t="s">
        <v>7</v>
      </c>
      <c r="AH75">
        <v>-213</v>
      </c>
      <c r="AI75" t="s">
        <v>7</v>
      </c>
      <c r="AJ75">
        <v>80</v>
      </c>
      <c r="AK75" t="s">
        <v>7</v>
      </c>
      <c r="AL75">
        <v>30</v>
      </c>
      <c r="AM75" t="s">
        <v>7</v>
      </c>
      <c r="AN75">
        <v>15</v>
      </c>
      <c r="AO75" t="s">
        <v>7</v>
      </c>
      <c r="AP75">
        <v>3</v>
      </c>
      <c r="AQ75" t="s">
        <v>7</v>
      </c>
      <c r="AR75">
        <v>5.6338030000000003</v>
      </c>
      <c r="AS75">
        <v>0.14282880000000001</v>
      </c>
      <c r="AT75">
        <v>-27</v>
      </c>
      <c r="AU75" t="s">
        <v>7</v>
      </c>
      <c r="AV75">
        <v>329644802549021</v>
      </c>
      <c r="AW75" t="s">
        <v>7</v>
      </c>
      <c r="AZ75" s="13">
        <f t="shared" si="5"/>
        <v>-2.44140625</v>
      </c>
      <c r="BA75" s="14">
        <f t="shared" si="6"/>
        <v>1024</v>
      </c>
      <c r="BB75" s="14">
        <f t="shared" si="7"/>
        <v>37</v>
      </c>
    </row>
    <row r="76" spans="1:54" x14ac:dyDescent="0.25">
      <c r="A76" t="s">
        <v>501</v>
      </c>
      <c r="B76" t="s">
        <v>4852</v>
      </c>
      <c r="C76" s="8">
        <f t="shared" si="4"/>
        <v>81</v>
      </c>
      <c r="D76" t="s">
        <v>4149</v>
      </c>
      <c r="E76" s="1">
        <v>3.0764930555555556E-2</v>
      </c>
      <c r="F76">
        <v>23.594000000000001</v>
      </c>
      <c r="G76" t="s">
        <v>4853</v>
      </c>
      <c r="H76" s="52">
        <v>1.8640000000000001</v>
      </c>
      <c r="I76" s="52">
        <v>4.7E-2</v>
      </c>
      <c r="J76" s="52">
        <v>0.1807</v>
      </c>
      <c r="K76" s="52">
        <v>4.5999999999999999E-3</v>
      </c>
      <c r="L76" s="52">
        <v>0.31879000000000002</v>
      </c>
      <c r="O76">
        <v>7.4800000000000005E-2</v>
      </c>
      <c r="P76">
        <v>1.4E-3</v>
      </c>
      <c r="Q76">
        <v>0.48930000000000001</v>
      </c>
      <c r="R76">
        <v>5.4199999999999998E-2</v>
      </c>
      <c r="S76">
        <v>2E-3</v>
      </c>
      <c r="T76">
        <v>9.4600000000000009</v>
      </c>
      <c r="U76">
        <v>0.26</v>
      </c>
      <c r="V76" s="10">
        <v>1061</v>
      </c>
      <c r="W76">
        <v>17</v>
      </c>
      <c r="X76" s="10">
        <v>1070</v>
      </c>
      <c r="Y76">
        <v>25</v>
      </c>
      <c r="Z76">
        <v>1064</v>
      </c>
      <c r="AA76">
        <v>39</v>
      </c>
      <c r="AB76" s="10">
        <v>1019</v>
      </c>
      <c r="AC76">
        <v>38</v>
      </c>
      <c r="AD76">
        <v>738</v>
      </c>
      <c r="AE76" t="s">
        <v>7</v>
      </c>
      <c r="AF76">
        <v>56</v>
      </c>
      <c r="AG76" t="s">
        <v>7</v>
      </c>
      <c r="AH76">
        <v>74</v>
      </c>
      <c r="AI76" t="s">
        <v>7</v>
      </c>
      <c r="AJ76">
        <v>79</v>
      </c>
      <c r="AK76" t="s">
        <v>7</v>
      </c>
      <c r="AL76">
        <v>29</v>
      </c>
      <c r="AM76" t="s">
        <v>7</v>
      </c>
      <c r="AN76">
        <v>15</v>
      </c>
      <c r="AO76" t="s">
        <v>7</v>
      </c>
      <c r="AP76">
        <v>3</v>
      </c>
      <c r="AQ76" t="s">
        <v>7</v>
      </c>
      <c r="AR76">
        <v>5.5340340000000001</v>
      </c>
      <c r="AS76">
        <v>0.14087749999999999</v>
      </c>
      <c r="AT76">
        <v>-31</v>
      </c>
      <c r="AU76" t="s">
        <v>7</v>
      </c>
      <c r="AV76">
        <v>330238055919004</v>
      </c>
      <c r="AW76" t="s">
        <v>7</v>
      </c>
      <c r="AZ76" s="13">
        <f t="shared" si="5"/>
        <v>-4.121687929342488</v>
      </c>
      <c r="BA76" s="14">
        <f t="shared" si="6"/>
        <v>1019</v>
      </c>
      <c r="BB76" s="14">
        <f t="shared" si="7"/>
        <v>38</v>
      </c>
    </row>
    <row r="77" spans="1:54" x14ac:dyDescent="0.25">
      <c r="A77" t="s">
        <v>505</v>
      </c>
      <c r="B77" t="s">
        <v>4854</v>
      </c>
      <c r="C77" s="8">
        <f t="shared" si="4"/>
        <v>82</v>
      </c>
      <c r="D77" t="s">
        <v>4149</v>
      </c>
      <c r="E77" s="1">
        <v>3.1714351851851848E-2</v>
      </c>
      <c r="F77">
        <v>23.56</v>
      </c>
      <c r="G77" t="s">
        <v>4855</v>
      </c>
      <c r="H77" s="52">
        <v>1.853</v>
      </c>
      <c r="I77" s="52">
        <v>4.5999999999999999E-2</v>
      </c>
      <c r="J77" s="52">
        <v>0.1794</v>
      </c>
      <c r="K77" s="52">
        <v>4.5999999999999999E-3</v>
      </c>
      <c r="L77" s="52">
        <v>0.35108</v>
      </c>
      <c r="O77">
        <v>7.5499999999999998E-2</v>
      </c>
      <c r="P77">
        <v>1.4E-3</v>
      </c>
      <c r="Q77">
        <v>0.47027000000000002</v>
      </c>
      <c r="R77">
        <v>5.2699999999999997E-2</v>
      </c>
      <c r="S77">
        <v>2E-3</v>
      </c>
      <c r="T77">
        <v>9.57</v>
      </c>
      <c r="U77">
        <v>0.26</v>
      </c>
      <c r="V77" s="10">
        <v>1059</v>
      </c>
      <c r="W77">
        <v>17</v>
      </c>
      <c r="X77" s="10">
        <v>1063</v>
      </c>
      <c r="Y77">
        <v>25</v>
      </c>
      <c r="Z77">
        <v>1036</v>
      </c>
      <c r="AA77">
        <v>38</v>
      </c>
      <c r="AB77" s="10">
        <v>1030</v>
      </c>
      <c r="AC77">
        <v>37</v>
      </c>
      <c r="AD77">
        <v>720</v>
      </c>
      <c r="AE77" t="s">
        <v>7</v>
      </c>
      <c r="AF77">
        <v>55</v>
      </c>
      <c r="AG77" t="s">
        <v>7</v>
      </c>
      <c r="AH77">
        <v>74</v>
      </c>
      <c r="AI77" t="s">
        <v>7</v>
      </c>
      <c r="AJ77">
        <v>81</v>
      </c>
      <c r="AK77" t="s">
        <v>7</v>
      </c>
      <c r="AL77">
        <v>30</v>
      </c>
      <c r="AM77" t="s">
        <v>7</v>
      </c>
      <c r="AN77">
        <v>15</v>
      </c>
      <c r="AO77" t="s">
        <v>7</v>
      </c>
      <c r="AP77">
        <v>3</v>
      </c>
      <c r="AQ77" t="s">
        <v>7</v>
      </c>
      <c r="AR77">
        <v>5.5741360000000002</v>
      </c>
      <c r="AS77">
        <v>0.14292659999999999</v>
      </c>
      <c r="AT77">
        <v>-30</v>
      </c>
      <c r="AU77" t="s">
        <v>7</v>
      </c>
      <c r="AV77">
        <v>333764232963837</v>
      </c>
      <c r="AW77" t="s">
        <v>7</v>
      </c>
      <c r="AZ77" s="13">
        <f t="shared" si="5"/>
        <v>-2.8155339805825186</v>
      </c>
      <c r="BA77" s="14">
        <f t="shared" si="6"/>
        <v>1030</v>
      </c>
      <c r="BB77" s="14">
        <f t="shared" si="7"/>
        <v>37</v>
      </c>
    </row>
    <row r="78" spans="1:54" x14ac:dyDescent="0.25">
      <c r="A78" t="s">
        <v>509</v>
      </c>
      <c r="B78" t="s">
        <v>4856</v>
      </c>
      <c r="C78" s="8">
        <f t="shared" si="4"/>
        <v>101</v>
      </c>
      <c r="D78" t="s">
        <v>4149</v>
      </c>
      <c r="E78" s="1">
        <v>5.0078472222222226E-2</v>
      </c>
      <c r="F78">
        <v>23.896000000000001</v>
      </c>
      <c r="G78" t="s">
        <v>4857</v>
      </c>
      <c r="H78" s="52">
        <v>1.8540000000000001</v>
      </c>
      <c r="I78" s="52">
        <v>4.5999999999999999E-2</v>
      </c>
      <c r="J78" s="52">
        <v>0.1802</v>
      </c>
      <c r="K78" s="52">
        <v>4.4999999999999997E-3</v>
      </c>
      <c r="L78" s="52">
        <v>0.31681999999999999</v>
      </c>
      <c r="O78">
        <v>7.4300000000000005E-2</v>
      </c>
      <c r="P78">
        <v>1.2999999999999999E-3</v>
      </c>
      <c r="Q78">
        <v>0.47739999999999999</v>
      </c>
      <c r="R78">
        <v>5.4100000000000002E-2</v>
      </c>
      <c r="S78">
        <v>2E-3</v>
      </c>
      <c r="T78">
        <v>9.27</v>
      </c>
      <c r="U78">
        <v>0.25</v>
      </c>
      <c r="V78" s="10">
        <v>1061</v>
      </c>
      <c r="W78">
        <v>16</v>
      </c>
      <c r="X78" s="10">
        <v>1066</v>
      </c>
      <c r="Y78">
        <v>25</v>
      </c>
      <c r="Z78">
        <v>1064</v>
      </c>
      <c r="AA78">
        <v>38</v>
      </c>
      <c r="AB78" s="10">
        <v>1015</v>
      </c>
      <c r="AC78">
        <v>37</v>
      </c>
      <c r="AD78">
        <v>696</v>
      </c>
      <c r="AE78" t="s">
        <v>7</v>
      </c>
      <c r="AF78">
        <v>52</v>
      </c>
      <c r="AG78" t="s">
        <v>7</v>
      </c>
      <c r="AH78">
        <v>73</v>
      </c>
      <c r="AI78" t="s">
        <v>7</v>
      </c>
      <c r="AJ78">
        <v>80</v>
      </c>
      <c r="AK78" t="s">
        <v>7</v>
      </c>
      <c r="AL78">
        <v>30</v>
      </c>
      <c r="AM78" t="s">
        <v>7</v>
      </c>
      <c r="AN78">
        <v>15</v>
      </c>
      <c r="AO78" t="s">
        <v>7</v>
      </c>
      <c r="AP78">
        <v>3</v>
      </c>
      <c r="AQ78" t="s">
        <v>7</v>
      </c>
      <c r="AR78">
        <v>5.5493899999999998</v>
      </c>
      <c r="AS78">
        <v>0.1385808</v>
      </c>
      <c r="AT78">
        <v>-25</v>
      </c>
      <c r="AU78" t="s">
        <v>7</v>
      </c>
      <c r="AV78">
        <v>333221957818921</v>
      </c>
      <c r="AW78" t="s">
        <v>7</v>
      </c>
      <c r="AZ78" s="13">
        <f t="shared" si="5"/>
        <v>-4.5320197044334876</v>
      </c>
      <c r="BA78" s="14">
        <f t="shared" si="6"/>
        <v>1015</v>
      </c>
      <c r="BB78" s="14">
        <f t="shared" si="7"/>
        <v>37</v>
      </c>
    </row>
    <row r="79" spans="1:54" x14ac:dyDescent="0.25">
      <c r="A79" t="s">
        <v>513</v>
      </c>
      <c r="B79" t="s">
        <v>4858</v>
      </c>
      <c r="C79" s="8">
        <f t="shared" si="4"/>
        <v>102</v>
      </c>
      <c r="D79" t="s">
        <v>4149</v>
      </c>
      <c r="E79" s="1">
        <v>5.1037615740740748E-2</v>
      </c>
      <c r="F79">
        <v>24.03</v>
      </c>
      <c r="G79" t="s">
        <v>4859</v>
      </c>
      <c r="H79" s="52">
        <v>1.877</v>
      </c>
      <c r="I79" s="52">
        <v>0.05</v>
      </c>
      <c r="J79" s="52">
        <v>0.1799</v>
      </c>
      <c r="K79" s="52">
        <v>4.4999999999999997E-3</v>
      </c>
      <c r="L79" s="52">
        <v>1.8144999999999999E-3</v>
      </c>
      <c r="O79">
        <v>7.5700000000000003E-2</v>
      </c>
      <c r="P79">
        <v>1.5E-3</v>
      </c>
      <c r="Q79">
        <v>0.51783999999999997</v>
      </c>
      <c r="R79">
        <v>5.3400000000000003E-2</v>
      </c>
      <c r="S79">
        <v>2E-3</v>
      </c>
      <c r="T79">
        <v>9.43</v>
      </c>
      <c r="U79">
        <v>0.26</v>
      </c>
      <c r="V79" s="10">
        <v>1062</v>
      </c>
      <c r="W79">
        <v>15</v>
      </c>
      <c r="X79" s="10">
        <v>1065</v>
      </c>
      <c r="Y79">
        <v>25</v>
      </c>
      <c r="Z79">
        <v>1049</v>
      </c>
      <c r="AA79">
        <v>38</v>
      </c>
      <c r="AB79" s="10">
        <v>1024</v>
      </c>
      <c r="AC79">
        <v>35</v>
      </c>
      <c r="AD79">
        <v>649</v>
      </c>
      <c r="AE79" t="s">
        <v>7</v>
      </c>
      <c r="AF79">
        <v>49</v>
      </c>
      <c r="AG79" t="s">
        <v>7</v>
      </c>
      <c r="AH79">
        <v>72</v>
      </c>
      <c r="AI79" t="s">
        <v>7</v>
      </c>
      <c r="AJ79">
        <v>81</v>
      </c>
      <c r="AK79" t="s">
        <v>7</v>
      </c>
      <c r="AL79">
        <v>30</v>
      </c>
      <c r="AM79" t="s">
        <v>7</v>
      </c>
      <c r="AN79">
        <v>15</v>
      </c>
      <c r="AO79" t="s">
        <v>7</v>
      </c>
      <c r="AP79">
        <v>3</v>
      </c>
      <c r="AQ79" t="s">
        <v>7</v>
      </c>
      <c r="AR79">
        <v>5.5586440000000001</v>
      </c>
      <c r="AS79">
        <v>0.13904330000000001</v>
      </c>
      <c r="AT79">
        <v>-34</v>
      </c>
      <c r="AU79" t="s">
        <v>7</v>
      </c>
      <c r="AV79">
        <v>335613798992834</v>
      </c>
      <c r="AW79" t="s">
        <v>7</v>
      </c>
      <c r="AZ79" s="13">
        <f t="shared" si="5"/>
        <v>-3.7109375</v>
      </c>
      <c r="BA79" s="14">
        <f t="shared" si="6"/>
        <v>1024</v>
      </c>
      <c r="BB79" s="14">
        <f t="shared" si="7"/>
        <v>35</v>
      </c>
    </row>
    <row r="80" spans="1:54" x14ac:dyDescent="0.25">
      <c r="A80" t="s">
        <v>517</v>
      </c>
      <c r="B80" t="s">
        <v>4860</v>
      </c>
      <c r="C80" s="8">
        <f t="shared" si="4"/>
        <v>121</v>
      </c>
      <c r="D80" t="s">
        <v>4149</v>
      </c>
      <c r="E80" s="1">
        <v>6.9386458333333331E-2</v>
      </c>
      <c r="F80">
        <v>22.686</v>
      </c>
      <c r="G80" t="s">
        <v>4861</v>
      </c>
      <c r="H80" s="52">
        <v>1.851</v>
      </c>
      <c r="I80" s="52">
        <v>4.7E-2</v>
      </c>
      <c r="J80" s="52">
        <v>0.17760000000000001</v>
      </c>
      <c r="K80" s="52">
        <v>4.4999999999999997E-3</v>
      </c>
      <c r="L80" s="52">
        <v>0.33400000000000002</v>
      </c>
      <c r="O80">
        <v>7.5499999999999998E-2</v>
      </c>
      <c r="P80">
        <v>1.4E-3</v>
      </c>
      <c r="Q80">
        <v>0.43145</v>
      </c>
      <c r="R80">
        <v>5.3900000000000003E-2</v>
      </c>
      <c r="S80">
        <v>2E-3</v>
      </c>
      <c r="T80">
        <v>9.3699999999999992</v>
      </c>
      <c r="U80">
        <v>0.26</v>
      </c>
      <c r="V80" s="10">
        <v>1058</v>
      </c>
      <c r="W80">
        <v>17</v>
      </c>
      <c r="X80" s="10">
        <v>1052</v>
      </c>
      <c r="Y80">
        <v>25</v>
      </c>
      <c r="Z80">
        <v>1058</v>
      </c>
      <c r="AA80">
        <v>39</v>
      </c>
      <c r="AB80" s="10">
        <v>1039</v>
      </c>
      <c r="AC80">
        <v>38</v>
      </c>
      <c r="AD80">
        <v>305</v>
      </c>
      <c r="AE80" t="s">
        <v>7</v>
      </c>
      <c r="AF80">
        <v>23</v>
      </c>
      <c r="AG80" t="s">
        <v>7</v>
      </c>
      <c r="AH80">
        <v>31</v>
      </c>
      <c r="AI80" t="s">
        <v>7</v>
      </c>
      <c r="AJ80">
        <v>86</v>
      </c>
      <c r="AK80" t="s">
        <v>7</v>
      </c>
      <c r="AL80">
        <v>31</v>
      </c>
      <c r="AM80" t="s">
        <v>7</v>
      </c>
      <c r="AN80">
        <v>15</v>
      </c>
      <c r="AO80" t="s">
        <v>7</v>
      </c>
      <c r="AP80">
        <v>3</v>
      </c>
      <c r="AQ80" t="s">
        <v>7</v>
      </c>
      <c r="AR80">
        <v>5.6306310000000002</v>
      </c>
      <c r="AS80">
        <v>0.14266799999999999</v>
      </c>
      <c r="AT80">
        <v>16</v>
      </c>
      <c r="AU80" t="s">
        <v>7</v>
      </c>
      <c r="AV80">
        <v>352668334486479</v>
      </c>
      <c r="AW80" t="s">
        <v>7</v>
      </c>
      <c r="AZ80" s="13">
        <f t="shared" si="5"/>
        <v>-1.8286814244465877</v>
      </c>
      <c r="BA80" s="14">
        <f t="shared" si="6"/>
        <v>1039</v>
      </c>
      <c r="BB80" s="14">
        <f t="shared" si="7"/>
        <v>38</v>
      </c>
    </row>
    <row r="81" spans="1:54" x14ac:dyDescent="0.25">
      <c r="A81" t="s">
        <v>521</v>
      </c>
      <c r="B81" t="s">
        <v>4862</v>
      </c>
      <c r="C81" s="8">
        <f t="shared" si="4"/>
        <v>122</v>
      </c>
      <c r="D81" t="s">
        <v>4149</v>
      </c>
      <c r="E81" s="1">
        <v>7.0421296296296301E-2</v>
      </c>
      <c r="F81">
        <v>17.277999999999999</v>
      </c>
      <c r="G81" t="s">
        <v>4863</v>
      </c>
      <c r="H81" s="52">
        <v>1.901</v>
      </c>
      <c r="I81" s="52">
        <v>0.05</v>
      </c>
      <c r="J81" s="52">
        <v>0.18279999999999999</v>
      </c>
      <c r="K81" s="52">
        <v>4.5999999999999999E-3</v>
      </c>
      <c r="L81" s="52">
        <v>0.25934000000000001</v>
      </c>
      <c r="O81">
        <v>7.51E-2</v>
      </c>
      <c r="P81">
        <v>1.5E-3</v>
      </c>
      <c r="Q81">
        <v>0.44313999999999998</v>
      </c>
      <c r="R81">
        <v>5.5E-2</v>
      </c>
      <c r="S81">
        <v>2.2000000000000001E-3</v>
      </c>
      <c r="T81">
        <v>9.2100000000000009</v>
      </c>
      <c r="U81">
        <v>0.27</v>
      </c>
      <c r="V81" s="10">
        <v>1076</v>
      </c>
      <c r="W81">
        <v>17</v>
      </c>
      <c r="X81" s="10">
        <v>1083</v>
      </c>
      <c r="Y81">
        <v>26</v>
      </c>
      <c r="Z81">
        <v>1080</v>
      </c>
      <c r="AA81">
        <v>41</v>
      </c>
      <c r="AB81" s="10">
        <v>1032</v>
      </c>
      <c r="AC81">
        <v>42</v>
      </c>
      <c r="AD81">
        <v>255</v>
      </c>
      <c r="AE81" t="s">
        <v>7</v>
      </c>
      <c r="AF81">
        <v>19</v>
      </c>
      <c r="AG81" t="s">
        <v>7</v>
      </c>
      <c r="AH81">
        <v>28</v>
      </c>
      <c r="AI81" t="s">
        <v>7</v>
      </c>
      <c r="AJ81">
        <v>75</v>
      </c>
      <c r="AK81" t="s">
        <v>7</v>
      </c>
      <c r="AL81">
        <v>28</v>
      </c>
      <c r="AM81" t="s">
        <v>7</v>
      </c>
      <c r="AN81">
        <v>15</v>
      </c>
      <c r="AO81" t="s">
        <v>7</v>
      </c>
      <c r="AP81">
        <v>3</v>
      </c>
      <c r="AQ81" t="s">
        <v>7</v>
      </c>
      <c r="AR81">
        <v>5.4704600000000001</v>
      </c>
      <c r="AS81">
        <v>0.13765930000000001</v>
      </c>
      <c r="AT81">
        <v>-18</v>
      </c>
      <c r="AU81" t="s">
        <v>7</v>
      </c>
      <c r="AV81">
        <v>317299888859562</v>
      </c>
      <c r="AW81" t="s">
        <v>7</v>
      </c>
      <c r="AZ81" s="13">
        <f t="shared" si="5"/>
        <v>-4.2635658914728758</v>
      </c>
      <c r="BA81" s="14">
        <f t="shared" si="6"/>
        <v>1032</v>
      </c>
      <c r="BB81" s="14">
        <f t="shared" si="7"/>
        <v>42</v>
      </c>
    </row>
    <row r="82" spans="1:54" x14ac:dyDescent="0.25">
      <c r="A82" t="s">
        <v>525</v>
      </c>
      <c r="B82" t="s">
        <v>4864</v>
      </c>
      <c r="C82" s="8">
        <f t="shared" si="4"/>
        <v>141</v>
      </c>
      <c r="D82" t="s">
        <v>4149</v>
      </c>
      <c r="E82" s="1">
        <v>8.8721296296296284E-2</v>
      </c>
      <c r="F82">
        <v>21.890999999999998</v>
      </c>
      <c r="G82" t="s">
        <v>4865</v>
      </c>
      <c r="H82" s="52">
        <v>1.84</v>
      </c>
      <c r="I82" s="52">
        <v>4.8000000000000001E-2</v>
      </c>
      <c r="J82" s="52">
        <v>0.1762</v>
      </c>
      <c r="K82" s="52">
        <v>4.4999999999999997E-3</v>
      </c>
      <c r="L82" s="52">
        <v>1.1016999999999999E-3</v>
      </c>
      <c r="O82">
        <v>7.5899999999999995E-2</v>
      </c>
      <c r="P82">
        <v>1.4E-3</v>
      </c>
      <c r="Q82">
        <v>3.0234E-2</v>
      </c>
      <c r="R82">
        <v>5.21E-2</v>
      </c>
      <c r="S82">
        <v>2E-3</v>
      </c>
      <c r="T82">
        <v>9.5</v>
      </c>
      <c r="U82">
        <v>0.27</v>
      </c>
      <c r="V82" s="10">
        <v>1051</v>
      </c>
      <c r="W82">
        <v>17</v>
      </c>
      <c r="X82" s="10">
        <v>1045</v>
      </c>
      <c r="Y82">
        <v>25</v>
      </c>
      <c r="Z82">
        <v>1026</v>
      </c>
      <c r="AA82">
        <v>39</v>
      </c>
      <c r="AB82" s="10">
        <v>1034</v>
      </c>
      <c r="AC82">
        <v>39</v>
      </c>
      <c r="AD82">
        <v>246</v>
      </c>
      <c r="AE82" t="s">
        <v>7</v>
      </c>
      <c r="AF82">
        <v>19</v>
      </c>
      <c r="AG82" t="s">
        <v>7</v>
      </c>
      <c r="AH82">
        <v>27</v>
      </c>
      <c r="AI82" t="s">
        <v>7</v>
      </c>
      <c r="AJ82">
        <v>79</v>
      </c>
      <c r="AK82" t="s">
        <v>7</v>
      </c>
      <c r="AL82">
        <v>30</v>
      </c>
      <c r="AM82" t="s">
        <v>7</v>
      </c>
      <c r="AN82">
        <v>15</v>
      </c>
      <c r="AO82" t="s">
        <v>7</v>
      </c>
      <c r="AP82">
        <v>3</v>
      </c>
      <c r="AQ82" t="s">
        <v>7</v>
      </c>
      <c r="AR82">
        <v>5.6753689999999999</v>
      </c>
      <c r="AS82">
        <v>0.1449442</v>
      </c>
      <c r="AT82">
        <v>-24</v>
      </c>
      <c r="AU82" t="s">
        <v>7</v>
      </c>
      <c r="AV82">
        <v>321322913802385</v>
      </c>
      <c r="AW82" t="s">
        <v>7</v>
      </c>
      <c r="AZ82" s="13">
        <f t="shared" si="5"/>
        <v>-1.644100580270802</v>
      </c>
      <c r="BA82" s="14">
        <f t="shared" si="6"/>
        <v>1034</v>
      </c>
      <c r="BB82" s="14">
        <f t="shared" si="7"/>
        <v>39</v>
      </c>
    </row>
    <row r="83" spans="1:54" x14ac:dyDescent="0.25">
      <c r="A83" t="s">
        <v>529</v>
      </c>
      <c r="B83" t="s">
        <v>4866</v>
      </c>
      <c r="C83" s="8">
        <f t="shared" si="4"/>
        <v>142</v>
      </c>
      <c r="D83" t="s">
        <v>4149</v>
      </c>
      <c r="E83" s="1">
        <v>8.9643750000000008E-2</v>
      </c>
      <c r="F83">
        <v>23.459</v>
      </c>
      <c r="G83" t="s">
        <v>4867</v>
      </c>
      <c r="H83" s="52">
        <v>1.847</v>
      </c>
      <c r="I83" s="52">
        <v>4.7E-2</v>
      </c>
      <c r="J83" s="52">
        <v>0.17749999999999999</v>
      </c>
      <c r="K83" s="52">
        <v>4.4999999999999997E-3</v>
      </c>
      <c r="L83" s="52">
        <v>0.34361999999999998</v>
      </c>
      <c r="O83">
        <v>7.5300000000000006E-2</v>
      </c>
      <c r="P83">
        <v>1.4E-3</v>
      </c>
      <c r="Q83">
        <v>0.43824999999999997</v>
      </c>
      <c r="R83">
        <v>5.3400000000000003E-2</v>
      </c>
      <c r="S83">
        <v>2E-3</v>
      </c>
      <c r="T83">
        <v>9.4</v>
      </c>
      <c r="U83">
        <v>0.27</v>
      </c>
      <c r="V83" s="10">
        <v>1056</v>
      </c>
      <c r="W83">
        <v>17</v>
      </c>
      <c r="X83" s="10">
        <v>1052</v>
      </c>
      <c r="Y83">
        <v>25</v>
      </c>
      <c r="Z83">
        <v>1049</v>
      </c>
      <c r="AA83">
        <v>39</v>
      </c>
      <c r="AB83" s="10">
        <v>1036</v>
      </c>
      <c r="AC83">
        <v>38</v>
      </c>
      <c r="AD83">
        <v>267</v>
      </c>
      <c r="AE83" t="s">
        <v>7</v>
      </c>
      <c r="AF83">
        <v>20</v>
      </c>
      <c r="AG83" t="s">
        <v>7</v>
      </c>
      <c r="AH83">
        <v>30</v>
      </c>
      <c r="AI83" t="s">
        <v>7</v>
      </c>
      <c r="AJ83">
        <v>82</v>
      </c>
      <c r="AK83" t="s">
        <v>7</v>
      </c>
      <c r="AL83">
        <v>31</v>
      </c>
      <c r="AM83" t="s">
        <v>7</v>
      </c>
      <c r="AN83">
        <v>15</v>
      </c>
      <c r="AO83" t="s">
        <v>7</v>
      </c>
      <c r="AP83">
        <v>3</v>
      </c>
      <c r="AQ83" t="s">
        <v>7</v>
      </c>
      <c r="AR83">
        <v>5.6338030000000003</v>
      </c>
      <c r="AS83">
        <v>0.14282880000000001</v>
      </c>
      <c r="AT83">
        <v>-39</v>
      </c>
      <c r="AU83" t="s">
        <v>7</v>
      </c>
      <c r="AV83">
        <v>337115575808219</v>
      </c>
      <c r="AW83" t="s">
        <v>7</v>
      </c>
      <c r="AZ83" s="13">
        <f t="shared" si="5"/>
        <v>-1.9305019305019266</v>
      </c>
      <c r="BA83" s="14">
        <f t="shared" si="6"/>
        <v>1036</v>
      </c>
      <c r="BB83" s="14">
        <f t="shared" si="7"/>
        <v>38</v>
      </c>
    </row>
    <row r="84" spans="1:54" x14ac:dyDescent="0.25">
      <c r="A84" t="s">
        <v>533</v>
      </c>
      <c r="B84" t="s">
        <v>4868</v>
      </c>
      <c r="C84" s="8">
        <f t="shared" si="4"/>
        <v>161</v>
      </c>
      <c r="D84" t="s">
        <v>4149</v>
      </c>
      <c r="E84" s="1">
        <v>0.10802071759259259</v>
      </c>
      <c r="F84">
        <v>23.693999999999999</v>
      </c>
      <c r="G84" t="s">
        <v>4869</v>
      </c>
      <c r="H84" s="52">
        <v>1.87</v>
      </c>
      <c r="I84" s="52">
        <v>4.7E-2</v>
      </c>
      <c r="J84" s="52">
        <v>0.18160000000000001</v>
      </c>
      <c r="K84" s="52">
        <v>4.5999999999999999E-3</v>
      </c>
      <c r="L84" s="52">
        <v>0.31995000000000001</v>
      </c>
      <c r="O84">
        <v>7.4700000000000003E-2</v>
      </c>
      <c r="P84">
        <v>1.4E-3</v>
      </c>
      <c r="Q84">
        <v>0.44102999999999998</v>
      </c>
      <c r="R84">
        <v>5.4100000000000002E-2</v>
      </c>
      <c r="S84">
        <v>2E-3</v>
      </c>
      <c r="T84">
        <v>9.36</v>
      </c>
      <c r="U84">
        <v>0.26</v>
      </c>
      <c r="V84" s="10">
        <v>1065</v>
      </c>
      <c r="W84">
        <v>17</v>
      </c>
      <c r="X84" s="10">
        <v>1074</v>
      </c>
      <c r="Y84">
        <v>25</v>
      </c>
      <c r="Z84">
        <v>1063</v>
      </c>
      <c r="AA84">
        <v>38</v>
      </c>
      <c r="AB84" s="10">
        <v>1018</v>
      </c>
      <c r="AC84">
        <v>39</v>
      </c>
      <c r="AD84">
        <v>156</v>
      </c>
      <c r="AE84" t="s">
        <v>7</v>
      </c>
      <c r="AF84">
        <v>12</v>
      </c>
      <c r="AG84" t="s">
        <v>7</v>
      </c>
      <c r="AH84">
        <v>16</v>
      </c>
      <c r="AI84" t="s">
        <v>7</v>
      </c>
      <c r="AJ84">
        <v>79</v>
      </c>
      <c r="AK84" t="s">
        <v>7</v>
      </c>
      <c r="AL84">
        <v>30</v>
      </c>
      <c r="AM84" t="s">
        <v>7</v>
      </c>
      <c r="AN84">
        <v>15</v>
      </c>
      <c r="AO84" t="s">
        <v>7</v>
      </c>
      <c r="AP84">
        <v>3</v>
      </c>
      <c r="AQ84" t="s">
        <v>7</v>
      </c>
      <c r="AR84">
        <v>5.5066079999999999</v>
      </c>
      <c r="AS84">
        <v>0.13948459999999999</v>
      </c>
      <c r="AT84">
        <v>-32</v>
      </c>
      <c r="AU84" t="s">
        <v>7</v>
      </c>
      <c r="AV84">
        <v>334578935704297</v>
      </c>
      <c r="AW84" t="s">
        <v>7</v>
      </c>
      <c r="AZ84" s="13">
        <f t="shared" si="5"/>
        <v>-4.6168958742632604</v>
      </c>
      <c r="BA84" s="14">
        <f t="shared" si="6"/>
        <v>1018</v>
      </c>
      <c r="BB84" s="14">
        <f t="shared" si="7"/>
        <v>39</v>
      </c>
    </row>
    <row r="85" spans="1:54" x14ac:dyDescent="0.25">
      <c r="A85" t="s">
        <v>537</v>
      </c>
      <c r="B85" t="s">
        <v>4870</v>
      </c>
      <c r="C85" s="8">
        <f t="shared" si="4"/>
        <v>162</v>
      </c>
      <c r="D85" t="s">
        <v>4149</v>
      </c>
      <c r="E85" s="1">
        <v>0.10897789351851851</v>
      </c>
      <c r="F85">
        <v>22.989000000000001</v>
      </c>
      <c r="G85" t="s">
        <v>4871</v>
      </c>
      <c r="H85" s="52">
        <v>1.841</v>
      </c>
      <c r="I85" s="52">
        <v>4.9000000000000002E-2</v>
      </c>
      <c r="J85" s="52">
        <v>0.1802</v>
      </c>
      <c r="K85" s="52">
        <v>4.5999999999999999E-3</v>
      </c>
      <c r="L85" s="52">
        <v>2.6110000000000001E-2</v>
      </c>
      <c r="O85">
        <v>7.4300000000000005E-2</v>
      </c>
      <c r="P85">
        <v>1.4E-3</v>
      </c>
      <c r="Q85">
        <v>7.4782E-3</v>
      </c>
      <c r="R85">
        <v>5.5599999999999997E-2</v>
      </c>
      <c r="S85">
        <v>2.0999999999999999E-3</v>
      </c>
      <c r="T85">
        <v>9.31</v>
      </c>
      <c r="U85">
        <v>0.28000000000000003</v>
      </c>
      <c r="V85" s="10">
        <v>1050</v>
      </c>
      <c r="W85">
        <v>16</v>
      </c>
      <c r="X85" s="10">
        <v>1066</v>
      </c>
      <c r="Y85">
        <v>25</v>
      </c>
      <c r="Z85">
        <v>1091</v>
      </c>
      <c r="AA85">
        <v>40</v>
      </c>
      <c r="AB85" s="10">
        <v>989</v>
      </c>
      <c r="AC85">
        <v>39</v>
      </c>
      <c r="AD85">
        <v>176</v>
      </c>
      <c r="AE85" t="s">
        <v>7</v>
      </c>
      <c r="AF85">
        <v>13</v>
      </c>
      <c r="AG85" t="s">
        <v>7</v>
      </c>
      <c r="AH85">
        <v>20</v>
      </c>
      <c r="AI85" t="s">
        <v>7</v>
      </c>
      <c r="AJ85">
        <v>81</v>
      </c>
      <c r="AK85" t="s">
        <v>7</v>
      </c>
      <c r="AL85">
        <v>30</v>
      </c>
      <c r="AM85" t="s">
        <v>7</v>
      </c>
      <c r="AN85">
        <v>15</v>
      </c>
      <c r="AO85" t="s">
        <v>7</v>
      </c>
      <c r="AP85">
        <v>3</v>
      </c>
      <c r="AQ85" t="s">
        <v>7</v>
      </c>
      <c r="AR85">
        <v>5.5493899999999998</v>
      </c>
      <c r="AS85">
        <v>0.14166029999999999</v>
      </c>
      <c r="AT85">
        <v>-53</v>
      </c>
      <c r="AU85" t="s">
        <v>7</v>
      </c>
      <c r="AV85">
        <v>336842509267359</v>
      </c>
      <c r="AW85" t="s">
        <v>7</v>
      </c>
      <c r="AZ85" s="13">
        <f t="shared" si="5"/>
        <v>-6.1678463094034353</v>
      </c>
      <c r="BA85" s="14">
        <f t="shared" si="6"/>
        <v>989</v>
      </c>
      <c r="BB85" s="14">
        <f t="shared" si="7"/>
        <v>39</v>
      </c>
    </row>
    <row r="86" spans="1:54" x14ac:dyDescent="0.25">
      <c r="A86" t="s">
        <v>541</v>
      </c>
      <c r="B86" t="s">
        <v>4872</v>
      </c>
      <c r="C86" s="8">
        <f t="shared" si="4"/>
        <v>181</v>
      </c>
      <c r="D86" t="s">
        <v>4149</v>
      </c>
      <c r="E86" s="1">
        <v>0.12747141203703705</v>
      </c>
      <c r="F86">
        <v>18.228999999999999</v>
      </c>
      <c r="G86" t="s">
        <v>4873</v>
      </c>
      <c r="H86" s="52">
        <v>1.819</v>
      </c>
      <c r="I86" s="52">
        <v>4.7E-2</v>
      </c>
      <c r="J86" s="52">
        <v>0.17810000000000001</v>
      </c>
      <c r="K86" s="52">
        <v>4.4999999999999997E-3</v>
      </c>
      <c r="L86" s="52">
        <v>0.30188999999999999</v>
      </c>
      <c r="O86">
        <v>7.4300000000000005E-2</v>
      </c>
      <c r="P86">
        <v>1.5E-3</v>
      </c>
      <c r="Q86">
        <v>0.42492000000000002</v>
      </c>
      <c r="R86">
        <v>5.3999999999999999E-2</v>
      </c>
      <c r="S86">
        <v>2.0999999999999999E-3</v>
      </c>
      <c r="T86">
        <v>9.17</v>
      </c>
      <c r="U86">
        <v>0.28000000000000003</v>
      </c>
      <c r="V86" s="10">
        <v>1047</v>
      </c>
      <c r="W86">
        <v>17</v>
      </c>
      <c r="X86" s="10">
        <v>1055</v>
      </c>
      <c r="Y86">
        <v>25</v>
      </c>
      <c r="Z86">
        <v>1060</v>
      </c>
      <c r="AA86">
        <v>40</v>
      </c>
      <c r="AB86" s="10">
        <v>1006</v>
      </c>
      <c r="AC86">
        <v>41</v>
      </c>
      <c r="AD86">
        <v>110</v>
      </c>
      <c r="AE86" t="s">
        <v>7</v>
      </c>
      <c r="AF86">
        <v>9</v>
      </c>
      <c r="AG86" t="s">
        <v>7</v>
      </c>
      <c r="AH86">
        <v>12</v>
      </c>
      <c r="AI86" t="s">
        <v>7</v>
      </c>
      <c r="AJ86">
        <v>78</v>
      </c>
      <c r="AK86" t="s">
        <v>7</v>
      </c>
      <c r="AL86">
        <v>30</v>
      </c>
      <c r="AM86" t="s">
        <v>7</v>
      </c>
      <c r="AN86">
        <v>15</v>
      </c>
      <c r="AO86" t="s">
        <v>7</v>
      </c>
      <c r="AP86">
        <v>3</v>
      </c>
      <c r="AQ86" t="s">
        <v>7</v>
      </c>
      <c r="AR86">
        <v>5.6148230000000003</v>
      </c>
      <c r="AS86">
        <v>0.1418681</v>
      </c>
      <c r="AT86">
        <v>-30</v>
      </c>
      <c r="AU86" t="s">
        <v>7</v>
      </c>
      <c r="AV86">
        <v>322978228557141</v>
      </c>
      <c r="AW86" t="s">
        <v>7</v>
      </c>
      <c r="AZ86" s="13">
        <f t="shared" si="5"/>
        <v>-4.0755467196819106</v>
      </c>
      <c r="BA86" s="14">
        <f t="shared" si="6"/>
        <v>1006</v>
      </c>
      <c r="BB86" s="14">
        <f t="shared" si="7"/>
        <v>41</v>
      </c>
    </row>
    <row r="87" spans="1:54" x14ac:dyDescent="0.25">
      <c r="A87" t="s">
        <v>545</v>
      </c>
      <c r="B87" t="s">
        <v>4874</v>
      </c>
      <c r="C87" s="8">
        <f t="shared" si="4"/>
        <v>182</v>
      </c>
      <c r="D87" t="s">
        <v>4149</v>
      </c>
      <c r="E87" s="1">
        <v>0.12837604166666666</v>
      </c>
      <c r="F87">
        <v>22.989000000000001</v>
      </c>
      <c r="G87" t="s">
        <v>4875</v>
      </c>
      <c r="H87" s="52">
        <v>1.835</v>
      </c>
      <c r="I87" s="52">
        <v>4.5999999999999999E-2</v>
      </c>
      <c r="J87" s="52">
        <v>0.17829999999999999</v>
      </c>
      <c r="K87" s="52">
        <v>4.5999999999999999E-3</v>
      </c>
      <c r="L87" s="52">
        <v>0.32033</v>
      </c>
      <c r="O87">
        <v>7.4800000000000005E-2</v>
      </c>
      <c r="P87">
        <v>1.4E-3</v>
      </c>
      <c r="Q87">
        <v>0.51441000000000003</v>
      </c>
      <c r="R87">
        <v>5.2600000000000001E-2</v>
      </c>
      <c r="S87">
        <v>2E-3</v>
      </c>
      <c r="T87">
        <v>9.51</v>
      </c>
      <c r="U87">
        <v>0.26</v>
      </c>
      <c r="V87" s="10">
        <v>1052</v>
      </c>
      <c r="W87">
        <v>17</v>
      </c>
      <c r="X87" s="10">
        <v>1056</v>
      </c>
      <c r="Y87">
        <v>25</v>
      </c>
      <c r="Z87">
        <v>1034</v>
      </c>
      <c r="AA87">
        <v>38</v>
      </c>
      <c r="AB87" s="10">
        <v>1015</v>
      </c>
      <c r="AC87">
        <v>39</v>
      </c>
      <c r="AD87">
        <v>111</v>
      </c>
      <c r="AE87" t="s">
        <v>7</v>
      </c>
      <c r="AF87">
        <v>9</v>
      </c>
      <c r="AG87" t="s">
        <v>7</v>
      </c>
      <c r="AH87">
        <v>12</v>
      </c>
      <c r="AI87" t="s">
        <v>7</v>
      </c>
      <c r="AJ87">
        <v>82</v>
      </c>
      <c r="AK87" t="s">
        <v>7</v>
      </c>
      <c r="AL87">
        <v>30</v>
      </c>
      <c r="AM87" t="s">
        <v>7</v>
      </c>
      <c r="AN87">
        <v>15</v>
      </c>
      <c r="AO87" t="s">
        <v>7</v>
      </c>
      <c r="AP87">
        <v>3</v>
      </c>
      <c r="AQ87" t="s">
        <v>7</v>
      </c>
      <c r="AR87">
        <v>5.6085250000000002</v>
      </c>
      <c r="AS87">
        <v>0.1446955</v>
      </c>
      <c r="AT87">
        <v>-53</v>
      </c>
      <c r="AU87" t="s">
        <v>7</v>
      </c>
      <c r="AV87">
        <v>337179946698976</v>
      </c>
      <c r="AW87" t="s">
        <v>7</v>
      </c>
      <c r="AZ87" s="13">
        <f t="shared" si="5"/>
        <v>-3.6453201970443327</v>
      </c>
      <c r="BA87" s="14">
        <f t="shared" si="6"/>
        <v>1015</v>
      </c>
      <c r="BB87" s="14">
        <f t="shared" si="7"/>
        <v>39</v>
      </c>
    </row>
    <row r="88" spans="1:54" x14ac:dyDescent="0.25">
      <c r="A88" t="s">
        <v>549</v>
      </c>
      <c r="B88" t="s">
        <v>4876</v>
      </c>
      <c r="C88" s="8">
        <f t="shared" si="4"/>
        <v>201</v>
      </c>
      <c r="D88" t="s">
        <v>4149</v>
      </c>
      <c r="E88" s="1">
        <v>0.14681516203703704</v>
      </c>
      <c r="F88">
        <v>22.853999999999999</v>
      </c>
      <c r="G88" t="s">
        <v>4877</v>
      </c>
      <c r="H88" s="52">
        <v>1.85</v>
      </c>
      <c r="I88" s="52">
        <v>4.7E-2</v>
      </c>
      <c r="J88" s="52">
        <v>0.1767</v>
      </c>
      <c r="K88" s="52">
        <v>4.4999999999999997E-3</v>
      </c>
      <c r="L88" s="52">
        <v>0.3332</v>
      </c>
      <c r="O88">
        <v>7.5700000000000003E-2</v>
      </c>
      <c r="P88">
        <v>1.4E-3</v>
      </c>
      <c r="Q88">
        <v>0.45089000000000001</v>
      </c>
      <c r="R88">
        <v>5.2200000000000003E-2</v>
      </c>
      <c r="S88">
        <v>1.9E-3</v>
      </c>
      <c r="T88">
        <v>9.34</v>
      </c>
      <c r="U88">
        <v>0.26</v>
      </c>
      <c r="V88" s="10">
        <v>1056</v>
      </c>
      <c r="W88">
        <v>17</v>
      </c>
      <c r="X88" s="10">
        <v>1048</v>
      </c>
      <c r="Y88">
        <v>25</v>
      </c>
      <c r="Z88">
        <v>1027</v>
      </c>
      <c r="AA88">
        <v>38</v>
      </c>
      <c r="AB88" s="10">
        <v>1042</v>
      </c>
      <c r="AC88">
        <v>39</v>
      </c>
      <c r="AD88">
        <v>90</v>
      </c>
      <c r="AE88" t="s">
        <v>7</v>
      </c>
      <c r="AF88">
        <v>7</v>
      </c>
      <c r="AG88" t="s">
        <v>7</v>
      </c>
      <c r="AH88">
        <v>10</v>
      </c>
      <c r="AI88" t="s">
        <v>7</v>
      </c>
      <c r="AJ88">
        <v>80</v>
      </c>
      <c r="AK88" t="s">
        <v>7</v>
      </c>
      <c r="AL88">
        <v>30</v>
      </c>
      <c r="AM88" t="s">
        <v>7</v>
      </c>
      <c r="AN88">
        <v>15</v>
      </c>
      <c r="AO88" t="s">
        <v>7</v>
      </c>
      <c r="AP88">
        <v>3</v>
      </c>
      <c r="AQ88" t="s">
        <v>7</v>
      </c>
      <c r="AR88">
        <v>5.6593099999999996</v>
      </c>
      <c r="AS88">
        <v>0.144125</v>
      </c>
      <c r="AT88">
        <v>-25</v>
      </c>
      <c r="AU88" t="s">
        <v>7</v>
      </c>
      <c r="AV88">
        <v>329529311010320</v>
      </c>
      <c r="AW88" t="s">
        <v>7</v>
      </c>
      <c r="AZ88" s="13">
        <f t="shared" si="5"/>
        <v>-1.3435700575815668</v>
      </c>
      <c r="BA88" s="14">
        <f t="shared" si="6"/>
        <v>1042</v>
      </c>
      <c r="BB88" s="14">
        <f t="shared" si="7"/>
        <v>39</v>
      </c>
    </row>
    <row r="89" spans="1:54" x14ac:dyDescent="0.25">
      <c r="A89" t="s">
        <v>553</v>
      </c>
      <c r="B89" t="s">
        <v>4878</v>
      </c>
      <c r="C89" s="8">
        <f t="shared" si="4"/>
        <v>202</v>
      </c>
      <c r="D89" t="s">
        <v>4149</v>
      </c>
      <c r="E89" s="1">
        <v>0.1477653935185185</v>
      </c>
      <c r="F89">
        <v>22.754000000000001</v>
      </c>
      <c r="G89" t="s">
        <v>4879</v>
      </c>
      <c r="H89" s="52">
        <v>1.823</v>
      </c>
      <c r="I89" s="52">
        <v>4.5999999999999999E-2</v>
      </c>
      <c r="J89" s="52">
        <v>0.1787</v>
      </c>
      <c r="K89" s="52">
        <v>4.5999999999999999E-3</v>
      </c>
      <c r="L89" s="52">
        <v>0.31902999999999998</v>
      </c>
      <c r="O89">
        <v>7.3899999999999993E-2</v>
      </c>
      <c r="P89">
        <v>1.2999999999999999E-3</v>
      </c>
      <c r="Q89">
        <v>0.47794999999999999</v>
      </c>
      <c r="R89">
        <v>5.3800000000000001E-2</v>
      </c>
      <c r="S89">
        <v>2.0999999999999999E-3</v>
      </c>
      <c r="T89">
        <v>9.44</v>
      </c>
      <c r="U89">
        <v>0.27</v>
      </c>
      <c r="V89" s="10">
        <v>1047</v>
      </c>
      <c r="W89">
        <v>17</v>
      </c>
      <c r="X89" s="10">
        <v>1058</v>
      </c>
      <c r="Y89">
        <v>25</v>
      </c>
      <c r="Z89">
        <v>1056</v>
      </c>
      <c r="AA89">
        <v>40</v>
      </c>
      <c r="AB89" s="10">
        <v>1002</v>
      </c>
      <c r="AC89">
        <v>38</v>
      </c>
      <c r="AD89">
        <v>108</v>
      </c>
      <c r="AE89" t="s">
        <v>7</v>
      </c>
      <c r="AF89">
        <v>8</v>
      </c>
      <c r="AG89" t="s">
        <v>7</v>
      </c>
      <c r="AH89">
        <v>12</v>
      </c>
      <c r="AI89" t="s">
        <v>7</v>
      </c>
      <c r="AJ89">
        <v>80</v>
      </c>
      <c r="AK89" t="s">
        <v>7</v>
      </c>
      <c r="AL89">
        <v>30</v>
      </c>
      <c r="AM89" t="s">
        <v>7</v>
      </c>
      <c r="AN89">
        <v>15</v>
      </c>
      <c r="AO89" t="s">
        <v>7</v>
      </c>
      <c r="AP89">
        <v>3</v>
      </c>
      <c r="AQ89" t="s">
        <v>7</v>
      </c>
      <c r="AR89">
        <v>5.5959709999999996</v>
      </c>
      <c r="AS89">
        <v>0.1440485</v>
      </c>
      <c r="AT89">
        <v>-20</v>
      </c>
      <c r="AU89" t="s">
        <v>7</v>
      </c>
      <c r="AV89">
        <v>330812157593494</v>
      </c>
      <c r="AW89" t="s">
        <v>7</v>
      </c>
      <c r="AZ89" s="13">
        <f t="shared" si="5"/>
        <v>-4.4910179640718528</v>
      </c>
      <c r="BA89" s="14">
        <f t="shared" si="6"/>
        <v>1002</v>
      </c>
      <c r="BB89" s="14">
        <f t="shared" si="7"/>
        <v>38</v>
      </c>
    </row>
    <row r="90" spans="1:54" x14ac:dyDescent="0.25">
      <c r="A90" t="s">
        <v>557</v>
      </c>
      <c r="B90" t="s">
        <v>4880</v>
      </c>
      <c r="C90" s="8">
        <f t="shared" si="4"/>
        <v>221</v>
      </c>
      <c r="D90" t="s">
        <v>4149</v>
      </c>
      <c r="E90" s="1">
        <v>0.16620358796296295</v>
      </c>
      <c r="F90">
        <v>23.693999999999999</v>
      </c>
      <c r="G90" t="s">
        <v>4881</v>
      </c>
      <c r="H90" s="52">
        <v>1.873</v>
      </c>
      <c r="I90" s="52">
        <v>4.7E-2</v>
      </c>
      <c r="J90" s="52">
        <v>0.18149999999999999</v>
      </c>
      <c r="K90" s="52">
        <v>4.5999999999999999E-3</v>
      </c>
      <c r="L90" s="52">
        <v>0.33459</v>
      </c>
      <c r="O90">
        <v>7.4499999999999997E-2</v>
      </c>
      <c r="P90">
        <v>1.2999999999999999E-3</v>
      </c>
      <c r="Q90">
        <v>0.40777999999999998</v>
      </c>
      <c r="R90">
        <v>5.3900000000000003E-2</v>
      </c>
      <c r="S90">
        <v>2E-3</v>
      </c>
      <c r="T90">
        <v>9.27</v>
      </c>
      <c r="U90">
        <v>0.25</v>
      </c>
      <c r="V90" s="10">
        <v>1064</v>
      </c>
      <c r="W90">
        <v>17</v>
      </c>
      <c r="X90" s="10">
        <v>1074</v>
      </c>
      <c r="Y90">
        <v>25</v>
      </c>
      <c r="Z90">
        <v>1058</v>
      </c>
      <c r="AA90">
        <v>38</v>
      </c>
      <c r="AB90" s="10">
        <v>1005</v>
      </c>
      <c r="AC90">
        <v>37</v>
      </c>
      <c r="AD90">
        <v>66</v>
      </c>
      <c r="AE90" t="s">
        <v>7</v>
      </c>
      <c r="AF90">
        <v>5</v>
      </c>
      <c r="AG90" t="s">
        <v>7</v>
      </c>
      <c r="AH90">
        <v>7</v>
      </c>
      <c r="AI90" t="s">
        <v>7</v>
      </c>
      <c r="AJ90">
        <v>80</v>
      </c>
      <c r="AK90" t="s">
        <v>7</v>
      </c>
      <c r="AL90">
        <v>30</v>
      </c>
      <c r="AM90" t="s">
        <v>7</v>
      </c>
      <c r="AN90">
        <v>15</v>
      </c>
      <c r="AO90" t="s">
        <v>7</v>
      </c>
      <c r="AP90">
        <v>3</v>
      </c>
      <c r="AQ90" t="s">
        <v>7</v>
      </c>
      <c r="AR90">
        <v>5.5096420000000004</v>
      </c>
      <c r="AS90">
        <v>0.13963829999999999</v>
      </c>
      <c r="AT90">
        <v>-32</v>
      </c>
      <c r="AU90" t="s">
        <v>7</v>
      </c>
      <c r="AV90">
        <v>335680532920610</v>
      </c>
      <c r="AW90" t="s">
        <v>7</v>
      </c>
      <c r="AZ90" s="13">
        <f t="shared" si="5"/>
        <v>-5.8706467661691519</v>
      </c>
      <c r="BA90" s="14">
        <f t="shared" si="6"/>
        <v>1005</v>
      </c>
      <c r="BB90" s="14">
        <f t="shared" si="7"/>
        <v>37</v>
      </c>
    </row>
    <row r="91" spans="1:54" x14ac:dyDescent="0.25">
      <c r="A91" t="s">
        <v>561</v>
      </c>
      <c r="B91" t="s">
        <v>4882</v>
      </c>
      <c r="C91" s="8">
        <f t="shared" si="4"/>
        <v>222</v>
      </c>
      <c r="D91" t="s">
        <v>4149</v>
      </c>
      <c r="E91" s="1">
        <v>0.16715914351851854</v>
      </c>
      <c r="F91">
        <v>24.131</v>
      </c>
      <c r="G91" t="s">
        <v>4883</v>
      </c>
      <c r="H91" s="52">
        <v>1.8740000000000001</v>
      </c>
      <c r="I91" s="52">
        <v>4.7E-2</v>
      </c>
      <c r="J91" s="52">
        <v>0.18079999999999999</v>
      </c>
      <c r="K91" s="52">
        <v>4.4999999999999997E-3</v>
      </c>
      <c r="L91" s="52">
        <v>0.31794</v>
      </c>
      <c r="O91">
        <v>7.4700000000000003E-2</v>
      </c>
      <c r="P91">
        <v>1.4E-3</v>
      </c>
      <c r="Q91">
        <v>0.41921000000000003</v>
      </c>
      <c r="R91">
        <v>5.4100000000000002E-2</v>
      </c>
      <c r="S91">
        <v>2E-3</v>
      </c>
      <c r="T91">
        <v>9.43</v>
      </c>
      <c r="U91">
        <v>0.25</v>
      </c>
      <c r="V91" s="10">
        <v>1065</v>
      </c>
      <c r="W91">
        <v>17</v>
      </c>
      <c r="X91" s="10">
        <v>1072</v>
      </c>
      <c r="Y91">
        <v>25</v>
      </c>
      <c r="Z91">
        <v>1063</v>
      </c>
      <c r="AA91">
        <v>39</v>
      </c>
      <c r="AB91" s="10">
        <v>1009</v>
      </c>
      <c r="AC91">
        <v>37</v>
      </c>
      <c r="AD91">
        <v>71</v>
      </c>
      <c r="AE91" t="s">
        <v>7</v>
      </c>
      <c r="AF91">
        <v>5</v>
      </c>
      <c r="AG91" t="s">
        <v>7</v>
      </c>
      <c r="AH91">
        <v>7</v>
      </c>
      <c r="AI91" t="s">
        <v>7</v>
      </c>
      <c r="AJ91">
        <v>80</v>
      </c>
      <c r="AK91" t="s">
        <v>7</v>
      </c>
      <c r="AL91">
        <v>30</v>
      </c>
      <c r="AM91" t="s">
        <v>7</v>
      </c>
      <c r="AN91">
        <v>15</v>
      </c>
      <c r="AO91" t="s">
        <v>7</v>
      </c>
      <c r="AP91">
        <v>3</v>
      </c>
      <c r="AQ91" t="s">
        <v>7</v>
      </c>
      <c r="AR91">
        <v>5.5309730000000004</v>
      </c>
      <c r="AS91">
        <v>0.13766249999999999</v>
      </c>
      <c r="AT91">
        <v>-8</v>
      </c>
      <c r="AU91" t="s">
        <v>7</v>
      </c>
      <c r="AV91">
        <v>339532421728771</v>
      </c>
      <c r="AW91" t="s">
        <v>7</v>
      </c>
      <c r="AZ91" s="13">
        <f t="shared" si="5"/>
        <v>-5.5500495540138806</v>
      </c>
      <c r="BA91" s="14">
        <f t="shared" si="6"/>
        <v>1009</v>
      </c>
      <c r="BB91" s="14">
        <f t="shared" si="7"/>
        <v>37</v>
      </c>
    </row>
    <row r="92" spans="1:54" x14ac:dyDescent="0.25">
      <c r="A92" t="s">
        <v>565</v>
      </c>
      <c r="B92" t="s">
        <v>4884</v>
      </c>
      <c r="C92" s="8">
        <f t="shared" si="4"/>
        <v>241</v>
      </c>
      <c r="D92" t="s">
        <v>4149</v>
      </c>
      <c r="E92" s="1">
        <v>0.18558888888888889</v>
      </c>
      <c r="F92">
        <v>24.803000000000001</v>
      </c>
      <c r="G92" t="s">
        <v>4885</v>
      </c>
      <c r="H92" s="52">
        <v>1.8759999999999999</v>
      </c>
      <c r="I92" s="52">
        <v>4.7E-2</v>
      </c>
      <c r="J92" s="52">
        <v>0.18179999999999999</v>
      </c>
      <c r="K92" s="52">
        <v>4.5999999999999999E-3</v>
      </c>
      <c r="L92" s="52">
        <v>0.32826</v>
      </c>
      <c r="O92">
        <v>7.46E-2</v>
      </c>
      <c r="P92">
        <v>1.2999999999999999E-3</v>
      </c>
      <c r="Q92">
        <v>0.40701999999999999</v>
      </c>
      <c r="R92">
        <v>5.5500000000000001E-2</v>
      </c>
      <c r="S92">
        <v>2E-3</v>
      </c>
      <c r="T92">
        <v>9.15</v>
      </c>
      <c r="U92">
        <v>0.24</v>
      </c>
      <c r="V92" s="10">
        <v>1067</v>
      </c>
      <c r="W92">
        <v>17</v>
      </c>
      <c r="X92" s="10">
        <v>1075</v>
      </c>
      <c r="Y92">
        <v>25</v>
      </c>
      <c r="Z92">
        <v>1090</v>
      </c>
      <c r="AA92">
        <v>39</v>
      </c>
      <c r="AB92" s="10">
        <v>1017</v>
      </c>
      <c r="AC92">
        <v>37</v>
      </c>
      <c r="AD92">
        <v>65</v>
      </c>
      <c r="AE92" t="s">
        <v>7</v>
      </c>
      <c r="AF92">
        <v>5</v>
      </c>
      <c r="AG92" t="s">
        <v>7</v>
      </c>
      <c r="AH92">
        <v>7</v>
      </c>
      <c r="AI92" t="s">
        <v>7</v>
      </c>
      <c r="AJ92">
        <v>78</v>
      </c>
      <c r="AK92" t="s">
        <v>7</v>
      </c>
      <c r="AL92">
        <v>29</v>
      </c>
      <c r="AM92" t="s">
        <v>7</v>
      </c>
      <c r="AN92">
        <v>15</v>
      </c>
      <c r="AO92" t="s">
        <v>7</v>
      </c>
      <c r="AP92">
        <v>3</v>
      </c>
      <c r="AQ92" t="s">
        <v>7</v>
      </c>
      <c r="AR92">
        <v>5.5005499999999996</v>
      </c>
      <c r="AS92">
        <v>0.13917779999999999</v>
      </c>
      <c r="AT92">
        <v>-23</v>
      </c>
      <c r="AU92" t="s">
        <v>7</v>
      </c>
      <c r="AV92">
        <v>330466019154900</v>
      </c>
      <c r="AW92" t="s">
        <v>7</v>
      </c>
      <c r="AZ92" s="13">
        <f t="shared" si="5"/>
        <v>-4.9164208456243808</v>
      </c>
      <c r="BA92" s="14">
        <f t="shared" si="6"/>
        <v>1017</v>
      </c>
      <c r="BB92" s="14">
        <f t="shared" si="7"/>
        <v>37</v>
      </c>
    </row>
    <row r="93" spans="1:54" x14ac:dyDescent="0.25">
      <c r="A93" t="s">
        <v>569</v>
      </c>
      <c r="B93" t="s">
        <v>4886</v>
      </c>
      <c r="C93" s="8">
        <f t="shared" si="4"/>
        <v>242</v>
      </c>
      <c r="D93" t="s">
        <v>4149</v>
      </c>
      <c r="E93" s="1">
        <v>0.18655046296296296</v>
      </c>
      <c r="F93">
        <v>22.72</v>
      </c>
      <c r="G93" t="s">
        <v>4887</v>
      </c>
      <c r="H93" s="52">
        <v>1.827</v>
      </c>
      <c r="I93" s="52">
        <v>4.5999999999999999E-2</v>
      </c>
      <c r="J93" s="52">
        <v>0.17519999999999999</v>
      </c>
      <c r="K93" s="52">
        <v>4.4999999999999997E-3</v>
      </c>
      <c r="L93" s="52">
        <v>0.31476999999999999</v>
      </c>
      <c r="O93">
        <v>7.5300000000000006E-2</v>
      </c>
      <c r="P93">
        <v>1.4E-3</v>
      </c>
      <c r="Q93">
        <v>0.48518</v>
      </c>
      <c r="R93">
        <v>5.33E-2</v>
      </c>
      <c r="S93">
        <v>2E-3</v>
      </c>
      <c r="T93">
        <v>9.33</v>
      </c>
      <c r="U93">
        <v>0.26</v>
      </c>
      <c r="V93" s="10">
        <v>1048</v>
      </c>
      <c r="W93">
        <v>17</v>
      </c>
      <c r="X93" s="10">
        <v>1039</v>
      </c>
      <c r="Y93">
        <v>25</v>
      </c>
      <c r="Z93">
        <v>1051</v>
      </c>
      <c r="AA93">
        <v>39</v>
      </c>
      <c r="AB93" s="10">
        <v>1031</v>
      </c>
      <c r="AC93">
        <v>38</v>
      </c>
      <c r="AD93">
        <v>64</v>
      </c>
      <c r="AE93" t="s">
        <v>7</v>
      </c>
      <c r="AF93">
        <v>5</v>
      </c>
      <c r="AG93" t="s">
        <v>7</v>
      </c>
      <c r="AH93">
        <v>7</v>
      </c>
      <c r="AI93" t="s">
        <v>7</v>
      </c>
      <c r="AJ93">
        <v>82</v>
      </c>
      <c r="AK93" t="s">
        <v>7</v>
      </c>
      <c r="AL93">
        <v>31</v>
      </c>
      <c r="AM93" t="s">
        <v>7</v>
      </c>
      <c r="AN93">
        <v>15</v>
      </c>
      <c r="AO93" t="s">
        <v>7</v>
      </c>
      <c r="AP93">
        <v>3</v>
      </c>
      <c r="AQ93" t="s">
        <v>7</v>
      </c>
      <c r="AR93">
        <v>5.7077629999999999</v>
      </c>
      <c r="AS93">
        <v>0.1466035</v>
      </c>
      <c r="AT93">
        <v>-26</v>
      </c>
      <c r="AU93" t="s">
        <v>7</v>
      </c>
      <c r="AV93">
        <v>330926427991486</v>
      </c>
      <c r="AW93" t="s">
        <v>7</v>
      </c>
      <c r="AZ93" s="13">
        <f t="shared" si="5"/>
        <v>-1.6488845780795236</v>
      </c>
      <c r="BA93" s="14">
        <f t="shared" si="6"/>
        <v>1031</v>
      </c>
      <c r="BB93" s="14">
        <f t="shared" si="7"/>
        <v>38</v>
      </c>
    </row>
    <row r="94" spans="1:54" x14ac:dyDescent="0.25">
      <c r="A94" t="s">
        <v>573</v>
      </c>
      <c r="B94" t="s">
        <v>4888</v>
      </c>
      <c r="C94" s="8">
        <f t="shared" si="4"/>
        <v>261</v>
      </c>
      <c r="D94" t="s">
        <v>4149</v>
      </c>
      <c r="E94" s="1">
        <v>0.20497210648148148</v>
      </c>
      <c r="F94">
        <v>23.09</v>
      </c>
      <c r="G94" t="s">
        <v>4889</v>
      </c>
      <c r="H94" s="52">
        <v>1.8460000000000001</v>
      </c>
      <c r="I94" s="52">
        <v>4.7E-2</v>
      </c>
      <c r="J94" s="52">
        <v>0.1774</v>
      </c>
      <c r="K94" s="52">
        <v>4.4999999999999997E-3</v>
      </c>
      <c r="L94" s="52">
        <v>8.7411000000000003E-2</v>
      </c>
      <c r="O94">
        <v>7.5200000000000003E-2</v>
      </c>
      <c r="P94">
        <v>1.4E-3</v>
      </c>
      <c r="Q94">
        <v>0.13089999999999999</v>
      </c>
      <c r="R94">
        <v>5.3800000000000001E-2</v>
      </c>
      <c r="S94">
        <v>2E-3</v>
      </c>
      <c r="T94">
        <v>9.32</v>
      </c>
      <c r="U94">
        <v>0.26</v>
      </c>
      <c r="V94" s="10">
        <v>1054</v>
      </c>
      <c r="W94">
        <v>17</v>
      </c>
      <c r="X94" s="10">
        <v>1052</v>
      </c>
      <c r="Y94">
        <v>25</v>
      </c>
      <c r="Z94">
        <v>1059</v>
      </c>
      <c r="AA94">
        <v>39</v>
      </c>
      <c r="AB94" s="10">
        <v>1015</v>
      </c>
      <c r="AC94">
        <v>38</v>
      </c>
      <c r="AD94">
        <v>56</v>
      </c>
      <c r="AE94" t="s">
        <v>7</v>
      </c>
      <c r="AF94">
        <v>4</v>
      </c>
      <c r="AG94" t="s">
        <v>7</v>
      </c>
      <c r="AH94">
        <v>6</v>
      </c>
      <c r="AI94" t="s">
        <v>7</v>
      </c>
      <c r="AJ94">
        <v>81</v>
      </c>
      <c r="AK94" t="s">
        <v>7</v>
      </c>
      <c r="AL94">
        <v>30</v>
      </c>
      <c r="AM94" t="s">
        <v>7</v>
      </c>
      <c r="AN94">
        <v>15</v>
      </c>
      <c r="AO94" t="s">
        <v>7</v>
      </c>
      <c r="AP94">
        <v>3</v>
      </c>
      <c r="AQ94" t="s">
        <v>7</v>
      </c>
      <c r="AR94">
        <v>5.6369790000000002</v>
      </c>
      <c r="AS94">
        <v>0.1429899</v>
      </c>
      <c r="AT94">
        <v>-34</v>
      </c>
      <c r="AU94" t="s">
        <v>7</v>
      </c>
      <c r="AV94">
        <v>332010840250821</v>
      </c>
      <c r="AW94" t="s">
        <v>7</v>
      </c>
      <c r="AZ94" s="13">
        <f t="shared" si="5"/>
        <v>-3.8423645320197153</v>
      </c>
      <c r="BA94" s="14">
        <f t="shared" si="6"/>
        <v>1015</v>
      </c>
      <c r="BB94" s="14">
        <f t="shared" si="7"/>
        <v>38</v>
      </c>
    </row>
    <row r="95" spans="1:54" x14ac:dyDescent="0.25">
      <c r="A95" t="s">
        <v>577</v>
      </c>
      <c r="B95" t="s">
        <v>4890</v>
      </c>
      <c r="C95" s="8">
        <f t="shared" si="4"/>
        <v>262</v>
      </c>
      <c r="D95" t="s">
        <v>4149</v>
      </c>
      <c r="E95" s="1">
        <v>0.20593125000000001</v>
      </c>
      <c r="F95">
        <v>23.224</v>
      </c>
      <c r="G95" t="s">
        <v>4891</v>
      </c>
      <c r="H95" s="52">
        <v>1.8440000000000001</v>
      </c>
      <c r="I95" s="52">
        <v>4.8000000000000001E-2</v>
      </c>
      <c r="J95" s="52">
        <v>0.1799</v>
      </c>
      <c r="K95" s="52">
        <v>4.4999999999999997E-3</v>
      </c>
      <c r="L95" s="52">
        <v>0.37512000000000001</v>
      </c>
      <c r="O95">
        <v>7.3899999999999993E-2</v>
      </c>
      <c r="P95">
        <v>1.4E-3</v>
      </c>
      <c r="Q95">
        <v>0.39655000000000001</v>
      </c>
      <c r="R95">
        <v>5.5E-2</v>
      </c>
      <c r="S95">
        <v>2.0999999999999999E-3</v>
      </c>
      <c r="T95">
        <v>9.2100000000000009</v>
      </c>
      <c r="U95">
        <v>0.25</v>
      </c>
      <c r="V95" s="10">
        <v>1054</v>
      </c>
      <c r="W95">
        <v>17</v>
      </c>
      <c r="X95" s="10">
        <v>1066</v>
      </c>
      <c r="Y95">
        <v>25</v>
      </c>
      <c r="Z95">
        <v>1080</v>
      </c>
      <c r="AA95">
        <v>40</v>
      </c>
      <c r="AB95" s="10">
        <v>1002</v>
      </c>
      <c r="AC95">
        <v>37</v>
      </c>
      <c r="AD95">
        <v>61</v>
      </c>
      <c r="AE95" t="s">
        <v>7</v>
      </c>
      <c r="AF95">
        <v>5</v>
      </c>
      <c r="AG95" t="s">
        <v>7</v>
      </c>
      <c r="AH95">
        <v>6</v>
      </c>
      <c r="AI95" t="s">
        <v>7</v>
      </c>
      <c r="AJ95">
        <v>80</v>
      </c>
      <c r="AK95" t="s">
        <v>7</v>
      </c>
      <c r="AL95">
        <v>30</v>
      </c>
      <c r="AM95" t="s">
        <v>7</v>
      </c>
      <c r="AN95">
        <v>15</v>
      </c>
      <c r="AO95" t="s">
        <v>7</v>
      </c>
      <c r="AP95">
        <v>3</v>
      </c>
      <c r="AQ95" t="s">
        <v>7</v>
      </c>
      <c r="AR95">
        <v>5.5586440000000001</v>
      </c>
      <c r="AS95">
        <v>0.13904330000000001</v>
      </c>
      <c r="AT95">
        <v>-37</v>
      </c>
      <c r="AU95" t="s">
        <v>7</v>
      </c>
      <c r="AV95">
        <v>333569738279523</v>
      </c>
      <c r="AW95" t="s">
        <v>7</v>
      </c>
      <c r="AZ95" s="13">
        <f t="shared" si="5"/>
        <v>-5.1896207584830378</v>
      </c>
      <c r="BA95" s="14">
        <f t="shared" si="6"/>
        <v>1002</v>
      </c>
      <c r="BB95" s="14">
        <f t="shared" si="7"/>
        <v>37</v>
      </c>
    </row>
    <row r="96" spans="1:54" x14ac:dyDescent="0.25">
      <c r="A96" t="s">
        <v>581</v>
      </c>
      <c r="B96" t="s">
        <v>4892</v>
      </c>
      <c r="C96" s="8">
        <f t="shared" si="4"/>
        <v>281</v>
      </c>
      <c r="D96" t="s">
        <v>4149</v>
      </c>
      <c r="E96" s="1">
        <v>0.22438703703703702</v>
      </c>
      <c r="F96">
        <v>24.635000000000002</v>
      </c>
      <c r="G96" t="s">
        <v>4893</v>
      </c>
      <c r="H96" s="52">
        <v>1.883</v>
      </c>
      <c r="I96" s="52">
        <v>4.8000000000000001E-2</v>
      </c>
      <c r="J96" s="52">
        <v>0.18260000000000001</v>
      </c>
      <c r="K96" s="52">
        <v>4.5999999999999999E-3</v>
      </c>
      <c r="L96" s="52">
        <v>0.32306000000000001</v>
      </c>
      <c r="O96">
        <v>7.4800000000000005E-2</v>
      </c>
      <c r="P96">
        <v>1.4E-3</v>
      </c>
      <c r="Q96">
        <v>0.39356000000000002</v>
      </c>
      <c r="R96">
        <v>5.3800000000000001E-2</v>
      </c>
      <c r="S96">
        <v>2E-3</v>
      </c>
      <c r="T96">
        <v>9.5</v>
      </c>
      <c r="U96">
        <v>0.27</v>
      </c>
      <c r="V96" s="10">
        <v>1067</v>
      </c>
      <c r="W96">
        <v>17</v>
      </c>
      <c r="X96" s="10">
        <v>1080</v>
      </c>
      <c r="Y96">
        <v>25</v>
      </c>
      <c r="Z96">
        <v>1056</v>
      </c>
      <c r="AA96">
        <v>39</v>
      </c>
      <c r="AB96" s="10">
        <v>1017</v>
      </c>
      <c r="AC96">
        <v>38</v>
      </c>
      <c r="AD96">
        <v>11</v>
      </c>
      <c r="AE96" t="s">
        <v>7</v>
      </c>
      <c r="AF96">
        <v>1</v>
      </c>
      <c r="AG96" t="s">
        <v>7</v>
      </c>
      <c r="AH96">
        <v>1</v>
      </c>
      <c r="AI96" t="s">
        <v>7</v>
      </c>
      <c r="AJ96">
        <v>78</v>
      </c>
      <c r="AK96" t="s">
        <v>7</v>
      </c>
      <c r="AL96">
        <v>29</v>
      </c>
      <c r="AM96" t="s">
        <v>7</v>
      </c>
      <c r="AN96">
        <v>15</v>
      </c>
      <c r="AO96" t="s">
        <v>7</v>
      </c>
      <c r="AP96">
        <v>3</v>
      </c>
      <c r="AQ96" t="s">
        <v>7</v>
      </c>
      <c r="AR96">
        <v>5.476451</v>
      </c>
      <c r="AS96">
        <v>0.137961</v>
      </c>
      <c r="AT96">
        <v>-42</v>
      </c>
      <c r="AU96" t="s">
        <v>7</v>
      </c>
      <c r="AV96">
        <v>330381557563840</v>
      </c>
      <c r="AW96" t="s">
        <v>7</v>
      </c>
      <c r="AZ96" s="13">
        <f t="shared" si="5"/>
        <v>-4.9164208456243808</v>
      </c>
      <c r="BA96" s="14">
        <f t="shared" si="6"/>
        <v>1017</v>
      </c>
      <c r="BB96" s="14">
        <f t="shared" si="7"/>
        <v>38</v>
      </c>
    </row>
    <row r="97" spans="1:54" x14ac:dyDescent="0.25">
      <c r="A97" t="s">
        <v>585</v>
      </c>
      <c r="B97" t="s">
        <v>4894</v>
      </c>
      <c r="C97" s="8">
        <f t="shared" si="4"/>
        <v>282</v>
      </c>
      <c r="D97" t="s">
        <v>4149</v>
      </c>
      <c r="E97" s="1">
        <v>0.22535787037037036</v>
      </c>
      <c r="F97">
        <v>19.303999999999998</v>
      </c>
      <c r="G97" t="s">
        <v>4895</v>
      </c>
      <c r="H97" s="52">
        <v>1.8180000000000001</v>
      </c>
      <c r="I97" s="52">
        <v>4.8000000000000001E-2</v>
      </c>
      <c r="J97" s="52">
        <v>0.17730000000000001</v>
      </c>
      <c r="K97" s="52">
        <v>4.5999999999999999E-3</v>
      </c>
      <c r="L97" s="52">
        <v>0.23397000000000001</v>
      </c>
      <c r="O97">
        <v>7.46E-2</v>
      </c>
      <c r="P97">
        <v>1.5E-3</v>
      </c>
      <c r="Q97">
        <v>0.50366</v>
      </c>
      <c r="R97">
        <v>5.2699999999999997E-2</v>
      </c>
      <c r="S97">
        <v>2.0999999999999999E-3</v>
      </c>
      <c r="T97">
        <v>9.4700000000000006</v>
      </c>
      <c r="U97">
        <v>0.28000000000000003</v>
      </c>
      <c r="V97" s="10">
        <v>1045</v>
      </c>
      <c r="W97">
        <v>17</v>
      </c>
      <c r="X97" s="10">
        <v>1050</v>
      </c>
      <c r="Y97">
        <v>25</v>
      </c>
      <c r="Z97">
        <v>1035</v>
      </c>
      <c r="AA97">
        <v>40</v>
      </c>
      <c r="AB97" s="10">
        <v>1006</v>
      </c>
      <c r="AC97">
        <v>43</v>
      </c>
      <c r="AD97">
        <v>12</v>
      </c>
      <c r="AE97" t="s">
        <v>7</v>
      </c>
      <c r="AF97">
        <v>1</v>
      </c>
      <c r="AG97" t="s">
        <v>7</v>
      </c>
      <c r="AH97">
        <v>2</v>
      </c>
      <c r="AI97" t="s">
        <v>7</v>
      </c>
      <c r="AJ97">
        <v>82</v>
      </c>
      <c r="AK97" t="s">
        <v>7</v>
      </c>
      <c r="AL97">
        <v>31</v>
      </c>
      <c r="AM97" t="s">
        <v>7</v>
      </c>
      <c r="AN97">
        <v>15</v>
      </c>
      <c r="AO97" t="s">
        <v>7</v>
      </c>
      <c r="AP97">
        <v>3</v>
      </c>
      <c r="AQ97" t="s">
        <v>7</v>
      </c>
      <c r="AR97">
        <v>5.6401579999999996</v>
      </c>
      <c r="AS97">
        <v>0.1463324</v>
      </c>
      <c r="AT97">
        <v>-9</v>
      </c>
      <c r="AU97" t="s">
        <v>7</v>
      </c>
      <c r="AV97">
        <v>335853205762205</v>
      </c>
      <c r="AW97" t="s">
        <v>7</v>
      </c>
      <c r="AZ97" s="13">
        <f t="shared" si="5"/>
        <v>-3.8767395626242651</v>
      </c>
      <c r="BA97" s="14">
        <f t="shared" si="6"/>
        <v>1006</v>
      </c>
      <c r="BB97" s="14">
        <f t="shared" si="7"/>
        <v>43</v>
      </c>
    </row>
    <row r="98" spans="1:54" x14ac:dyDescent="0.25">
      <c r="A98" t="s">
        <v>589</v>
      </c>
      <c r="B98" t="s">
        <v>4896</v>
      </c>
      <c r="C98" s="8">
        <f t="shared" si="4"/>
        <v>301</v>
      </c>
      <c r="D98" t="s">
        <v>4149</v>
      </c>
      <c r="E98" s="1">
        <v>0.24381932870370371</v>
      </c>
      <c r="F98">
        <v>23.693999999999999</v>
      </c>
      <c r="G98" t="s">
        <v>4897</v>
      </c>
      <c r="H98" s="52">
        <v>1.845</v>
      </c>
      <c r="I98" s="52">
        <v>4.7E-2</v>
      </c>
      <c r="J98" s="52">
        <v>0.17910000000000001</v>
      </c>
      <c r="K98" s="52">
        <v>4.5999999999999999E-3</v>
      </c>
      <c r="L98" s="52">
        <v>0.33087</v>
      </c>
      <c r="O98">
        <v>7.5300000000000006E-2</v>
      </c>
      <c r="P98">
        <v>1.4E-3</v>
      </c>
      <c r="Q98">
        <v>0.45809</v>
      </c>
      <c r="R98">
        <v>5.33E-2</v>
      </c>
      <c r="S98">
        <v>2E-3</v>
      </c>
      <c r="T98">
        <v>9.36</v>
      </c>
      <c r="U98">
        <v>0.26</v>
      </c>
      <c r="V98" s="10">
        <v>1056</v>
      </c>
      <c r="W98">
        <v>17</v>
      </c>
      <c r="X98" s="10">
        <v>1060</v>
      </c>
      <c r="Y98">
        <v>25</v>
      </c>
      <c r="Z98">
        <v>1048</v>
      </c>
      <c r="AA98">
        <v>39</v>
      </c>
      <c r="AB98" s="10">
        <v>1030</v>
      </c>
      <c r="AC98">
        <v>38</v>
      </c>
      <c r="AD98">
        <v>70</v>
      </c>
      <c r="AE98" t="s">
        <v>7</v>
      </c>
      <c r="AF98">
        <v>5</v>
      </c>
      <c r="AG98" t="s">
        <v>7</v>
      </c>
      <c r="AH98">
        <v>7</v>
      </c>
      <c r="AI98" t="s">
        <v>7</v>
      </c>
      <c r="AJ98">
        <v>80</v>
      </c>
      <c r="AK98" t="s">
        <v>7</v>
      </c>
      <c r="AL98">
        <v>30</v>
      </c>
      <c r="AM98" t="s">
        <v>7</v>
      </c>
      <c r="AN98">
        <v>15</v>
      </c>
      <c r="AO98" t="s">
        <v>7</v>
      </c>
      <c r="AP98">
        <v>3</v>
      </c>
      <c r="AQ98" t="s">
        <v>7</v>
      </c>
      <c r="AR98">
        <v>5.5834729999999997</v>
      </c>
      <c r="AS98">
        <v>0.1434058</v>
      </c>
      <c r="AT98">
        <v>-26</v>
      </c>
      <c r="AU98" t="s">
        <v>7</v>
      </c>
      <c r="AV98">
        <v>332047733164785</v>
      </c>
      <c r="AW98" t="s">
        <v>7</v>
      </c>
      <c r="AZ98" s="13">
        <f t="shared" si="5"/>
        <v>-2.5242718446601975</v>
      </c>
      <c r="BA98" s="14">
        <f t="shared" si="6"/>
        <v>1030</v>
      </c>
      <c r="BB98" s="14">
        <f t="shared" si="7"/>
        <v>38</v>
      </c>
    </row>
    <row r="99" spans="1:54" x14ac:dyDescent="0.25">
      <c r="A99" t="s">
        <v>593</v>
      </c>
      <c r="B99" t="s">
        <v>4898</v>
      </c>
      <c r="C99" s="8">
        <f t="shared" si="4"/>
        <v>302</v>
      </c>
      <c r="D99" t="s">
        <v>4149</v>
      </c>
      <c r="E99" s="1">
        <v>0.24477141203703703</v>
      </c>
      <c r="F99">
        <v>23.425999999999998</v>
      </c>
      <c r="G99" t="s">
        <v>4899</v>
      </c>
      <c r="H99" s="52">
        <v>1.849</v>
      </c>
      <c r="I99" s="52">
        <v>4.8000000000000001E-2</v>
      </c>
      <c r="J99" s="52">
        <v>0.17799999999999999</v>
      </c>
      <c r="K99" s="52">
        <v>4.5999999999999999E-3</v>
      </c>
      <c r="L99" s="52">
        <v>0.31597999999999998</v>
      </c>
      <c r="O99">
        <v>7.5899999999999995E-2</v>
      </c>
      <c r="P99">
        <v>1.5E-3</v>
      </c>
      <c r="Q99">
        <v>0.4486</v>
      </c>
      <c r="R99">
        <v>5.33E-2</v>
      </c>
      <c r="S99">
        <v>2.0999999999999999E-3</v>
      </c>
      <c r="T99">
        <v>9.4</v>
      </c>
      <c r="U99">
        <v>0.26</v>
      </c>
      <c r="V99" s="10">
        <v>1056</v>
      </c>
      <c r="W99">
        <v>17</v>
      </c>
      <c r="X99" s="10">
        <v>1054</v>
      </c>
      <c r="Y99">
        <v>25</v>
      </c>
      <c r="Z99">
        <v>1050</v>
      </c>
      <c r="AA99">
        <v>40</v>
      </c>
      <c r="AB99" s="10">
        <v>1041</v>
      </c>
      <c r="AC99">
        <v>39</v>
      </c>
      <c r="AD99">
        <v>63</v>
      </c>
      <c r="AE99" t="s">
        <v>7</v>
      </c>
      <c r="AF99">
        <v>5</v>
      </c>
      <c r="AG99" t="s">
        <v>7</v>
      </c>
      <c r="AH99">
        <v>7</v>
      </c>
      <c r="AI99" t="s">
        <v>7</v>
      </c>
      <c r="AJ99">
        <v>80</v>
      </c>
      <c r="AK99" t="s">
        <v>7</v>
      </c>
      <c r="AL99">
        <v>30</v>
      </c>
      <c r="AM99" t="s">
        <v>7</v>
      </c>
      <c r="AN99">
        <v>15</v>
      </c>
      <c r="AO99" t="s">
        <v>7</v>
      </c>
      <c r="AP99">
        <v>3</v>
      </c>
      <c r="AQ99" t="s">
        <v>7</v>
      </c>
      <c r="AR99">
        <v>5.6179779999999999</v>
      </c>
      <c r="AS99">
        <v>0.1451837</v>
      </c>
      <c r="AT99">
        <v>-21</v>
      </c>
      <c r="AU99" t="s">
        <v>7</v>
      </c>
      <c r="AV99">
        <v>330432125049807</v>
      </c>
      <c r="AW99" t="s">
        <v>7</v>
      </c>
      <c r="AZ99" s="13">
        <f t="shared" si="5"/>
        <v>-1.4409221902017322</v>
      </c>
      <c r="BA99" s="14">
        <f t="shared" si="6"/>
        <v>1041</v>
      </c>
      <c r="BB99" s="14">
        <f t="shared" si="7"/>
        <v>39</v>
      </c>
    </row>
    <row r="100" spans="1:54" x14ac:dyDescent="0.25">
      <c r="C100" s="8" t="e">
        <f t="shared" si="4"/>
        <v>#VALUE!</v>
      </c>
      <c r="H100" s="52"/>
      <c r="I100" s="52"/>
      <c r="J100" s="52"/>
      <c r="K100" s="52"/>
      <c r="L100" s="52"/>
      <c r="V100" s="10"/>
      <c r="X100" s="10"/>
      <c r="AB100" s="10"/>
      <c r="AZ100" s="13" t="e">
        <f t="shared" si="5"/>
        <v>#DIV/0!</v>
      </c>
      <c r="BA100" s="14">
        <f t="shared" si="6"/>
        <v>0</v>
      </c>
      <c r="BB100" s="14">
        <f t="shared" si="7"/>
        <v>0</v>
      </c>
    </row>
    <row r="101" spans="1:54" x14ac:dyDescent="0.25">
      <c r="A101" t="s">
        <v>4900</v>
      </c>
      <c r="B101" t="s">
        <v>4901</v>
      </c>
      <c r="C101" s="8">
        <f t="shared" si="4"/>
        <v>7</v>
      </c>
      <c r="D101" t="s">
        <v>4708</v>
      </c>
      <c r="E101" s="1">
        <v>0.95940752314814814</v>
      </c>
      <c r="F101">
        <v>24.87</v>
      </c>
      <c r="G101" t="s">
        <v>4902</v>
      </c>
      <c r="H101" s="52">
        <v>0.53500000000000003</v>
      </c>
      <c r="I101" s="52">
        <v>1.2999999999999999E-2</v>
      </c>
      <c r="J101" s="52">
        <v>6.9800000000000001E-2</v>
      </c>
      <c r="K101" s="52">
        <v>1.8E-3</v>
      </c>
      <c r="L101" s="52">
        <v>0.51976</v>
      </c>
      <c r="O101">
        <v>5.5280000000000003E-2</v>
      </c>
      <c r="P101">
        <v>9.3000000000000005E-4</v>
      </c>
      <c r="Q101">
        <v>0.42292000000000002</v>
      </c>
      <c r="R101">
        <v>2.2530000000000001E-2</v>
      </c>
      <c r="S101">
        <v>7.5000000000000002E-4</v>
      </c>
      <c r="T101">
        <v>4.76</v>
      </c>
      <c r="U101">
        <v>0.1</v>
      </c>
      <c r="V101" s="10">
        <v>434.1</v>
      </c>
      <c r="W101">
        <v>8.9</v>
      </c>
      <c r="X101" s="10">
        <v>435</v>
      </c>
      <c r="Y101">
        <v>11</v>
      </c>
      <c r="Z101">
        <v>450</v>
      </c>
      <c r="AA101">
        <v>15</v>
      </c>
      <c r="AB101" s="10">
        <v>386</v>
      </c>
      <c r="AC101">
        <v>37</v>
      </c>
      <c r="AD101">
        <v>-177</v>
      </c>
      <c r="AE101" t="s">
        <v>7</v>
      </c>
      <c r="AF101">
        <v>-9</v>
      </c>
      <c r="AG101" t="s">
        <v>7</v>
      </c>
      <c r="AH101">
        <v>-38</v>
      </c>
      <c r="AI101" t="s">
        <v>7</v>
      </c>
      <c r="AJ101">
        <v>349</v>
      </c>
      <c r="AK101" t="s">
        <v>7</v>
      </c>
      <c r="AL101">
        <v>230</v>
      </c>
      <c r="AM101" t="s">
        <v>7</v>
      </c>
      <c r="AN101">
        <v>49</v>
      </c>
      <c r="AO101" t="s">
        <v>7</v>
      </c>
      <c r="AP101">
        <v>2</v>
      </c>
      <c r="AQ101" t="s">
        <v>7</v>
      </c>
      <c r="AR101">
        <v>14.326650000000001</v>
      </c>
      <c r="AS101">
        <v>0.36945509999999998</v>
      </c>
      <c r="AT101">
        <v>82</v>
      </c>
      <c r="AU101" t="s">
        <v>7</v>
      </c>
      <c r="AV101">
        <v>590041663022699</v>
      </c>
      <c r="AW101" t="s">
        <v>7</v>
      </c>
      <c r="AZ101" s="13">
        <f t="shared" si="5"/>
        <v>0.2068965517241339</v>
      </c>
      <c r="BA101" s="14">
        <f t="shared" si="6"/>
        <v>435</v>
      </c>
      <c r="BB101" s="14">
        <f t="shared" si="7"/>
        <v>11</v>
      </c>
    </row>
    <row r="102" spans="1:54" x14ac:dyDescent="0.25">
      <c r="A102" t="s">
        <v>4903</v>
      </c>
      <c r="B102" t="s">
        <v>4904</v>
      </c>
      <c r="C102" s="8">
        <f t="shared" si="4"/>
        <v>8</v>
      </c>
      <c r="D102" t="s">
        <v>4708</v>
      </c>
      <c r="E102" s="1">
        <v>0.96036585648148154</v>
      </c>
      <c r="F102">
        <v>25.071999999999999</v>
      </c>
      <c r="G102" t="s">
        <v>4905</v>
      </c>
      <c r="H102" s="52">
        <v>0.34499999999999997</v>
      </c>
      <c r="I102" s="52">
        <v>1.2999999999999999E-2</v>
      </c>
      <c r="J102" s="52">
        <v>4.3900000000000002E-2</v>
      </c>
      <c r="K102" s="52">
        <v>1.1999999999999999E-3</v>
      </c>
      <c r="L102" s="52">
        <v>0.18787999999999999</v>
      </c>
      <c r="O102">
        <v>5.74E-2</v>
      </c>
      <c r="P102">
        <v>1.9E-3</v>
      </c>
      <c r="Q102">
        <v>0.34227000000000002</v>
      </c>
      <c r="R102">
        <v>1.482E-2</v>
      </c>
      <c r="S102">
        <v>5.9000000000000003E-4</v>
      </c>
      <c r="T102">
        <v>4.72</v>
      </c>
      <c r="U102">
        <v>0.18</v>
      </c>
      <c r="V102" s="10">
        <v>297.60000000000002</v>
      </c>
      <c r="W102">
        <v>9.6999999999999993</v>
      </c>
      <c r="X102" s="10">
        <v>276.89999999999998</v>
      </c>
      <c r="Y102">
        <v>7.6</v>
      </c>
      <c r="Z102">
        <v>297</v>
      </c>
      <c r="AA102">
        <v>12</v>
      </c>
      <c r="AB102" s="10">
        <v>366</v>
      </c>
      <c r="AC102">
        <v>67</v>
      </c>
      <c r="AD102">
        <v>-27</v>
      </c>
      <c r="AE102" t="s">
        <v>7</v>
      </c>
      <c r="AF102">
        <v>-1</v>
      </c>
      <c r="AG102" t="s">
        <v>7</v>
      </c>
      <c r="AH102">
        <v>-6</v>
      </c>
      <c r="AI102" t="s">
        <v>7</v>
      </c>
      <c r="AJ102">
        <v>85</v>
      </c>
      <c r="AK102" t="s">
        <v>7</v>
      </c>
      <c r="AL102">
        <v>60</v>
      </c>
      <c r="AM102" t="s">
        <v>7</v>
      </c>
      <c r="AN102">
        <v>8</v>
      </c>
      <c r="AO102" t="s">
        <v>7</v>
      </c>
      <c r="AP102">
        <v>1</v>
      </c>
      <c r="AQ102" t="s">
        <v>7</v>
      </c>
      <c r="AR102">
        <v>22.779039999999998</v>
      </c>
      <c r="AS102">
        <v>0.62266180000000004</v>
      </c>
      <c r="AT102">
        <v>96</v>
      </c>
      <c r="AU102" t="s">
        <v>7</v>
      </c>
      <c r="AV102">
        <v>91436813424091</v>
      </c>
      <c r="AW102" t="s">
        <v>7</v>
      </c>
      <c r="AZ102" s="13">
        <f t="shared" si="5"/>
        <v>-7.4756229685807307</v>
      </c>
      <c r="BA102" s="14">
        <f t="shared" si="6"/>
        <v>276.89999999999998</v>
      </c>
      <c r="BB102" s="14">
        <f t="shared" si="7"/>
        <v>7.6</v>
      </c>
    </row>
    <row r="103" spans="1:54" x14ac:dyDescent="0.25">
      <c r="A103" t="s">
        <v>4906</v>
      </c>
      <c r="B103" t="s">
        <v>4907</v>
      </c>
      <c r="C103" s="8">
        <f t="shared" si="4"/>
        <v>9</v>
      </c>
      <c r="D103" t="s">
        <v>4708</v>
      </c>
      <c r="E103" s="1">
        <v>0.96137048611111109</v>
      </c>
      <c r="F103">
        <v>18.619</v>
      </c>
      <c r="G103" t="s">
        <v>4908</v>
      </c>
      <c r="H103" s="52">
        <v>3.8929999999999998</v>
      </c>
      <c r="I103" s="52">
        <v>8.8999999999999996E-2</v>
      </c>
      <c r="J103" s="52">
        <v>0.28249999999999997</v>
      </c>
      <c r="K103" s="52">
        <v>7.0000000000000001E-3</v>
      </c>
      <c r="L103" s="52">
        <v>0.52134000000000003</v>
      </c>
      <c r="O103">
        <v>9.8699999999999996E-2</v>
      </c>
      <c r="P103">
        <v>1.4E-3</v>
      </c>
      <c r="Q103">
        <v>0.50683999999999996</v>
      </c>
      <c r="R103">
        <v>8.0600000000000005E-2</v>
      </c>
      <c r="S103">
        <v>2.5999999999999999E-3</v>
      </c>
      <c r="T103">
        <v>3.2719999999999998</v>
      </c>
      <c r="U103">
        <v>6.0999999999999999E-2</v>
      </c>
      <c r="V103" s="10">
        <v>1609</v>
      </c>
      <c r="W103">
        <v>18</v>
      </c>
      <c r="X103" s="10">
        <v>1602</v>
      </c>
      <c r="Y103">
        <v>35</v>
      </c>
      <c r="Z103">
        <v>1565</v>
      </c>
      <c r="AA103">
        <v>48</v>
      </c>
      <c r="AB103" s="10">
        <v>1586</v>
      </c>
      <c r="AC103">
        <v>27</v>
      </c>
      <c r="AD103">
        <v>-398</v>
      </c>
      <c r="AE103" t="s">
        <v>7</v>
      </c>
      <c r="AF103">
        <v>-39</v>
      </c>
      <c r="AG103" t="s">
        <v>7</v>
      </c>
      <c r="AH103">
        <v>-122</v>
      </c>
      <c r="AI103" t="s">
        <v>7</v>
      </c>
      <c r="AJ103">
        <v>189</v>
      </c>
      <c r="AK103" t="s">
        <v>7</v>
      </c>
      <c r="AL103">
        <v>205</v>
      </c>
      <c r="AM103" t="s">
        <v>7</v>
      </c>
      <c r="AN103">
        <v>155</v>
      </c>
      <c r="AO103" t="s">
        <v>7</v>
      </c>
      <c r="AP103">
        <v>1</v>
      </c>
      <c r="AQ103" t="s">
        <v>7</v>
      </c>
      <c r="AR103">
        <v>3.5398230000000002</v>
      </c>
      <c r="AS103">
        <v>8.7712429999999994E-2</v>
      </c>
      <c r="AT103">
        <v>-3</v>
      </c>
      <c r="AU103" t="s">
        <v>7</v>
      </c>
      <c r="AV103">
        <v>1414895006308410</v>
      </c>
      <c r="AW103" t="s">
        <v>7</v>
      </c>
      <c r="AZ103" s="13">
        <f t="shared" si="5"/>
        <v>-1.4501891551071955</v>
      </c>
      <c r="BA103" s="14">
        <f t="shared" si="6"/>
        <v>1586</v>
      </c>
      <c r="BB103" s="14">
        <f t="shared" si="7"/>
        <v>27</v>
      </c>
    </row>
    <row r="104" spans="1:54" x14ac:dyDescent="0.25">
      <c r="A104" t="s">
        <v>4909</v>
      </c>
      <c r="B104" t="s">
        <v>4910</v>
      </c>
      <c r="C104" s="8">
        <f t="shared" si="4"/>
        <v>10</v>
      </c>
      <c r="D104" t="s">
        <v>4708</v>
      </c>
      <c r="E104" s="1">
        <v>0.96226631944444441</v>
      </c>
      <c r="F104">
        <v>18.334</v>
      </c>
      <c r="G104" t="s">
        <v>4911</v>
      </c>
      <c r="H104" s="52">
        <v>1.7170000000000001</v>
      </c>
      <c r="I104" s="52">
        <v>4.7E-2</v>
      </c>
      <c r="J104" s="52">
        <v>0.16969999999999999</v>
      </c>
      <c r="K104" s="52">
        <v>4.5999999999999999E-3</v>
      </c>
      <c r="L104" s="52">
        <v>0.42965999999999999</v>
      </c>
      <c r="O104">
        <v>7.2599999999999998E-2</v>
      </c>
      <c r="P104">
        <v>1.4E-3</v>
      </c>
      <c r="Q104">
        <v>0.43420999999999998</v>
      </c>
      <c r="R104">
        <v>5.2299999999999999E-2</v>
      </c>
      <c r="S104">
        <v>1.9E-3</v>
      </c>
      <c r="T104">
        <v>5.19</v>
      </c>
      <c r="U104">
        <v>0.14000000000000001</v>
      </c>
      <c r="V104" s="10">
        <v>1008</v>
      </c>
      <c r="W104">
        <v>17</v>
      </c>
      <c r="X104" s="10">
        <v>1009</v>
      </c>
      <c r="Y104">
        <v>25</v>
      </c>
      <c r="Z104">
        <v>1028</v>
      </c>
      <c r="AA104">
        <v>36</v>
      </c>
      <c r="AB104" s="10">
        <v>969</v>
      </c>
      <c r="AC104">
        <v>41</v>
      </c>
      <c r="AD104">
        <v>-112</v>
      </c>
      <c r="AE104" t="s">
        <v>7</v>
      </c>
      <c r="AF104">
        <v>-8</v>
      </c>
      <c r="AG104" t="s">
        <v>7</v>
      </c>
      <c r="AH104">
        <v>-18</v>
      </c>
      <c r="AI104" t="s">
        <v>7</v>
      </c>
      <c r="AJ104">
        <v>101</v>
      </c>
      <c r="AK104" t="s">
        <v>7</v>
      </c>
      <c r="AL104">
        <v>66</v>
      </c>
      <c r="AM104" t="s">
        <v>7</v>
      </c>
      <c r="AN104">
        <v>31</v>
      </c>
      <c r="AO104" t="s">
        <v>7</v>
      </c>
      <c r="AP104">
        <v>2</v>
      </c>
      <c r="AQ104" t="s">
        <v>7</v>
      </c>
      <c r="AR104">
        <v>5.8927519999999998</v>
      </c>
      <c r="AS104">
        <v>0.15973280000000001</v>
      </c>
      <c r="AT104">
        <v>-28</v>
      </c>
      <c r="AU104" t="s">
        <v>7</v>
      </c>
      <c r="AV104">
        <v>415382037726874</v>
      </c>
      <c r="AW104" t="s">
        <v>7</v>
      </c>
      <c r="AZ104" s="13">
        <f t="shared" si="5"/>
        <v>-4.0247678018575872</v>
      </c>
      <c r="BA104" s="14">
        <f t="shared" si="6"/>
        <v>969</v>
      </c>
      <c r="BB104" s="14">
        <f t="shared" si="7"/>
        <v>41</v>
      </c>
    </row>
    <row r="105" spans="1:54" x14ac:dyDescent="0.25">
      <c r="A105" t="s">
        <v>4912</v>
      </c>
      <c r="B105" t="s">
        <v>4913</v>
      </c>
      <c r="C105" s="8">
        <f t="shared" si="4"/>
        <v>11</v>
      </c>
      <c r="D105" t="s">
        <v>4708</v>
      </c>
      <c r="E105" s="1">
        <v>0.96327604166666669</v>
      </c>
      <c r="F105">
        <v>18.757000000000001</v>
      </c>
      <c r="G105" t="s">
        <v>4914</v>
      </c>
      <c r="H105" s="52">
        <v>2.4590000000000001</v>
      </c>
      <c r="I105" s="52">
        <v>6.0999999999999999E-2</v>
      </c>
      <c r="J105" s="52">
        <v>0.21529999999999999</v>
      </c>
      <c r="K105" s="52">
        <v>5.4999999999999997E-3</v>
      </c>
      <c r="L105" s="52">
        <v>0.46931</v>
      </c>
      <c r="O105">
        <v>8.2299999999999998E-2</v>
      </c>
      <c r="P105">
        <v>1.4E-3</v>
      </c>
      <c r="Q105">
        <v>0.39994000000000002</v>
      </c>
      <c r="R105">
        <v>6.6400000000000001E-2</v>
      </c>
      <c r="S105">
        <v>2.3E-3</v>
      </c>
      <c r="T105">
        <v>6.7</v>
      </c>
      <c r="U105">
        <v>0.17</v>
      </c>
      <c r="V105" s="10">
        <v>1256</v>
      </c>
      <c r="W105">
        <v>18</v>
      </c>
      <c r="X105" s="10">
        <v>1255</v>
      </c>
      <c r="Y105">
        <v>29</v>
      </c>
      <c r="Z105">
        <v>1297</v>
      </c>
      <c r="AA105">
        <v>43</v>
      </c>
      <c r="AB105" s="10">
        <v>1225</v>
      </c>
      <c r="AC105">
        <v>34</v>
      </c>
      <c r="AD105">
        <v>-178</v>
      </c>
      <c r="AE105" t="s">
        <v>7</v>
      </c>
      <c r="AF105">
        <v>-15</v>
      </c>
      <c r="AG105" t="s">
        <v>7</v>
      </c>
      <c r="AH105">
        <v>-28</v>
      </c>
      <c r="AI105" t="s">
        <v>7</v>
      </c>
      <c r="AJ105">
        <v>101</v>
      </c>
      <c r="AK105" t="s">
        <v>7</v>
      </c>
      <c r="AL105">
        <v>51</v>
      </c>
      <c r="AM105" t="s">
        <v>7</v>
      </c>
      <c r="AN105">
        <v>32</v>
      </c>
      <c r="AO105" t="s">
        <v>7</v>
      </c>
      <c r="AP105">
        <v>2</v>
      </c>
      <c r="AQ105" t="s">
        <v>7</v>
      </c>
      <c r="AR105">
        <v>4.6446820000000004</v>
      </c>
      <c r="AS105">
        <v>0.1186519</v>
      </c>
      <c r="AT105">
        <v>-11</v>
      </c>
      <c r="AU105" t="s">
        <v>7</v>
      </c>
      <c r="AV105">
        <v>518789394244253</v>
      </c>
      <c r="AW105" t="s">
        <v>7</v>
      </c>
      <c r="AZ105" s="13">
        <f t="shared" si="5"/>
        <v>-2.5306122448979673</v>
      </c>
      <c r="BA105" s="14">
        <f t="shared" si="6"/>
        <v>1225</v>
      </c>
      <c r="BB105" s="14">
        <f t="shared" si="7"/>
        <v>34</v>
      </c>
    </row>
    <row r="106" spans="1:54" x14ac:dyDescent="0.25">
      <c r="A106" t="s">
        <v>4915</v>
      </c>
      <c r="B106" t="s">
        <v>4916</v>
      </c>
      <c r="C106" s="8">
        <f t="shared" si="4"/>
        <v>12</v>
      </c>
      <c r="D106" t="s">
        <v>4708</v>
      </c>
      <c r="E106" s="1">
        <v>0.96417835648148154</v>
      </c>
      <c r="F106">
        <v>24.669</v>
      </c>
      <c r="G106" t="s">
        <v>4917</v>
      </c>
      <c r="H106" s="52">
        <v>0.51800000000000002</v>
      </c>
      <c r="I106" s="52">
        <v>1.4E-2</v>
      </c>
      <c r="J106" s="52">
        <v>6.8099999999999994E-2</v>
      </c>
      <c r="K106" s="52">
        <v>1.6999999999999999E-3</v>
      </c>
      <c r="L106" s="52">
        <v>0.31522</v>
      </c>
      <c r="O106">
        <v>5.5199999999999999E-2</v>
      </c>
      <c r="P106">
        <v>1.1000000000000001E-3</v>
      </c>
      <c r="Q106">
        <v>0.40106000000000003</v>
      </c>
      <c r="R106">
        <v>2.145E-2</v>
      </c>
      <c r="S106">
        <v>7.5000000000000002E-4</v>
      </c>
      <c r="T106">
        <v>5</v>
      </c>
      <c r="U106">
        <v>0.12</v>
      </c>
      <c r="V106" s="10">
        <v>422.5</v>
      </c>
      <c r="W106">
        <v>9.4</v>
      </c>
      <c r="X106" s="10">
        <v>425</v>
      </c>
      <c r="Y106">
        <v>11</v>
      </c>
      <c r="Z106">
        <v>429</v>
      </c>
      <c r="AA106">
        <v>15</v>
      </c>
      <c r="AB106" s="10">
        <v>363</v>
      </c>
      <c r="AC106">
        <v>44</v>
      </c>
      <c r="AD106">
        <v>-83</v>
      </c>
      <c r="AE106" t="s">
        <v>7</v>
      </c>
      <c r="AF106">
        <v>-5</v>
      </c>
      <c r="AG106" t="s">
        <v>7</v>
      </c>
      <c r="AH106">
        <v>-18</v>
      </c>
      <c r="AI106" t="s">
        <v>7</v>
      </c>
      <c r="AJ106">
        <v>161</v>
      </c>
      <c r="AK106" t="s">
        <v>7</v>
      </c>
      <c r="AL106">
        <v>107</v>
      </c>
      <c r="AM106" t="s">
        <v>7</v>
      </c>
      <c r="AN106">
        <v>21</v>
      </c>
      <c r="AO106" t="s">
        <v>7</v>
      </c>
      <c r="AP106">
        <v>2</v>
      </c>
      <c r="AQ106" t="s">
        <v>7</v>
      </c>
      <c r="AR106">
        <v>14.684290000000001</v>
      </c>
      <c r="AS106">
        <v>0.36656810000000001</v>
      </c>
      <c r="AT106">
        <v>69</v>
      </c>
      <c r="AU106" t="s">
        <v>7</v>
      </c>
      <c r="AV106">
        <v>265936151634233</v>
      </c>
      <c r="AW106" t="s">
        <v>7</v>
      </c>
      <c r="AZ106" s="13">
        <f t="shared" si="5"/>
        <v>0.58823529411764497</v>
      </c>
      <c r="BA106" s="14">
        <f t="shared" si="6"/>
        <v>425</v>
      </c>
      <c r="BB106" s="14">
        <f t="shared" si="7"/>
        <v>11</v>
      </c>
    </row>
    <row r="107" spans="1:54" x14ac:dyDescent="0.25">
      <c r="A107" t="s">
        <v>4918</v>
      </c>
      <c r="B107" t="s">
        <v>4919</v>
      </c>
      <c r="C107" s="8">
        <f t="shared" si="4"/>
        <v>13</v>
      </c>
      <c r="D107" t="s">
        <v>4708</v>
      </c>
      <c r="E107" s="1">
        <v>0.96516701388888892</v>
      </c>
      <c r="F107">
        <v>20.245000000000001</v>
      </c>
      <c r="G107" t="s">
        <v>4920</v>
      </c>
      <c r="H107" s="52">
        <v>2.1379999999999999</v>
      </c>
      <c r="I107" s="52">
        <v>0.05</v>
      </c>
      <c r="J107" s="52">
        <v>0.1961</v>
      </c>
      <c r="K107" s="52">
        <v>4.8999999999999998E-3</v>
      </c>
      <c r="L107" s="52">
        <v>0.42197000000000001</v>
      </c>
      <c r="O107">
        <v>7.8600000000000003E-2</v>
      </c>
      <c r="P107">
        <v>1.1999999999999999E-3</v>
      </c>
      <c r="Q107">
        <v>0.53342999999999996</v>
      </c>
      <c r="R107">
        <v>5.91E-2</v>
      </c>
      <c r="S107">
        <v>2E-3</v>
      </c>
      <c r="T107">
        <v>9.5</v>
      </c>
      <c r="U107">
        <v>0.21</v>
      </c>
      <c r="V107" s="10">
        <v>1158</v>
      </c>
      <c r="W107">
        <v>16</v>
      </c>
      <c r="X107" s="10">
        <v>1153</v>
      </c>
      <c r="Y107">
        <v>26</v>
      </c>
      <c r="Z107">
        <v>1160</v>
      </c>
      <c r="AA107">
        <v>39</v>
      </c>
      <c r="AB107" s="10">
        <v>1141</v>
      </c>
      <c r="AC107">
        <v>30</v>
      </c>
      <c r="AD107">
        <v>-282</v>
      </c>
      <c r="AE107" t="s">
        <v>7</v>
      </c>
      <c r="AF107">
        <v>-23</v>
      </c>
      <c r="AG107" t="s">
        <v>7</v>
      </c>
      <c r="AH107">
        <v>-31</v>
      </c>
      <c r="AI107" t="s">
        <v>7</v>
      </c>
      <c r="AJ107">
        <v>181</v>
      </c>
      <c r="AK107" t="s">
        <v>7</v>
      </c>
      <c r="AL107">
        <v>65</v>
      </c>
      <c r="AM107" t="s">
        <v>7</v>
      </c>
      <c r="AN107">
        <v>36</v>
      </c>
      <c r="AO107" t="s">
        <v>7</v>
      </c>
      <c r="AP107">
        <v>3</v>
      </c>
      <c r="AQ107" t="s">
        <v>7</v>
      </c>
      <c r="AR107">
        <v>5.0994390000000003</v>
      </c>
      <c r="AS107">
        <v>0.12742100000000001</v>
      </c>
      <c r="AT107">
        <v>-9</v>
      </c>
      <c r="AU107" t="s">
        <v>7</v>
      </c>
      <c r="AV107">
        <v>822367036376348</v>
      </c>
      <c r="AW107" t="s">
        <v>7</v>
      </c>
      <c r="AZ107" s="13">
        <f t="shared" si="5"/>
        <v>-1.4899211218229569</v>
      </c>
      <c r="BA107" s="14">
        <f t="shared" si="6"/>
        <v>1141</v>
      </c>
      <c r="BB107" s="14">
        <f t="shared" si="7"/>
        <v>30</v>
      </c>
    </row>
    <row r="108" spans="1:54" x14ac:dyDescent="0.25">
      <c r="A108" t="s">
        <v>4921</v>
      </c>
      <c r="B108" t="s">
        <v>4922</v>
      </c>
      <c r="C108" s="8">
        <f t="shared" si="4"/>
        <v>14</v>
      </c>
      <c r="D108" t="s">
        <v>4708</v>
      </c>
      <c r="E108" s="1">
        <v>0.96611157407407411</v>
      </c>
      <c r="F108">
        <v>20.638000000000002</v>
      </c>
      <c r="G108" t="s">
        <v>4923</v>
      </c>
      <c r="H108" s="52">
        <v>0.749</v>
      </c>
      <c r="I108" s="52">
        <v>1.9E-2</v>
      </c>
      <c r="J108" s="52">
        <v>9.0300000000000005E-2</v>
      </c>
      <c r="K108" s="52">
        <v>2.3E-3</v>
      </c>
      <c r="L108" s="52">
        <v>0.26891999999999999</v>
      </c>
      <c r="O108">
        <v>0.06</v>
      </c>
      <c r="P108">
        <v>1.1000000000000001E-3</v>
      </c>
      <c r="Q108">
        <v>0.42959999999999998</v>
      </c>
      <c r="R108">
        <v>2.9899999999999999E-2</v>
      </c>
      <c r="S108">
        <v>1.1000000000000001E-3</v>
      </c>
      <c r="T108">
        <v>6.15</v>
      </c>
      <c r="U108">
        <v>0.15</v>
      </c>
      <c r="V108" s="10">
        <v>565</v>
      </c>
      <c r="W108">
        <v>11</v>
      </c>
      <c r="X108" s="10">
        <v>557</v>
      </c>
      <c r="Y108">
        <v>13</v>
      </c>
      <c r="Z108">
        <v>594</v>
      </c>
      <c r="AA108">
        <v>21</v>
      </c>
      <c r="AB108" s="10">
        <v>554</v>
      </c>
      <c r="AC108">
        <v>41</v>
      </c>
      <c r="AD108">
        <v>-108</v>
      </c>
      <c r="AE108" t="s">
        <v>7</v>
      </c>
      <c r="AF108">
        <v>-7</v>
      </c>
      <c r="AG108" t="s">
        <v>7</v>
      </c>
      <c r="AH108">
        <v>-17</v>
      </c>
      <c r="AI108" t="s">
        <v>7</v>
      </c>
      <c r="AJ108">
        <v>189</v>
      </c>
      <c r="AK108" t="s">
        <v>7</v>
      </c>
      <c r="AL108">
        <v>97</v>
      </c>
      <c r="AM108" t="s">
        <v>7</v>
      </c>
      <c r="AN108">
        <v>26</v>
      </c>
      <c r="AO108" t="s">
        <v>7</v>
      </c>
      <c r="AP108">
        <v>2</v>
      </c>
      <c r="AQ108" t="s">
        <v>7</v>
      </c>
      <c r="AR108">
        <v>11.074199999999999</v>
      </c>
      <c r="AS108">
        <v>0.28206700000000001</v>
      </c>
      <c r="AT108">
        <v>26</v>
      </c>
      <c r="AU108" t="s">
        <v>7</v>
      </c>
      <c r="AV108">
        <v>401014943493207</v>
      </c>
      <c r="AW108" t="s">
        <v>7</v>
      </c>
      <c r="AZ108" s="13">
        <f t="shared" si="5"/>
        <v>-1.4362657091562037</v>
      </c>
      <c r="BA108" s="14">
        <f t="shared" si="6"/>
        <v>557</v>
      </c>
      <c r="BB108" s="14">
        <f t="shared" si="7"/>
        <v>13</v>
      </c>
    </row>
    <row r="109" spans="1:54" x14ac:dyDescent="0.25">
      <c r="A109" s="43" t="s">
        <v>4924</v>
      </c>
      <c r="B109" s="43" t="s">
        <v>4925</v>
      </c>
      <c r="C109" s="53">
        <f t="shared" si="4"/>
        <v>15</v>
      </c>
      <c r="D109" s="43" t="s">
        <v>4708</v>
      </c>
      <c r="E109" s="44">
        <v>0.96709907407407414</v>
      </c>
      <c r="F109" s="43">
        <v>18.315999999999999</v>
      </c>
      <c r="G109" s="43" t="s">
        <v>4926</v>
      </c>
      <c r="H109" s="43">
        <v>2.024</v>
      </c>
      <c r="I109" s="43">
        <v>6.3E-2</v>
      </c>
      <c r="J109" s="43">
        <v>0.14480000000000001</v>
      </c>
      <c r="K109" s="43">
        <v>4.7000000000000002E-3</v>
      </c>
      <c r="L109" s="43">
        <v>0.73279000000000005</v>
      </c>
      <c r="M109" s="43"/>
      <c r="N109" s="43"/>
      <c r="O109" s="43">
        <v>0.1008</v>
      </c>
      <c r="P109" s="43">
        <v>1.9E-3</v>
      </c>
      <c r="Q109" s="43">
        <v>0.1794</v>
      </c>
      <c r="R109" s="43">
        <v>5.7500000000000002E-2</v>
      </c>
      <c r="S109" s="43">
        <v>2.5000000000000001E-3</v>
      </c>
      <c r="T109" s="43">
        <v>4.72</v>
      </c>
      <c r="U109" s="43">
        <v>0.24</v>
      </c>
      <c r="V109" s="45">
        <v>1106</v>
      </c>
      <c r="W109" s="43">
        <v>22</v>
      </c>
      <c r="X109" s="45">
        <v>868</v>
      </c>
      <c r="Y109" s="43">
        <v>26</v>
      </c>
      <c r="Z109" s="43">
        <v>1125</v>
      </c>
      <c r="AA109" s="43">
        <v>48</v>
      </c>
      <c r="AB109" s="45">
        <v>1605</v>
      </c>
      <c r="AC109" s="43">
        <v>36</v>
      </c>
      <c r="AD109" s="43">
        <v>-129</v>
      </c>
      <c r="AE109" s="43" t="s">
        <v>7</v>
      </c>
      <c r="AF109" s="43">
        <v>-11</v>
      </c>
      <c r="AG109" s="43" t="s">
        <v>7</v>
      </c>
      <c r="AH109" s="43">
        <v>-11</v>
      </c>
      <c r="AI109" s="43" t="s">
        <v>7</v>
      </c>
      <c r="AJ109" s="43">
        <v>225</v>
      </c>
      <c r="AK109" s="43" t="s">
        <v>7</v>
      </c>
      <c r="AL109" s="43">
        <v>224</v>
      </c>
      <c r="AM109" s="43" t="s">
        <v>7</v>
      </c>
      <c r="AN109" s="43">
        <v>91</v>
      </c>
      <c r="AO109" s="43" t="s">
        <v>7</v>
      </c>
      <c r="AP109" s="43">
        <v>2</v>
      </c>
      <c r="AQ109" s="43" t="s">
        <v>7</v>
      </c>
      <c r="AR109" s="43">
        <v>6.9060769999999998</v>
      </c>
      <c r="AS109" s="43">
        <v>0.22416140000000001</v>
      </c>
      <c r="AT109" s="43">
        <v>43</v>
      </c>
      <c r="AU109" s="43" t="s">
        <v>7</v>
      </c>
      <c r="AV109" s="43">
        <v>740168028715493</v>
      </c>
      <c r="AW109" s="43" t="s">
        <v>7</v>
      </c>
      <c r="AX109" s="43"/>
      <c r="AY109" s="43"/>
      <c r="AZ109" s="46">
        <f t="shared" si="5"/>
        <v>-27.419354838709676</v>
      </c>
      <c r="BA109" s="45">
        <f t="shared" si="6"/>
        <v>868</v>
      </c>
      <c r="BB109" s="45">
        <f t="shared" si="7"/>
        <v>26</v>
      </c>
    </row>
    <row r="110" spans="1:54" x14ac:dyDescent="0.25">
      <c r="A110" t="s">
        <v>4927</v>
      </c>
      <c r="B110" t="s">
        <v>4928</v>
      </c>
      <c r="C110" s="8">
        <f t="shared" si="4"/>
        <v>16</v>
      </c>
      <c r="D110" t="s">
        <v>4708</v>
      </c>
      <c r="E110" s="1">
        <v>0.96800555555555556</v>
      </c>
      <c r="F110">
        <v>13.89</v>
      </c>
      <c r="G110" t="s">
        <v>4929</v>
      </c>
      <c r="H110" s="52">
        <v>0.39800000000000002</v>
      </c>
      <c r="I110" s="52">
        <v>1.0999999999999999E-2</v>
      </c>
      <c r="J110" s="52">
        <v>5.3199999999999997E-2</v>
      </c>
      <c r="K110" s="52">
        <v>1.5E-3</v>
      </c>
      <c r="L110" s="52">
        <v>0.44627</v>
      </c>
      <c r="O110">
        <v>5.4199999999999998E-2</v>
      </c>
      <c r="P110">
        <v>1.1000000000000001E-3</v>
      </c>
      <c r="Q110">
        <v>0.45745999999999998</v>
      </c>
      <c r="R110">
        <v>1.6729999999999998E-2</v>
      </c>
      <c r="S110">
        <v>6.4000000000000005E-4</v>
      </c>
      <c r="T110">
        <v>6.97</v>
      </c>
      <c r="U110">
        <v>0.19</v>
      </c>
      <c r="V110" s="10">
        <v>339</v>
      </c>
      <c r="W110">
        <v>8</v>
      </c>
      <c r="X110" s="10">
        <v>334.2</v>
      </c>
      <c r="Y110">
        <v>9.1999999999999993</v>
      </c>
      <c r="Z110">
        <v>335</v>
      </c>
      <c r="AA110">
        <v>13</v>
      </c>
      <c r="AB110" s="10">
        <v>348</v>
      </c>
      <c r="AC110">
        <v>46</v>
      </c>
      <c r="AD110">
        <v>-189</v>
      </c>
      <c r="AE110" t="s">
        <v>7</v>
      </c>
      <c r="AF110">
        <v>-11</v>
      </c>
      <c r="AG110" t="s">
        <v>7</v>
      </c>
      <c r="AH110">
        <v>-27</v>
      </c>
      <c r="AI110" t="s">
        <v>7</v>
      </c>
      <c r="AJ110">
        <v>500</v>
      </c>
      <c r="AK110" t="s">
        <v>7</v>
      </c>
      <c r="AL110">
        <v>225</v>
      </c>
      <c r="AM110" t="s">
        <v>7</v>
      </c>
      <c r="AN110">
        <v>33</v>
      </c>
      <c r="AO110" t="s">
        <v>7</v>
      </c>
      <c r="AP110">
        <v>2</v>
      </c>
      <c r="AQ110" t="s">
        <v>7</v>
      </c>
      <c r="AR110">
        <v>18.796990000000001</v>
      </c>
      <c r="AS110">
        <v>0.52999039999999997</v>
      </c>
      <c r="AT110">
        <v>113</v>
      </c>
      <c r="AU110" t="s">
        <v>7</v>
      </c>
      <c r="AV110">
        <v>616180048080061</v>
      </c>
      <c r="AW110" t="s">
        <v>7</v>
      </c>
      <c r="AZ110" s="13">
        <f t="shared" si="5"/>
        <v>-1.4362657091562037</v>
      </c>
      <c r="BA110" s="14">
        <f t="shared" si="6"/>
        <v>334.2</v>
      </c>
      <c r="BB110" s="14">
        <f t="shared" si="7"/>
        <v>9.1999999999999993</v>
      </c>
    </row>
    <row r="111" spans="1:54" x14ac:dyDescent="0.25">
      <c r="A111" t="s">
        <v>4930</v>
      </c>
      <c r="B111" t="s">
        <v>4931</v>
      </c>
      <c r="C111" s="8">
        <f t="shared" si="4"/>
        <v>17</v>
      </c>
      <c r="D111" t="s">
        <v>4708</v>
      </c>
      <c r="E111" s="1">
        <v>0.9689692129629629</v>
      </c>
      <c r="F111">
        <v>17.266999999999999</v>
      </c>
      <c r="G111" t="s">
        <v>4932</v>
      </c>
      <c r="H111" s="52">
        <v>1.048</v>
      </c>
      <c r="I111" s="52">
        <v>0.04</v>
      </c>
      <c r="J111" s="52">
        <v>0.10970000000000001</v>
      </c>
      <c r="K111" s="52">
        <v>4.1999999999999997E-3</v>
      </c>
      <c r="L111" s="52">
        <v>0.78495000000000004</v>
      </c>
      <c r="O111">
        <v>6.93E-2</v>
      </c>
      <c r="P111">
        <v>1.5E-3</v>
      </c>
      <c r="Q111">
        <v>0.24406</v>
      </c>
      <c r="R111">
        <v>2.5399999999999999E-2</v>
      </c>
      <c r="S111">
        <v>1.6000000000000001E-3</v>
      </c>
      <c r="T111">
        <v>25.6</v>
      </c>
      <c r="U111">
        <v>1.5</v>
      </c>
      <c r="V111" s="10">
        <v>713</v>
      </c>
      <c r="W111">
        <v>20</v>
      </c>
      <c r="X111" s="10">
        <v>667</v>
      </c>
      <c r="Y111">
        <v>24</v>
      </c>
      <c r="Z111">
        <v>505</v>
      </c>
      <c r="AA111">
        <v>32</v>
      </c>
      <c r="AB111" s="10">
        <v>862</v>
      </c>
      <c r="AC111">
        <v>47</v>
      </c>
      <c r="AD111">
        <v>-51</v>
      </c>
      <c r="AE111" t="s">
        <v>7</v>
      </c>
      <c r="AF111">
        <v>-4</v>
      </c>
      <c r="AG111" t="s">
        <v>7</v>
      </c>
      <c r="AH111">
        <v>-3</v>
      </c>
      <c r="AI111" t="s">
        <v>7</v>
      </c>
      <c r="AJ111">
        <v>201</v>
      </c>
      <c r="AK111" t="s">
        <v>7</v>
      </c>
      <c r="AL111">
        <v>47</v>
      </c>
      <c r="AM111" t="s">
        <v>7</v>
      </c>
      <c r="AN111">
        <v>8</v>
      </c>
      <c r="AO111" t="s">
        <v>7</v>
      </c>
      <c r="AP111">
        <v>5</v>
      </c>
      <c r="AQ111" t="s">
        <v>7</v>
      </c>
      <c r="AR111">
        <v>9.1157699999999995</v>
      </c>
      <c r="AS111">
        <v>0.3490085</v>
      </c>
      <c r="AT111">
        <v>28</v>
      </c>
      <c r="AU111" t="s">
        <v>7</v>
      </c>
      <c r="AV111">
        <v>400697065738305</v>
      </c>
      <c r="AW111" t="s">
        <v>7</v>
      </c>
      <c r="AZ111" s="13">
        <f t="shared" si="5"/>
        <v>-6.8965517241379226</v>
      </c>
      <c r="BA111" s="14">
        <f t="shared" si="6"/>
        <v>667</v>
      </c>
      <c r="BB111" s="14">
        <f t="shared" si="7"/>
        <v>24</v>
      </c>
    </row>
    <row r="112" spans="1:54" x14ac:dyDescent="0.25">
      <c r="A112" t="s">
        <v>4933</v>
      </c>
      <c r="B112" t="s">
        <v>4934</v>
      </c>
      <c r="C112" s="8">
        <f t="shared" si="4"/>
        <v>18</v>
      </c>
      <c r="D112" t="s">
        <v>4708</v>
      </c>
      <c r="E112" s="1">
        <v>0.96996956018518521</v>
      </c>
      <c r="F112">
        <v>20.312000000000001</v>
      </c>
      <c r="G112" t="s">
        <v>4935</v>
      </c>
      <c r="H112" s="52">
        <v>4.5199999999999996</v>
      </c>
      <c r="I112" s="52">
        <v>0.1</v>
      </c>
      <c r="J112" s="52">
        <v>0.30299999999999999</v>
      </c>
      <c r="K112" s="52">
        <v>7.4000000000000003E-3</v>
      </c>
      <c r="L112" s="52">
        <v>0.56991999999999998</v>
      </c>
      <c r="O112">
        <v>0.10730000000000001</v>
      </c>
      <c r="P112">
        <v>1.4E-3</v>
      </c>
      <c r="Q112">
        <v>0.51690000000000003</v>
      </c>
      <c r="R112">
        <v>8.8700000000000001E-2</v>
      </c>
      <c r="S112">
        <v>2.8999999999999998E-3</v>
      </c>
      <c r="T112">
        <v>8.9</v>
      </c>
      <c r="U112">
        <v>0.17</v>
      </c>
      <c r="V112" s="10">
        <v>1731</v>
      </c>
      <c r="W112">
        <v>19</v>
      </c>
      <c r="X112" s="10">
        <v>1704</v>
      </c>
      <c r="Y112">
        <v>37</v>
      </c>
      <c r="Z112">
        <v>1717</v>
      </c>
      <c r="AA112">
        <v>54</v>
      </c>
      <c r="AB112" s="10">
        <v>1742</v>
      </c>
      <c r="AC112">
        <v>24</v>
      </c>
      <c r="AD112">
        <v>-525</v>
      </c>
      <c r="AE112" t="s">
        <v>7</v>
      </c>
      <c r="AF112">
        <v>-58</v>
      </c>
      <c r="AG112" t="s">
        <v>7</v>
      </c>
      <c r="AH112">
        <v>-58</v>
      </c>
      <c r="AI112" t="s">
        <v>7</v>
      </c>
      <c r="AJ112">
        <v>254</v>
      </c>
      <c r="AK112" t="s">
        <v>7</v>
      </c>
      <c r="AL112">
        <v>100</v>
      </c>
      <c r="AM112" t="s">
        <v>7</v>
      </c>
      <c r="AN112">
        <v>82</v>
      </c>
      <c r="AO112" t="s">
        <v>7</v>
      </c>
      <c r="AP112">
        <v>3</v>
      </c>
      <c r="AQ112" t="s">
        <v>7</v>
      </c>
      <c r="AR112">
        <v>3.3003300000000002</v>
      </c>
      <c r="AS112">
        <v>8.0602119999999999E-2</v>
      </c>
      <c r="AT112">
        <v>1</v>
      </c>
      <c r="AU112" t="s">
        <v>7</v>
      </c>
      <c r="AV112">
        <v>1782668247796050</v>
      </c>
      <c r="AW112" t="s">
        <v>7</v>
      </c>
      <c r="AZ112" s="13">
        <f t="shared" si="5"/>
        <v>0.63145809414466569</v>
      </c>
      <c r="BA112" s="14">
        <f t="shared" si="6"/>
        <v>1742</v>
      </c>
      <c r="BB112" s="14">
        <f t="shared" si="7"/>
        <v>24</v>
      </c>
    </row>
    <row r="113" spans="1:54" x14ac:dyDescent="0.25">
      <c r="A113" t="s">
        <v>4936</v>
      </c>
      <c r="B113" t="s">
        <v>4937</v>
      </c>
      <c r="C113" s="8">
        <f t="shared" si="4"/>
        <v>19</v>
      </c>
      <c r="D113" t="s">
        <v>4708</v>
      </c>
      <c r="E113" s="1">
        <v>0.97088738425925925</v>
      </c>
      <c r="F113">
        <v>9.6171000000000006</v>
      </c>
      <c r="G113" t="s">
        <v>4938</v>
      </c>
      <c r="H113" s="52">
        <v>0.52500000000000002</v>
      </c>
      <c r="I113" s="52">
        <v>1.7999999999999999E-2</v>
      </c>
      <c r="J113" s="52">
        <v>6.6799999999999998E-2</v>
      </c>
      <c r="K113" s="52">
        <v>2E-3</v>
      </c>
      <c r="L113" s="52">
        <v>0.35572999999999999</v>
      </c>
      <c r="O113">
        <v>5.6800000000000003E-2</v>
      </c>
      <c r="P113">
        <v>1.5E-3</v>
      </c>
      <c r="Q113">
        <v>0.218</v>
      </c>
      <c r="R113">
        <v>2.1430000000000001E-2</v>
      </c>
      <c r="S113">
        <v>8.3000000000000001E-4</v>
      </c>
      <c r="T113">
        <v>4.58</v>
      </c>
      <c r="U113">
        <v>0.14000000000000001</v>
      </c>
      <c r="V113" s="10">
        <v>427</v>
      </c>
      <c r="W113">
        <v>11</v>
      </c>
      <c r="X113" s="10">
        <v>416</v>
      </c>
      <c r="Y113">
        <v>12</v>
      </c>
      <c r="Z113">
        <v>428</v>
      </c>
      <c r="AA113">
        <v>16</v>
      </c>
      <c r="AB113" s="10">
        <v>446</v>
      </c>
      <c r="AC113">
        <v>57</v>
      </c>
      <c r="AD113">
        <v>-203</v>
      </c>
      <c r="AE113" t="s">
        <v>7</v>
      </c>
      <c r="AF113">
        <v>-10</v>
      </c>
      <c r="AG113" t="s">
        <v>7</v>
      </c>
      <c r="AH113">
        <v>-45</v>
      </c>
      <c r="AI113" t="s">
        <v>7</v>
      </c>
      <c r="AJ113">
        <v>445</v>
      </c>
      <c r="AK113" t="s">
        <v>7</v>
      </c>
      <c r="AL113">
        <v>294</v>
      </c>
      <c r="AM113" t="s">
        <v>7</v>
      </c>
      <c r="AN113">
        <v>57</v>
      </c>
      <c r="AO113" t="s">
        <v>7</v>
      </c>
      <c r="AP113">
        <v>2</v>
      </c>
      <c r="AQ113" t="s">
        <v>7</v>
      </c>
      <c r="AR113">
        <v>14.97006</v>
      </c>
      <c r="AS113">
        <v>0.44820539999999998</v>
      </c>
      <c r="AT113">
        <v>78</v>
      </c>
      <c r="AU113" t="s">
        <v>7</v>
      </c>
      <c r="AV113">
        <v>718288800595794</v>
      </c>
      <c r="AW113" t="s">
        <v>7</v>
      </c>
      <c r="AZ113" s="13">
        <f t="shared" si="5"/>
        <v>-2.6442307692307709</v>
      </c>
      <c r="BA113" s="14">
        <f t="shared" si="6"/>
        <v>416</v>
      </c>
      <c r="BB113" s="14">
        <f t="shared" si="7"/>
        <v>12</v>
      </c>
    </row>
    <row r="114" spans="1:54" x14ac:dyDescent="0.25">
      <c r="A114" t="s">
        <v>4939</v>
      </c>
      <c r="B114" t="s">
        <v>4940</v>
      </c>
      <c r="C114" s="8">
        <f t="shared" si="4"/>
        <v>20</v>
      </c>
      <c r="D114" t="s">
        <v>4708</v>
      </c>
      <c r="E114" s="1">
        <v>0.97181365740740733</v>
      </c>
      <c r="F114">
        <v>13.895</v>
      </c>
      <c r="G114" t="s">
        <v>4941</v>
      </c>
      <c r="H114" s="52">
        <v>14.13</v>
      </c>
      <c r="I114" s="52">
        <v>0.35</v>
      </c>
      <c r="J114" s="52">
        <v>0.54900000000000004</v>
      </c>
      <c r="K114" s="52">
        <v>1.4999999999999999E-2</v>
      </c>
      <c r="L114" s="52">
        <v>0.61807000000000001</v>
      </c>
      <c r="O114">
        <v>0.18590000000000001</v>
      </c>
      <c r="P114">
        <v>3.0999999999999999E-3</v>
      </c>
      <c r="Q114">
        <v>0.56662000000000001</v>
      </c>
      <c r="R114">
        <v>0.1545</v>
      </c>
      <c r="S114">
        <v>5.3E-3</v>
      </c>
      <c r="T114">
        <v>3.472</v>
      </c>
      <c r="U114">
        <v>7.6999999999999999E-2</v>
      </c>
      <c r="V114" s="10">
        <v>2753</v>
      </c>
      <c r="W114">
        <v>23</v>
      </c>
      <c r="X114" s="10">
        <v>2819</v>
      </c>
      <c r="Y114">
        <v>64</v>
      </c>
      <c r="Z114">
        <v>2900</v>
      </c>
      <c r="AA114">
        <v>92</v>
      </c>
      <c r="AB114" s="10">
        <v>2691</v>
      </c>
      <c r="AC114">
        <v>28</v>
      </c>
      <c r="AD114">
        <v>-519</v>
      </c>
      <c r="AE114" t="s">
        <v>7</v>
      </c>
      <c r="AF114">
        <v>-99</v>
      </c>
      <c r="AG114" t="s">
        <v>7</v>
      </c>
      <c r="AH114">
        <v>-153</v>
      </c>
      <c r="AI114" t="s">
        <v>7</v>
      </c>
      <c r="AJ114">
        <v>91</v>
      </c>
      <c r="AK114" t="s">
        <v>7</v>
      </c>
      <c r="AL114">
        <v>89</v>
      </c>
      <c r="AM114" t="s">
        <v>7</v>
      </c>
      <c r="AN114">
        <v>124</v>
      </c>
      <c r="AO114" t="s">
        <v>7</v>
      </c>
      <c r="AP114">
        <v>1</v>
      </c>
      <c r="AQ114" t="s">
        <v>7</v>
      </c>
      <c r="AR114">
        <v>1.8214939999999999</v>
      </c>
      <c r="AS114">
        <v>4.976759E-2</v>
      </c>
      <c r="AT114">
        <v>-6</v>
      </c>
      <c r="AU114" t="s">
        <v>7</v>
      </c>
      <c r="AV114">
        <v>1295113001918760</v>
      </c>
      <c r="AW114" t="s">
        <v>7</v>
      </c>
      <c r="AZ114" s="13">
        <f t="shared" si="5"/>
        <v>-2.3039762170196987</v>
      </c>
      <c r="BA114" s="14">
        <f t="shared" si="6"/>
        <v>2691</v>
      </c>
      <c r="BB114" s="14">
        <f t="shared" si="7"/>
        <v>28</v>
      </c>
    </row>
    <row r="115" spans="1:54" x14ac:dyDescent="0.25">
      <c r="A115" t="s">
        <v>4942</v>
      </c>
      <c r="B115" t="s">
        <v>4943</v>
      </c>
      <c r="C115" s="8">
        <f t="shared" si="4"/>
        <v>27</v>
      </c>
      <c r="D115" t="s">
        <v>4708</v>
      </c>
      <c r="E115" s="1">
        <v>0.97876585648148151</v>
      </c>
      <c r="F115">
        <v>19.314</v>
      </c>
      <c r="G115" t="s">
        <v>4944</v>
      </c>
      <c r="H115" s="52">
        <v>1.1539999999999999</v>
      </c>
      <c r="I115" s="52">
        <v>2.5999999999999999E-2</v>
      </c>
      <c r="J115" s="52">
        <v>0.12790000000000001</v>
      </c>
      <c r="K115" s="52">
        <v>3.0999999999999999E-3</v>
      </c>
      <c r="L115" s="52">
        <v>0.40090999999999999</v>
      </c>
      <c r="O115">
        <v>6.5350000000000005E-2</v>
      </c>
      <c r="P115">
        <v>9.7000000000000005E-4</v>
      </c>
      <c r="Q115">
        <v>0.52532999999999996</v>
      </c>
      <c r="R115">
        <v>3.9399999999999998E-2</v>
      </c>
      <c r="S115">
        <v>1.2999999999999999E-3</v>
      </c>
      <c r="T115">
        <v>5.69</v>
      </c>
      <c r="U115">
        <v>0.11</v>
      </c>
      <c r="V115" s="10">
        <v>778</v>
      </c>
      <c r="W115">
        <v>12</v>
      </c>
      <c r="X115" s="10">
        <v>775</v>
      </c>
      <c r="Y115">
        <v>18</v>
      </c>
      <c r="Z115">
        <v>782</v>
      </c>
      <c r="AA115">
        <v>25</v>
      </c>
      <c r="AB115" s="10">
        <v>762</v>
      </c>
      <c r="AC115">
        <v>31</v>
      </c>
      <c r="AD115">
        <v>-1085</v>
      </c>
      <c r="AE115" t="s">
        <v>7</v>
      </c>
      <c r="AF115">
        <v>-72</v>
      </c>
      <c r="AG115" t="s">
        <v>7</v>
      </c>
      <c r="AH115">
        <v>-186</v>
      </c>
      <c r="AI115" t="s">
        <v>7</v>
      </c>
      <c r="AJ115">
        <v>402</v>
      </c>
      <c r="AK115" t="s">
        <v>7</v>
      </c>
      <c r="AL115">
        <v>237</v>
      </c>
      <c r="AM115" t="s">
        <v>7</v>
      </c>
      <c r="AN115">
        <v>87</v>
      </c>
      <c r="AO115" t="s">
        <v>7</v>
      </c>
      <c r="AP115">
        <v>2</v>
      </c>
      <c r="AQ115" t="s">
        <v>7</v>
      </c>
      <c r="AR115">
        <v>7.8186080000000002</v>
      </c>
      <c r="AS115">
        <v>0.18950500000000001</v>
      </c>
      <c r="AT115">
        <v>-30</v>
      </c>
      <c r="AU115" t="s">
        <v>7</v>
      </c>
      <c r="AV115">
        <v>1243563499715690</v>
      </c>
      <c r="AW115" t="s">
        <v>7</v>
      </c>
      <c r="AZ115" s="13">
        <f t="shared" si="5"/>
        <v>-0.3870967741935516</v>
      </c>
      <c r="BA115" s="14">
        <f t="shared" si="6"/>
        <v>775</v>
      </c>
      <c r="BB115" s="14">
        <f t="shared" si="7"/>
        <v>18</v>
      </c>
    </row>
    <row r="116" spans="1:54" x14ac:dyDescent="0.25">
      <c r="A116" t="s">
        <v>4945</v>
      </c>
      <c r="B116" t="s">
        <v>4946</v>
      </c>
      <c r="C116" s="8">
        <f t="shared" si="4"/>
        <v>28</v>
      </c>
      <c r="D116" t="s">
        <v>4708</v>
      </c>
      <c r="E116" s="1">
        <v>0.97970185185185177</v>
      </c>
      <c r="F116">
        <v>17.190000000000001</v>
      </c>
      <c r="G116" t="s">
        <v>4947</v>
      </c>
      <c r="H116" s="52">
        <v>4.9000000000000004</v>
      </c>
      <c r="I116" s="52">
        <v>0.12</v>
      </c>
      <c r="J116" s="52">
        <v>0.29449999999999998</v>
      </c>
      <c r="K116" s="52">
        <v>7.4999999999999997E-3</v>
      </c>
      <c r="L116" s="52">
        <v>0.50760000000000005</v>
      </c>
      <c r="O116">
        <v>0.12039999999999999</v>
      </c>
      <c r="P116">
        <v>1.8E-3</v>
      </c>
      <c r="Q116">
        <v>0.24218000000000001</v>
      </c>
      <c r="R116">
        <v>8.6699999999999999E-2</v>
      </c>
      <c r="S116">
        <v>2.8999999999999998E-3</v>
      </c>
      <c r="T116">
        <v>7.81</v>
      </c>
      <c r="U116">
        <v>0.16</v>
      </c>
      <c r="V116" s="10">
        <v>1795</v>
      </c>
      <c r="W116">
        <v>20</v>
      </c>
      <c r="X116" s="10">
        <v>1661</v>
      </c>
      <c r="Y116">
        <v>37</v>
      </c>
      <c r="Z116">
        <v>1680</v>
      </c>
      <c r="AA116">
        <v>54</v>
      </c>
      <c r="AB116" s="10">
        <v>1944</v>
      </c>
      <c r="AC116">
        <v>27</v>
      </c>
      <c r="AD116">
        <v>-1113</v>
      </c>
      <c r="AE116" t="s">
        <v>7</v>
      </c>
      <c r="AF116">
        <v>-134</v>
      </c>
      <c r="AG116" t="s">
        <v>7</v>
      </c>
      <c r="AH116">
        <v>-145</v>
      </c>
      <c r="AI116" t="s">
        <v>7</v>
      </c>
      <c r="AJ116">
        <v>201</v>
      </c>
      <c r="AK116" t="s">
        <v>7</v>
      </c>
      <c r="AL116">
        <v>89</v>
      </c>
      <c r="AM116" t="s">
        <v>7</v>
      </c>
      <c r="AN116">
        <v>71</v>
      </c>
      <c r="AO116" t="s">
        <v>7</v>
      </c>
      <c r="AP116">
        <v>2</v>
      </c>
      <c r="AQ116" t="s">
        <v>7</v>
      </c>
      <c r="AR116">
        <v>3.3955860000000002</v>
      </c>
      <c r="AS116">
        <v>8.647502E-2</v>
      </c>
      <c r="AT116">
        <v>13</v>
      </c>
      <c r="AU116" t="s">
        <v>7</v>
      </c>
      <c r="AV116">
        <v>1397421519085000</v>
      </c>
      <c r="AW116" t="s">
        <v>7</v>
      </c>
      <c r="AZ116" s="13">
        <f t="shared" si="5"/>
        <v>7.664609053497939</v>
      </c>
      <c r="BA116" s="14">
        <f t="shared" si="6"/>
        <v>1944</v>
      </c>
      <c r="BB116" s="14">
        <f t="shared" si="7"/>
        <v>27</v>
      </c>
    </row>
    <row r="117" spans="1:54" x14ac:dyDescent="0.25">
      <c r="A117" s="43" t="s">
        <v>4948</v>
      </c>
      <c r="B117" s="43" t="s">
        <v>4949</v>
      </c>
      <c r="C117" s="53">
        <f t="shared" si="4"/>
        <v>29</v>
      </c>
      <c r="D117" s="43" t="s">
        <v>4708</v>
      </c>
      <c r="E117" s="44">
        <v>0.98075370370370374</v>
      </c>
      <c r="F117" s="43">
        <v>12.459</v>
      </c>
      <c r="G117" s="43" t="s">
        <v>4950</v>
      </c>
      <c r="H117" s="43">
        <v>9.43</v>
      </c>
      <c r="I117" s="43">
        <v>0.23</v>
      </c>
      <c r="J117" s="43">
        <v>0.37</v>
      </c>
      <c r="K117" s="43">
        <v>0.01</v>
      </c>
      <c r="L117" s="43">
        <v>0.81271000000000004</v>
      </c>
      <c r="M117" s="43"/>
      <c r="N117" s="43"/>
      <c r="O117" s="43">
        <v>0.18429999999999999</v>
      </c>
      <c r="P117" s="43">
        <v>2.5000000000000001E-3</v>
      </c>
      <c r="Q117" s="43">
        <v>0.44641999999999998</v>
      </c>
      <c r="R117" s="43">
        <v>8.5699999999999998E-2</v>
      </c>
      <c r="S117" s="43">
        <v>3.3999999999999998E-3</v>
      </c>
      <c r="T117" s="43">
        <v>4.0069999999999997</v>
      </c>
      <c r="U117" s="43">
        <v>8.1000000000000003E-2</v>
      </c>
      <c r="V117" s="45">
        <v>2375</v>
      </c>
      <c r="W117" s="43">
        <v>23</v>
      </c>
      <c r="X117" s="45">
        <v>2024</v>
      </c>
      <c r="Y117" s="43">
        <v>48</v>
      </c>
      <c r="Z117" s="43">
        <v>1658</v>
      </c>
      <c r="AA117" s="43">
        <v>63</v>
      </c>
      <c r="AB117" s="45">
        <v>2686</v>
      </c>
      <c r="AC117" s="43">
        <v>22</v>
      </c>
      <c r="AD117" s="43">
        <v>-4931</v>
      </c>
      <c r="AE117" s="43" t="s">
        <v>7</v>
      </c>
      <c r="AF117" s="43">
        <v>-942</v>
      </c>
      <c r="AG117" s="43" t="s">
        <v>7</v>
      </c>
      <c r="AH117" s="43">
        <v>-1222</v>
      </c>
      <c r="AI117" s="43" t="s">
        <v>7</v>
      </c>
      <c r="AJ117" s="43">
        <v>912</v>
      </c>
      <c r="AK117" s="43" t="s">
        <v>7</v>
      </c>
      <c r="AL117" s="43">
        <v>1078</v>
      </c>
      <c r="AM117" s="43" t="s">
        <v>7</v>
      </c>
      <c r="AN117" s="43">
        <v>858</v>
      </c>
      <c r="AO117" s="43" t="s">
        <v>7</v>
      </c>
      <c r="AP117" s="43">
        <v>1</v>
      </c>
      <c r="AQ117" s="43" t="s">
        <v>7</v>
      </c>
      <c r="AR117" s="43">
        <v>2.7027030000000001</v>
      </c>
      <c r="AS117" s="43">
        <v>7.3046020000000003E-2</v>
      </c>
      <c r="AT117" s="43">
        <v>24</v>
      </c>
      <c r="AU117" s="43" t="s">
        <v>7</v>
      </c>
      <c r="AV117" s="43">
        <v>1.08537153978438E+16</v>
      </c>
      <c r="AW117" s="43" t="s">
        <v>7</v>
      </c>
      <c r="AX117" s="43"/>
      <c r="AY117" s="43"/>
      <c r="AZ117" s="46">
        <f t="shared" si="5"/>
        <v>11.578555472822039</v>
      </c>
      <c r="BA117" s="45">
        <f t="shared" si="6"/>
        <v>2686</v>
      </c>
      <c r="BB117" s="45">
        <f t="shared" si="7"/>
        <v>22</v>
      </c>
    </row>
    <row r="118" spans="1:54" x14ac:dyDescent="0.25">
      <c r="A118" t="s">
        <v>4951</v>
      </c>
      <c r="B118" t="s">
        <v>4952</v>
      </c>
      <c r="C118" s="8">
        <f t="shared" si="4"/>
        <v>30</v>
      </c>
      <c r="D118" t="s">
        <v>4708</v>
      </c>
      <c r="E118" s="1">
        <v>0.98156539351851846</v>
      </c>
      <c r="F118">
        <v>22.271999999999998</v>
      </c>
      <c r="G118" t="s">
        <v>4953</v>
      </c>
      <c r="H118" s="52">
        <v>3.605</v>
      </c>
      <c r="I118" s="52">
        <v>8.5999999999999993E-2</v>
      </c>
      <c r="J118" s="52">
        <v>0.27250000000000002</v>
      </c>
      <c r="K118" s="52">
        <v>6.8999999999999999E-3</v>
      </c>
      <c r="L118" s="52">
        <v>0.48092000000000001</v>
      </c>
      <c r="O118">
        <v>9.6000000000000002E-2</v>
      </c>
      <c r="P118">
        <v>1.5E-3</v>
      </c>
      <c r="Q118">
        <v>0.52617000000000003</v>
      </c>
      <c r="R118">
        <v>8.1699999999999995E-2</v>
      </c>
      <c r="S118">
        <v>2.7000000000000001E-3</v>
      </c>
      <c r="T118">
        <v>7.47</v>
      </c>
      <c r="U118">
        <v>0.16</v>
      </c>
      <c r="V118" s="10">
        <v>1545</v>
      </c>
      <c r="W118">
        <v>19</v>
      </c>
      <c r="X118" s="10">
        <v>1550</v>
      </c>
      <c r="Y118">
        <v>35</v>
      </c>
      <c r="Z118">
        <v>1585</v>
      </c>
      <c r="AA118">
        <v>51</v>
      </c>
      <c r="AB118" s="10">
        <v>1523</v>
      </c>
      <c r="AC118">
        <v>29</v>
      </c>
      <c r="AD118">
        <v>-795</v>
      </c>
      <c r="AE118" t="s">
        <v>7</v>
      </c>
      <c r="AF118">
        <v>-79</v>
      </c>
      <c r="AG118" t="s">
        <v>7</v>
      </c>
      <c r="AH118">
        <v>-107</v>
      </c>
      <c r="AI118" t="s">
        <v>7</v>
      </c>
      <c r="AJ118">
        <v>136</v>
      </c>
      <c r="AK118" t="s">
        <v>7</v>
      </c>
      <c r="AL118">
        <v>62</v>
      </c>
      <c r="AM118" t="s">
        <v>7</v>
      </c>
      <c r="AN118">
        <v>46</v>
      </c>
      <c r="AO118" t="s">
        <v>7</v>
      </c>
      <c r="AP118">
        <v>2</v>
      </c>
      <c r="AQ118" t="s">
        <v>7</v>
      </c>
      <c r="AR118">
        <v>3.6697250000000001</v>
      </c>
      <c r="AS118">
        <v>9.2921470000000006E-2</v>
      </c>
      <c r="AT118">
        <v>-8</v>
      </c>
      <c r="AU118" t="s">
        <v>7</v>
      </c>
      <c r="AV118">
        <v>872008127762040</v>
      </c>
      <c r="AW118" t="s">
        <v>7</v>
      </c>
      <c r="AZ118" s="13">
        <f t="shared" si="5"/>
        <v>-1.4445173998686833</v>
      </c>
      <c r="BA118" s="14">
        <f t="shared" si="6"/>
        <v>1523</v>
      </c>
      <c r="BB118" s="14">
        <f t="shared" si="7"/>
        <v>29</v>
      </c>
    </row>
    <row r="119" spans="1:54" x14ac:dyDescent="0.25">
      <c r="A119" t="s">
        <v>4954</v>
      </c>
      <c r="B119" t="s">
        <v>4955</v>
      </c>
      <c r="C119" s="8">
        <f t="shared" si="4"/>
        <v>31</v>
      </c>
      <c r="D119" t="s">
        <v>4708</v>
      </c>
      <c r="E119" s="1">
        <v>0.98253460648148139</v>
      </c>
      <c r="F119">
        <v>23.693999999999999</v>
      </c>
      <c r="G119" t="s">
        <v>4956</v>
      </c>
      <c r="H119" s="52">
        <v>0.31619999999999998</v>
      </c>
      <c r="I119" s="52">
        <v>8.6E-3</v>
      </c>
      <c r="J119" s="52">
        <v>4.4499999999999998E-2</v>
      </c>
      <c r="K119" s="52">
        <v>1.1000000000000001E-3</v>
      </c>
      <c r="L119" s="52">
        <v>0.29203000000000001</v>
      </c>
      <c r="O119">
        <v>5.1799999999999999E-2</v>
      </c>
      <c r="P119">
        <v>1.1000000000000001E-3</v>
      </c>
      <c r="Q119">
        <v>0.35100999999999999</v>
      </c>
      <c r="R119">
        <v>1.4160000000000001E-2</v>
      </c>
      <c r="S119">
        <v>5.1000000000000004E-4</v>
      </c>
      <c r="T119">
        <v>4.55</v>
      </c>
      <c r="U119">
        <v>0.11</v>
      </c>
      <c r="V119" s="10">
        <v>277.89999999999998</v>
      </c>
      <c r="W119">
        <v>6.7</v>
      </c>
      <c r="X119" s="10">
        <v>280.5</v>
      </c>
      <c r="Y119">
        <v>6.9</v>
      </c>
      <c r="Z119">
        <v>284</v>
      </c>
      <c r="AA119">
        <v>10</v>
      </c>
      <c r="AB119" s="10">
        <v>232</v>
      </c>
      <c r="AC119">
        <v>43</v>
      </c>
      <c r="AD119">
        <v>-212</v>
      </c>
      <c r="AE119" t="s">
        <v>7</v>
      </c>
      <c r="AF119">
        <v>-11</v>
      </c>
      <c r="AG119" t="s">
        <v>7</v>
      </c>
      <c r="AH119">
        <v>-47</v>
      </c>
      <c r="AI119" t="s">
        <v>7</v>
      </c>
      <c r="AJ119">
        <v>224</v>
      </c>
      <c r="AK119" t="s">
        <v>7</v>
      </c>
      <c r="AL119">
        <v>162</v>
      </c>
      <c r="AM119" t="s">
        <v>7</v>
      </c>
      <c r="AN119">
        <v>21</v>
      </c>
      <c r="AO119" t="s">
        <v>7</v>
      </c>
      <c r="AP119">
        <v>1</v>
      </c>
      <c r="AQ119" t="s">
        <v>7</v>
      </c>
      <c r="AR119">
        <v>22.471910000000001</v>
      </c>
      <c r="AS119">
        <v>0.55548540000000002</v>
      </c>
      <c r="AT119">
        <v>35</v>
      </c>
      <c r="AU119" t="s">
        <v>7</v>
      </c>
      <c r="AV119">
        <v>245332741878298</v>
      </c>
      <c r="AW119" t="s">
        <v>7</v>
      </c>
      <c r="AZ119" s="13">
        <f t="shared" si="5"/>
        <v>0.92691622103387994</v>
      </c>
      <c r="BA119" s="14">
        <f t="shared" si="6"/>
        <v>280.5</v>
      </c>
      <c r="BB119" s="14">
        <f t="shared" si="7"/>
        <v>6.9</v>
      </c>
    </row>
    <row r="120" spans="1:54" x14ac:dyDescent="0.25">
      <c r="A120" t="s">
        <v>4957</v>
      </c>
      <c r="B120" t="s">
        <v>4958</v>
      </c>
      <c r="C120" s="8">
        <f t="shared" si="4"/>
        <v>32</v>
      </c>
      <c r="D120" t="s">
        <v>4708</v>
      </c>
      <c r="E120" s="1">
        <v>0.98348935185185182</v>
      </c>
      <c r="F120">
        <v>14.346</v>
      </c>
      <c r="G120" t="s">
        <v>4959</v>
      </c>
      <c r="H120" s="52">
        <v>0.55300000000000005</v>
      </c>
      <c r="I120" s="52">
        <v>1.7000000000000001E-2</v>
      </c>
      <c r="J120" s="52">
        <v>6.9800000000000001E-2</v>
      </c>
      <c r="K120" s="52">
        <v>1.9E-3</v>
      </c>
      <c r="L120" s="52">
        <v>0.33162999999999998</v>
      </c>
      <c r="O120">
        <v>5.7599999999999998E-2</v>
      </c>
      <c r="P120">
        <v>1.4E-3</v>
      </c>
      <c r="Q120">
        <v>0.36997999999999998</v>
      </c>
      <c r="R120">
        <v>2.1770000000000001E-2</v>
      </c>
      <c r="S120">
        <v>8.1999999999999998E-4</v>
      </c>
      <c r="T120">
        <v>4.03</v>
      </c>
      <c r="U120">
        <v>0.12</v>
      </c>
      <c r="V120" s="10">
        <v>445</v>
      </c>
      <c r="W120">
        <v>11</v>
      </c>
      <c r="X120" s="10">
        <v>435</v>
      </c>
      <c r="Y120">
        <v>12</v>
      </c>
      <c r="Z120">
        <v>435</v>
      </c>
      <c r="AA120">
        <v>16</v>
      </c>
      <c r="AB120" s="10">
        <v>460</v>
      </c>
      <c r="AC120">
        <v>54</v>
      </c>
      <c r="AD120">
        <v>-264</v>
      </c>
      <c r="AE120" t="s">
        <v>7</v>
      </c>
      <c r="AF120">
        <v>-16</v>
      </c>
      <c r="AG120" t="s">
        <v>7</v>
      </c>
      <c r="AH120">
        <v>-69</v>
      </c>
      <c r="AI120" t="s">
        <v>7</v>
      </c>
      <c r="AJ120">
        <v>178</v>
      </c>
      <c r="AK120" t="s">
        <v>7</v>
      </c>
      <c r="AL120">
        <v>142</v>
      </c>
      <c r="AM120" t="s">
        <v>7</v>
      </c>
      <c r="AN120">
        <v>28</v>
      </c>
      <c r="AO120" t="s">
        <v>7</v>
      </c>
      <c r="AP120">
        <v>1</v>
      </c>
      <c r="AQ120" t="s">
        <v>7</v>
      </c>
      <c r="AR120">
        <v>14.326650000000001</v>
      </c>
      <c r="AS120">
        <v>0.3899804</v>
      </c>
      <c r="AT120">
        <v>-55</v>
      </c>
      <c r="AU120" t="s">
        <v>7</v>
      </c>
      <c r="AV120">
        <v>310793281677095</v>
      </c>
      <c r="AW120" t="s">
        <v>7</v>
      </c>
      <c r="AZ120" s="13">
        <f t="shared" si="5"/>
        <v>-2.2988505747126409</v>
      </c>
      <c r="BA120" s="14">
        <f t="shared" si="6"/>
        <v>435</v>
      </c>
      <c r="BB120" s="14">
        <f t="shared" si="7"/>
        <v>12</v>
      </c>
    </row>
    <row r="121" spans="1:54" x14ac:dyDescent="0.25">
      <c r="A121" t="s">
        <v>4960</v>
      </c>
      <c r="B121" t="s">
        <v>4961</v>
      </c>
      <c r="C121" s="8">
        <f t="shared" si="4"/>
        <v>33</v>
      </c>
      <c r="D121" t="s">
        <v>4708</v>
      </c>
      <c r="E121" s="1">
        <v>0.98446516203703693</v>
      </c>
      <c r="F121">
        <v>19.686</v>
      </c>
      <c r="G121" t="s">
        <v>4962</v>
      </c>
      <c r="H121" s="52">
        <v>2.0840000000000001</v>
      </c>
      <c r="I121" s="52">
        <v>4.8000000000000001E-2</v>
      </c>
      <c r="J121" s="52">
        <v>0.19189999999999999</v>
      </c>
      <c r="K121" s="52">
        <v>4.7999999999999996E-3</v>
      </c>
      <c r="L121" s="52">
        <v>0.47902</v>
      </c>
      <c r="O121">
        <v>7.8799999999999995E-2</v>
      </c>
      <c r="P121">
        <v>1.1999999999999999E-3</v>
      </c>
      <c r="Q121">
        <v>0.49375999999999998</v>
      </c>
      <c r="R121">
        <v>5.4300000000000001E-2</v>
      </c>
      <c r="S121">
        <v>1.8E-3</v>
      </c>
      <c r="T121">
        <v>5.49</v>
      </c>
      <c r="U121">
        <v>0.11</v>
      </c>
      <c r="V121" s="10">
        <v>1140</v>
      </c>
      <c r="W121">
        <v>16</v>
      </c>
      <c r="X121" s="10">
        <v>1131</v>
      </c>
      <c r="Y121">
        <v>26</v>
      </c>
      <c r="Z121">
        <v>1067</v>
      </c>
      <c r="AA121">
        <v>34</v>
      </c>
      <c r="AB121" s="10">
        <v>1150</v>
      </c>
      <c r="AC121">
        <v>29</v>
      </c>
      <c r="AD121">
        <v>-684</v>
      </c>
      <c r="AE121" t="s">
        <v>7</v>
      </c>
      <c r="AF121">
        <v>-55</v>
      </c>
      <c r="AG121" t="s">
        <v>7</v>
      </c>
      <c r="AH121">
        <v>-124</v>
      </c>
      <c r="AI121" t="s">
        <v>7</v>
      </c>
      <c r="AJ121">
        <v>197</v>
      </c>
      <c r="AK121" t="s">
        <v>7</v>
      </c>
      <c r="AL121">
        <v>129</v>
      </c>
      <c r="AM121" t="s">
        <v>7</v>
      </c>
      <c r="AN121">
        <v>65</v>
      </c>
      <c r="AO121" t="s">
        <v>7</v>
      </c>
      <c r="AP121">
        <v>2</v>
      </c>
      <c r="AQ121" t="s">
        <v>7</v>
      </c>
      <c r="AR121">
        <v>5.2110469999999998</v>
      </c>
      <c r="AS121">
        <v>0.13034409999999999</v>
      </c>
      <c r="AT121">
        <v>-5</v>
      </c>
      <c r="AU121" t="s">
        <v>7</v>
      </c>
      <c r="AV121">
        <v>927139620076247</v>
      </c>
      <c r="AW121" t="s">
        <v>7</v>
      </c>
      <c r="AZ121" s="13">
        <f t="shared" si="5"/>
        <v>0.86956521739129933</v>
      </c>
      <c r="BA121" s="14">
        <f t="shared" si="6"/>
        <v>1150</v>
      </c>
      <c r="BB121" s="14">
        <f t="shared" si="7"/>
        <v>29</v>
      </c>
    </row>
    <row r="122" spans="1:54" x14ac:dyDescent="0.25">
      <c r="A122" t="s">
        <v>4963</v>
      </c>
      <c r="B122" t="s">
        <v>4964</v>
      </c>
      <c r="C122" s="8">
        <f t="shared" si="4"/>
        <v>34</v>
      </c>
      <c r="D122" t="s">
        <v>4708</v>
      </c>
      <c r="E122" s="1">
        <v>0.98554456018518521</v>
      </c>
      <c r="F122">
        <v>10.632</v>
      </c>
      <c r="G122" t="s">
        <v>4965</v>
      </c>
      <c r="H122" s="52">
        <v>3.9260000000000002</v>
      </c>
      <c r="I122" s="52">
        <v>9.0999999999999998E-2</v>
      </c>
      <c r="J122" s="52">
        <v>0.26440000000000002</v>
      </c>
      <c r="K122" s="52">
        <v>6.7000000000000002E-3</v>
      </c>
      <c r="L122" s="52">
        <v>0.52698</v>
      </c>
      <c r="O122">
        <v>0.1075</v>
      </c>
      <c r="P122">
        <v>1.6000000000000001E-3</v>
      </c>
      <c r="Q122">
        <v>0.56720000000000004</v>
      </c>
      <c r="R122">
        <v>8.7900000000000006E-2</v>
      </c>
      <c r="S122">
        <v>3.0000000000000001E-3</v>
      </c>
      <c r="T122">
        <v>6.95</v>
      </c>
      <c r="U122">
        <v>0.14000000000000001</v>
      </c>
      <c r="V122" s="10">
        <v>1617</v>
      </c>
      <c r="W122">
        <v>19</v>
      </c>
      <c r="X122" s="10">
        <v>1511</v>
      </c>
      <c r="Y122">
        <v>34</v>
      </c>
      <c r="Z122">
        <v>1701</v>
      </c>
      <c r="AA122">
        <v>55</v>
      </c>
      <c r="AB122" s="10">
        <v>1746</v>
      </c>
      <c r="AC122">
        <v>27</v>
      </c>
      <c r="AD122">
        <v>-1532</v>
      </c>
      <c r="AE122" t="s">
        <v>7</v>
      </c>
      <c r="AF122">
        <v>-168</v>
      </c>
      <c r="AG122" t="s">
        <v>7</v>
      </c>
      <c r="AH122">
        <v>-219</v>
      </c>
      <c r="AI122" t="s">
        <v>7</v>
      </c>
      <c r="AJ122">
        <v>278</v>
      </c>
      <c r="AK122" t="s">
        <v>7</v>
      </c>
      <c r="AL122">
        <v>128</v>
      </c>
      <c r="AM122" t="s">
        <v>7</v>
      </c>
      <c r="AN122">
        <v>108</v>
      </c>
      <c r="AO122" t="s">
        <v>7</v>
      </c>
      <c r="AP122">
        <v>2</v>
      </c>
      <c r="AQ122" t="s">
        <v>7</v>
      </c>
      <c r="AR122">
        <v>3.7821479999999998</v>
      </c>
      <c r="AS122">
        <v>9.5841120000000002E-2</v>
      </c>
      <c r="AT122">
        <v>13</v>
      </c>
      <c r="AU122" t="s">
        <v>7</v>
      </c>
      <c r="AV122">
        <v>1758719067362380</v>
      </c>
      <c r="AW122" t="s">
        <v>7</v>
      </c>
      <c r="AZ122" s="13">
        <f t="shared" si="5"/>
        <v>7.3883161512027451</v>
      </c>
      <c r="BA122" s="14">
        <f t="shared" si="6"/>
        <v>1746</v>
      </c>
      <c r="BB122" s="14">
        <f t="shared" si="7"/>
        <v>27</v>
      </c>
    </row>
    <row r="123" spans="1:54" x14ac:dyDescent="0.25">
      <c r="A123" t="s">
        <v>4966</v>
      </c>
      <c r="B123" t="s">
        <v>4967</v>
      </c>
      <c r="C123" s="8">
        <f t="shared" si="4"/>
        <v>35</v>
      </c>
      <c r="D123" t="s">
        <v>4708</v>
      </c>
      <c r="E123" s="1">
        <v>0.98640381944444444</v>
      </c>
      <c r="F123">
        <v>17.308</v>
      </c>
      <c r="G123" t="s">
        <v>4968</v>
      </c>
      <c r="H123" s="52">
        <v>0.35599999999999998</v>
      </c>
      <c r="I123" s="52">
        <v>0.01</v>
      </c>
      <c r="J123" s="52">
        <v>4.7699999999999999E-2</v>
      </c>
      <c r="K123" s="52">
        <v>1.2999999999999999E-3</v>
      </c>
      <c r="L123" s="52">
        <v>0.22383</v>
      </c>
      <c r="O123">
        <v>5.4100000000000002E-2</v>
      </c>
      <c r="P123">
        <v>1.2999999999999999E-3</v>
      </c>
      <c r="Q123">
        <v>0.40655999999999998</v>
      </c>
      <c r="R123">
        <v>1.439E-2</v>
      </c>
      <c r="S123">
        <v>5.1000000000000004E-4</v>
      </c>
      <c r="T123">
        <v>3.923</v>
      </c>
      <c r="U123">
        <v>9.9000000000000005E-2</v>
      </c>
      <c r="V123" s="10">
        <v>307.2</v>
      </c>
      <c r="W123">
        <v>7.8</v>
      </c>
      <c r="X123" s="10">
        <v>300.10000000000002</v>
      </c>
      <c r="Y123">
        <v>7.7</v>
      </c>
      <c r="Z123">
        <v>289</v>
      </c>
      <c r="AA123">
        <v>10</v>
      </c>
      <c r="AB123" s="10">
        <v>324</v>
      </c>
      <c r="AC123">
        <v>52</v>
      </c>
      <c r="AD123">
        <v>-235</v>
      </c>
      <c r="AE123" t="s">
        <v>7</v>
      </c>
      <c r="AF123">
        <v>-13</v>
      </c>
      <c r="AG123" t="s">
        <v>7</v>
      </c>
      <c r="AH123">
        <v>-60</v>
      </c>
      <c r="AI123" t="s">
        <v>7</v>
      </c>
      <c r="AJ123">
        <v>214</v>
      </c>
      <c r="AK123" t="s">
        <v>7</v>
      </c>
      <c r="AL123">
        <v>189</v>
      </c>
      <c r="AM123" t="s">
        <v>7</v>
      </c>
      <c r="AN123">
        <v>25</v>
      </c>
      <c r="AO123" t="s">
        <v>7</v>
      </c>
      <c r="AP123">
        <v>1</v>
      </c>
      <c r="AQ123" t="s">
        <v>7</v>
      </c>
      <c r="AR123">
        <v>20.964359999999999</v>
      </c>
      <c r="AS123">
        <v>0.57135570000000002</v>
      </c>
      <c r="AT123">
        <v>79</v>
      </c>
      <c r="AU123" t="s">
        <v>7</v>
      </c>
      <c r="AV123">
        <v>259739778056192</v>
      </c>
      <c r="AW123" t="s">
        <v>7</v>
      </c>
      <c r="AZ123" s="13">
        <f t="shared" si="5"/>
        <v>-2.3658780406531132</v>
      </c>
      <c r="BA123" s="14">
        <f t="shared" si="6"/>
        <v>300.10000000000002</v>
      </c>
      <c r="BB123" s="14">
        <f t="shared" si="7"/>
        <v>7.7</v>
      </c>
    </row>
    <row r="124" spans="1:54" x14ac:dyDescent="0.25">
      <c r="A124" t="s">
        <v>4969</v>
      </c>
      <c r="B124" t="s">
        <v>4970</v>
      </c>
      <c r="C124" s="8">
        <f t="shared" si="4"/>
        <v>36</v>
      </c>
      <c r="D124" t="s">
        <v>4708</v>
      </c>
      <c r="E124" s="1">
        <v>0.98734837962962974</v>
      </c>
      <c r="F124">
        <v>19.776</v>
      </c>
      <c r="G124" t="s">
        <v>4971</v>
      </c>
      <c r="H124" s="52">
        <v>3.258</v>
      </c>
      <c r="I124" s="52">
        <v>7.9000000000000001E-2</v>
      </c>
      <c r="J124" s="52">
        <v>0.24929999999999999</v>
      </c>
      <c r="K124" s="52">
        <v>6.3E-3</v>
      </c>
      <c r="L124" s="52">
        <v>0.41264000000000001</v>
      </c>
      <c r="O124">
        <v>9.4899999999999998E-2</v>
      </c>
      <c r="P124">
        <v>1.6000000000000001E-3</v>
      </c>
      <c r="Q124">
        <v>0.47577999999999998</v>
      </c>
      <c r="R124">
        <v>7.3599999999999999E-2</v>
      </c>
      <c r="S124">
        <v>2.5000000000000001E-3</v>
      </c>
      <c r="T124">
        <v>4.0540000000000003</v>
      </c>
      <c r="U124">
        <v>8.5999999999999993E-2</v>
      </c>
      <c r="V124" s="10">
        <v>1464</v>
      </c>
      <c r="W124">
        <v>19</v>
      </c>
      <c r="X124" s="10">
        <v>1432</v>
      </c>
      <c r="Y124">
        <v>32</v>
      </c>
      <c r="Z124">
        <v>1433</v>
      </c>
      <c r="AA124">
        <v>46</v>
      </c>
      <c r="AB124" s="10">
        <v>1496</v>
      </c>
      <c r="AC124">
        <v>32</v>
      </c>
      <c r="AD124">
        <v>-410</v>
      </c>
      <c r="AE124" t="s">
        <v>7</v>
      </c>
      <c r="AF124">
        <v>-39</v>
      </c>
      <c r="AG124" t="s">
        <v>7</v>
      </c>
      <c r="AH124">
        <v>-102</v>
      </c>
      <c r="AI124" t="s">
        <v>7</v>
      </c>
      <c r="AJ124">
        <v>78</v>
      </c>
      <c r="AK124" t="s">
        <v>7</v>
      </c>
      <c r="AL124">
        <v>68</v>
      </c>
      <c r="AM124" t="s">
        <v>7</v>
      </c>
      <c r="AN124">
        <v>47</v>
      </c>
      <c r="AO124" t="s">
        <v>7</v>
      </c>
      <c r="AP124">
        <v>1</v>
      </c>
      <c r="AQ124" t="s">
        <v>7</v>
      </c>
      <c r="AR124">
        <v>4.0112310000000004</v>
      </c>
      <c r="AS124">
        <v>0.1013669</v>
      </c>
      <c r="AT124">
        <v>0</v>
      </c>
      <c r="AU124" t="s">
        <v>7</v>
      </c>
      <c r="AV124">
        <v>498492089956604</v>
      </c>
      <c r="AW124" t="s">
        <v>7</v>
      </c>
      <c r="AZ124" s="13">
        <f t="shared" si="5"/>
        <v>2.1390374331550777</v>
      </c>
      <c r="BA124" s="14">
        <f t="shared" si="6"/>
        <v>1496</v>
      </c>
      <c r="BB124" s="14">
        <f t="shared" si="7"/>
        <v>32</v>
      </c>
    </row>
    <row r="125" spans="1:54" x14ac:dyDescent="0.25">
      <c r="A125" t="s">
        <v>4972</v>
      </c>
      <c r="B125" t="s">
        <v>4973</v>
      </c>
      <c r="C125" s="8">
        <f t="shared" si="4"/>
        <v>37</v>
      </c>
      <c r="D125" t="s">
        <v>4708</v>
      </c>
      <c r="E125" s="1">
        <v>0.98831446759259256</v>
      </c>
      <c r="F125">
        <v>19.306999999999999</v>
      </c>
      <c r="G125" t="s">
        <v>4974</v>
      </c>
      <c r="H125" s="52">
        <v>4.53</v>
      </c>
      <c r="I125" s="52">
        <v>0.11</v>
      </c>
      <c r="J125" s="52">
        <v>0.30149999999999999</v>
      </c>
      <c r="K125" s="52">
        <v>7.6E-3</v>
      </c>
      <c r="L125" s="52">
        <v>0.53895000000000004</v>
      </c>
      <c r="O125">
        <v>0.10920000000000001</v>
      </c>
      <c r="P125">
        <v>1.6000000000000001E-3</v>
      </c>
      <c r="Q125">
        <v>0.48087999999999997</v>
      </c>
      <c r="R125">
        <v>9.1600000000000001E-2</v>
      </c>
      <c r="S125">
        <v>3.0999999999999999E-3</v>
      </c>
      <c r="T125">
        <v>6.94</v>
      </c>
      <c r="U125">
        <v>0.15</v>
      </c>
      <c r="V125" s="10">
        <v>1732</v>
      </c>
      <c r="W125">
        <v>20</v>
      </c>
      <c r="X125" s="10">
        <v>1695</v>
      </c>
      <c r="Y125">
        <v>37</v>
      </c>
      <c r="Z125">
        <v>1769</v>
      </c>
      <c r="AA125">
        <v>57</v>
      </c>
      <c r="AB125" s="10">
        <v>1771</v>
      </c>
      <c r="AC125">
        <v>27</v>
      </c>
      <c r="AD125">
        <v>-574</v>
      </c>
      <c r="AE125" t="s">
        <v>7</v>
      </c>
      <c r="AF125">
        <v>-64</v>
      </c>
      <c r="AG125" t="s">
        <v>7</v>
      </c>
      <c r="AH125">
        <v>-83</v>
      </c>
      <c r="AI125" t="s">
        <v>7</v>
      </c>
      <c r="AJ125">
        <v>103</v>
      </c>
      <c r="AK125" t="s">
        <v>7</v>
      </c>
      <c r="AL125">
        <v>52</v>
      </c>
      <c r="AM125" t="s">
        <v>7</v>
      </c>
      <c r="AN125">
        <v>44</v>
      </c>
      <c r="AO125" t="s">
        <v>7</v>
      </c>
      <c r="AP125">
        <v>2</v>
      </c>
      <c r="AQ125" t="s">
        <v>7</v>
      </c>
      <c r="AR125">
        <v>3.3167499999999999</v>
      </c>
      <c r="AS125">
        <v>8.360629E-2</v>
      </c>
      <c r="AT125">
        <v>3</v>
      </c>
      <c r="AU125" t="s">
        <v>7</v>
      </c>
      <c r="AV125">
        <v>738215822306308</v>
      </c>
      <c r="AW125" t="s">
        <v>7</v>
      </c>
      <c r="AZ125" s="13">
        <f t="shared" si="5"/>
        <v>2.2021456804065531</v>
      </c>
      <c r="BA125" s="14">
        <f t="shared" si="6"/>
        <v>1771</v>
      </c>
      <c r="BB125" s="14">
        <f t="shared" si="7"/>
        <v>27</v>
      </c>
    </row>
    <row r="126" spans="1:54" x14ac:dyDescent="0.25">
      <c r="A126" s="43" t="s">
        <v>4975</v>
      </c>
      <c r="B126" s="43" t="s">
        <v>4976</v>
      </c>
      <c r="C126" s="53">
        <f t="shared" si="4"/>
        <v>38</v>
      </c>
      <c r="D126" s="43" t="s">
        <v>4708</v>
      </c>
      <c r="E126" s="44">
        <v>0.9893457175925926</v>
      </c>
      <c r="F126" s="43">
        <v>7.6422999999999996</v>
      </c>
      <c r="G126" s="43" t="s">
        <v>4977</v>
      </c>
      <c r="H126" s="43">
        <v>0.54800000000000004</v>
      </c>
      <c r="I126" s="43">
        <v>1.9E-2</v>
      </c>
      <c r="J126" s="43">
        <v>5.1900000000000002E-2</v>
      </c>
      <c r="K126" s="43">
        <v>1.6999999999999999E-3</v>
      </c>
      <c r="L126" s="43">
        <v>0.37287999999999999</v>
      </c>
      <c r="M126" s="43"/>
      <c r="N126" s="43"/>
      <c r="O126" s="43">
        <v>7.7200000000000005E-2</v>
      </c>
      <c r="P126" s="43">
        <v>2.3E-3</v>
      </c>
      <c r="Q126" s="43">
        <v>0.40941</v>
      </c>
      <c r="R126" s="43">
        <v>1.3050000000000001E-2</v>
      </c>
      <c r="S126" s="43">
        <v>7.3999999999999999E-4</v>
      </c>
      <c r="T126" s="43">
        <v>3.51</v>
      </c>
      <c r="U126" s="43">
        <v>0.14000000000000001</v>
      </c>
      <c r="V126" s="45">
        <v>442</v>
      </c>
      <c r="W126" s="43">
        <v>13</v>
      </c>
      <c r="X126" s="45">
        <v>326</v>
      </c>
      <c r="Y126" s="43">
        <v>10</v>
      </c>
      <c r="Z126" s="43">
        <v>262</v>
      </c>
      <c r="AA126" s="43">
        <v>15</v>
      </c>
      <c r="AB126" s="45">
        <v>1070</v>
      </c>
      <c r="AC126" s="43">
        <v>63</v>
      </c>
      <c r="AD126" s="43">
        <v>-257</v>
      </c>
      <c r="AE126" s="43" t="s">
        <v>7</v>
      </c>
      <c r="AF126" s="43">
        <v>-20</v>
      </c>
      <c r="AG126" s="43" t="s">
        <v>7</v>
      </c>
      <c r="AH126" s="43">
        <v>-67</v>
      </c>
      <c r="AI126" s="43" t="s">
        <v>7</v>
      </c>
      <c r="AJ126" s="43">
        <v>293</v>
      </c>
      <c r="AK126" s="43" t="s">
        <v>7</v>
      </c>
      <c r="AL126" s="43">
        <v>377</v>
      </c>
      <c r="AM126" s="43" t="s">
        <v>7</v>
      </c>
      <c r="AN126" s="43">
        <v>44</v>
      </c>
      <c r="AO126" s="43" t="s">
        <v>7</v>
      </c>
      <c r="AP126" s="43">
        <v>1</v>
      </c>
      <c r="AQ126" s="43" t="s">
        <v>7</v>
      </c>
      <c r="AR126" s="43">
        <v>19.26782</v>
      </c>
      <c r="AS126" s="43">
        <v>0.63112330000000005</v>
      </c>
      <c r="AT126" s="43">
        <v>65</v>
      </c>
      <c r="AU126" s="43" t="s">
        <v>7</v>
      </c>
      <c r="AV126" s="43">
        <v>408252962807917</v>
      </c>
      <c r="AW126" s="43" t="s">
        <v>7</v>
      </c>
      <c r="AX126" s="43"/>
      <c r="AY126" s="43"/>
      <c r="AZ126" s="46">
        <f t="shared" si="5"/>
        <v>-35.582822085889568</v>
      </c>
      <c r="BA126" s="45">
        <f t="shared" si="6"/>
        <v>326</v>
      </c>
      <c r="BB126" s="45">
        <f t="shared" si="7"/>
        <v>10</v>
      </c>
    </row>
    <row r="127" spans="1:54" x14ac:dyDescent="0.25">
      <c r="A127" t="s">
        <v>4978</v>
      </c>
      <c r="B127" t="s">
        <v>4979</v>
      </c>
      <c r="C127" s="8">
        <f t="shared" si="4"/>
        <v>39</v>
      </c>
      <c r="D127" t="s">
        <v>4708</v>
      </c>
      <c r="E127" s="1">
        <v>0.99017499999999992</v>
      </c>
      <c r="F127">
        <v>21.949000000000002</v>
      </c>
      <c r="G127" t="s">
        <v>4980</v>
      </c>
      <c r="H127" s="52">
        <v>0.85499999999999998</v>
      </c>
      <c r="I127" s="52">
        <v>0.02</v>
      </c>
      <c r="J127" s="52">
        <v>9.8000000000000004E-2</v>
      </c>
      <c r="K127" s="52">
        <v>2.3999999999999998E-3</v>
      </c>
      <c r="L127" s="52">
        <v>0.54249000000000003</v>
      </c>
      <c r="O127">
        <v>6.3130000000000006E-2</v>
      </c>
      <c r="P127">
        <v>8.8000000000000003E-4</v>
      </c>
      <c r="Q127">
        <v>0.55374999999999996</v>
      </c>
      <c r="R127">
        <v>3.1699999999999999E-2</v>
      </c>
      <c r="S127">
        <v>1E-3</v>
      </c>
      <c r="T127">
        <v>8.11</v>
      </c>
      <c r="U127">
        <v>0.16</v>
      </c>
      <c r="V127" s="10">
        <v>625</v>
      </c>
      <c r="W127">
        <v>11</v>
      </c>
      <c r="X127" s="10">
        <v>603</v>
      </c>
      <c r="Y127">
        <v>14</v>
      </c>
      <c r="Z127">
        <v>631</v>
      </c>
      <c r="AA127">
        <v>20</v>
      </c>
      <c r="AB127" s="10">
        <v>698</v>
      </c>
      <c r="AC127">
        <v>29</v>
      </c>
      <c r="AD127">
        <v>-1485</v>
      </c>
      <c r="AE127" t="s">
        <v>7</v>
      </c>
      <c r="AF127">
        <v>-96</v>
      </c>
      <c r="AG127" t="s">
        <v>7</v>
      </c>
      <c r="AH127">
        <v>-182</v>
      </c>
      <c r="AI127" t="s">
        <v>7</v>
      </c>
      <c r="AJ127">
        <v>837</v>
      </c>
      <c r="AK127" t="s">
        <v>7</v>
      </c>
      <c r="AL127">
        <v>323</v>
      </c>
      <c r="AM127" t="s">
        <v>7</v>
      </c>
      <c r="AN127">
        <v>94</v>
      </c>
      <c r="AO127" t="s">
        <v>7</v>
      </c>
      <c r="AP127">
        <v>3</v>
      </c>
      <c r="AQ127" t="s">
        <v>7</v>
      </c>
      <c r="AR127">
        <v>10.204079999999999</v>
      </c>
      <c r="AS127">
        <v>0.2498959</v>
      </c>
      <c r="AT127">
        <v>-1</v>
      </c>
      <c r="AU127" t="s">
        <v>7</v>
      </c>
      <c r="AV127">
        <v>1876253336931470</v>
      </c>
      <c r="AW127" t="s">
        <v>7</v>
      </c>
      <c r="AZ127" s="13">
        <f t="shared" si="5"/>
        <v>-3.6484245439469376</v>
      </c>
      <c r="BA127" s="14">
        <f t="shared" si="6"/>
        <v>603</v>
      </c>
      <c r="BB127" s="14">
        <f t="shared" si="7"/>
        <v>14</v>
      </c>
    </row>
    <row r="128" spans="1:54" x14ac:dyDescent="0.25">
      <c r="A128" t="s">
        <v>4981</v>
      </c>
      <c r="B128" t="s">
        <v>4982</v>
      </c>
      <c r="C128" s="8">
        <f t="shared" si="4"/>
        <v>40</v>
      </c>
      <c r="D128" t="s">
        <v>4708</v>
      </c>
      <c r="E128" s="1">
        <v>0.99112060185185191</v>
      </c>
      <c r="F128">
        <v>23.861999999999998</v>
      </c>
      <c r="G128" t="s">
        <v>4983</v>
      </c>
      <c r="H128" s="52">
        <v>0.46600000000000003</v>
      </c>
      <c r="I128" s="52">
        <v>1.2E-2</v>
      </c>
      <c r="J128" s="52">
        <v>6.2E-2</v>
      </c>
      <c r="K128" s="52">
        <v>1.6000000000000001E-3</v>
      </c>
      <c r="L128" s="52">
        <v>0.33600000000000002</v>
      </c>
      <c r="O128">
        <v>5.4600000000000003E-2</v>
      </c>
      <c r="P128">
        <v>1.1000000000000001E-3</v>
      </c>
      <c r="Q128">
        <v>0.37491000000000002</v>
      </c>
      <c r="R128">
        <v>1.9740000000000001E-2</v>
      </c>
      <c r="S128">
        <v>6.8999999999999997E-4</v>
      </c>
      <c r="T128">
        <v>6.12</v>
      </c>
      <c r="U128">
        <v>0.15</v>
      </c>
      <c r="V128" s="10">
        <v>386.3</v>
      </c>
      <c r="W128">
        <v>8.6</v>
      </c>
      <c r="X128" s="10">
        <v>387.5</v>
      </c>
      <c r="Y128">
        <v>9.6</v>
      </c>
      <c r="Z128">
        <v>395</v>
      </c>
      <c r="AA128">
        <v>14</v>
      </c>
      <c r="AB128" s="10">
        <v>354</v>
      </c>
      <c r="AC128">
        <v>43</v>
      </c>
      <c r="AD128">
        <v>-278</v>
      </c>
      <c r="AE128" t="s">
        <v>7</v>
      </c>
      <c r="AF128">
        <v>-15</v>
      </c>
      <c r="AG128" t="s">
        <v>7</v>
      </c>
      <c r="AH128">
        <v>-44</v>
      </c>
      <c r="AI128" t="s">
        <v>7</v>
      </c>
      <c r="AJ128">
        <v>229</v>
      </c>
      <c r="AK128" t="s">
        <v>7</v>
      </c>
      <c r="AL128">
        <v>124</v>
      </c>
      <c r="AM128" t="s">
        <v>7</v>
      </c>
      <c r="AN128">
        <v>23</v>
      </c>
      <c r="AO128" t="s">
        <v>7</v>
      </c>
      <c r="AP128">
        <v>2</v>
      </c>
      <c r="AQ128" t="s">
        <v>7</v>
      </c>
      <c r="AR128">
        <v>16.12903</v>
      </c>
      <c r="AS128">
        <v>0.41623310000000002</v>
      </c>
      <c r="AT128">
        <v>67</v>
      </c>
      <c r="AU128" t="s">
        <v>7</v>
      </c>
      <c r="AV128">
        <v>338356876734633</v>
      </c>
      <c r="AW128" t="s">
        <v>7</v>
      </c>
      <c r="AZ128" s="13">
        <f t="shared" si="5"/>
        <v>0.30967741935483684</v>
      </c>
      <c r="BA128" s="14">
        <f t="shared" si="6"/>
        <v>387.5</v>
      </c>
      <c r="BB128" s="14">
        <f t="shared" si="7"/>
        <v>9.6</v>
      </c>
    </row>
    <row r="129" spans="1:54" x14ac:dyDescent="0.25">
      <c r="A129" t="s">
        <v>4984</v>
      </c>
      <c r="B129" t="s">
        <v>4985</v>
      </c>
      <c r="C129" s="8">
        <f t="shared" si="4"/>
        <v>47</v>
      </c>
      <c r="D129" t="s">
        <v>4708</v>
      </c>
      <c r="E129" s="1">
        <v>0.9980207175925927</v>
      </c>
      <c r="F129">
        <v>19.222000000000001</v>
      </c>
      <c r="G129" t="s">
        <v>4986</v>
      </c>
      <c r="H129" s="52">
        <v>0.52100000000000002</v>
      </c>
      <c r="I129" s="52">
        <v>1.2999999999999999E-2</v>
      </c>
      <c r="J129" s="52">
        <v>6.1899999999999997E-2</v>
      </c>
      <c r="K129" s="52">
        <v>1.6000000000000001E-3</v>
      </c>
      <c r="L129" s="52">
        <v>0.39788000000000001</v>
      </c>
      <c r="O129">
        <v>6.1600000000000002E-2</v>
      </c>
      <c r="P129">
        <v>1.1000000000000001E-3</v>
      </c>
      <c r="Q129">
        <v>0.52403999999999995</v>
      </c>
      <c r="R129">
        <v>2.1090000000000001E-2</v>
      </c>
      <c r="S129">
        <v>6.9999999999999999E-4</v>
      </c>
      <c r="T129">
        <v>6.77</v>
      </c>
      <c r="U129">
        <v>0.15</v>
      </c>
      <c r="V129" s="10">
        <v>425.2</v>
      </c>
      <c r="W129">
        <v>8.5</v>
      </c>
      <c r="X129" s="10">
        <v>386.9</v>
      </c>
      <c r="Y129">
        <v>9.6999999999999993</v>
      </c>
      <c r="Z129">
        <v>422</v>
      </c>
      <c r="AA129">
        <v>14</v>
      </c>
      <c r="AB129" s="10">
        <v>621</v>
      </c>
      <c r="AC129">
        <v>37</v>
      </c>
      <c r="AD129">
        <v>-1247</v>
      </c>
      <c r="AE129" t="s">
        <v>7</v>
      </c>
      <c r="AF129">
        <v>-79</v>
      </c>
      <c r="AG129" t="s">
        <v>7</v>
      </c>
      <c r="AH129">
        <v>-190</v>
      </c>
      <c r="AI129" t="s">
        <v>7</v>
      </c>
      <c r="AJ129">
        <v>746</v>
      </c>
      <c r="AK129" t="s">
        <v>7</v>
      </c>
      <c r="AL129">
        <v>321</v>
      </c>
      <c r="AM129" t="s">
        <v>7</v>
      </c>
      <c r="AN129">
        <v>63</v>
      </c>
      <c r="AO129" t="s">
        <v>7</v>
      </c>
      <c r="AP129">
        <v>2</v>
      </c>
      <c r="AQ129" t="s">
        <v>7</v>
      </c>
      <c r="AR129">
        <v>16.155090000000001</v>
      </c>
      <c r="AS129">
        <v>0.41757899999999998</v>
      </c>
      <c r="AT129">
        <v>22</v>
      </c>
      <c r="AU129" t="s">
        <v>7</v>
      </c>
      <c r="AV129">
        <v>1060556812946920</v>
      </c>
      <c r="AW129" t="s">
        <v>7</v>
      </c>
      <c r="AZ129" s="13">
        <f t="shared" si="5"/>
        <v>-9.8991987593693551</v>
      </c>
      <c r="BA129" s="14">
        <f t="shared" si="6"/>
        <v>386.9</v>
      </c>
      <c r="BB129" s="14">
        <f t="shared" si="7"/>
        <v>9.6999999999999993</v>
      </c>
    </row>
    <row r="130" spans="1:54" x14ac:dyDescent="0.25">
      <c r="A130" t="s">
        <v>4987</v>
      </c>
      <c r="B130" t="s">
        <v>4988</v>
      </c>
      <c r="C130" s="8">
        <f t="shared" si="4"/>
        <v>48</v>
      </c>
      <c r="D130" t="s">
        <v>4708</v>
      </c>
      <c r="E130" s="1">
        <v>0.99897708333333324</v>
      </c>
      <c r="F130">
        <v>23.056000000000001</v>
      </c>
      <c r="G130" t="s">
        <v>4989</v>
      </c>
      <c r="H130" s="52">
        <v>3.3580000000000001</v>
      </c>
      <c r="I130" s="52">
        <v>7.9000000000000001E-2</v>
      </c>
      <c r="J130" s="52">
        <v>0.2611</v>
      </c>
      <c r="K130" s="52">
        <v>6.4999999999999997E-3</v>
      </c>
      <c r="L130" s="52">
        <v>0.47510999999999998</v>
      </c>
      <c r="O130">
        <v>9.3799999999999994E-2</v>
      </c>
      <c r="P130">
        <v>1.4E-3</v>
      </c>
      <c r="Q130">
        <v>0.48705999999999999</v>
      </c>
      <c r="R130">
        <v>7.8100000000000003E-2</v>
      </c>
      <c r="S130">
        <v>2.5000000000000001E-3</v>
      </c>
      <c r="T130">
        <v>3.036</v>
      </c>
      <c r="U130">
        <v>6.0999999999999999E-2</v>
      </c>
      <c r="V130" s="10">
        <v>1490</v>
      </c>
      <c r="W130">
        <v>18</v>
      </c>
      <c r="X130" s="10">
        <v>1494</v>
      </c>
      <c r="Y130">
        <v>33</v>
      </c>
      <c r="Z130">
        <v>1519</v>
      </c>
      <c r="AA130">
        <v>47</v>
      </c>
      <c r="AB130" s="10">
        <v>1485</v>
      </c>
      <c r="AC130">
        <v>29</v>
      </c>
      <c r="AD130">
        <v>-1169</v>
      </c>
      <c r="AE130" t="s">
        <v>7</v>
      </c>
      <c r="AF130">
        <v>-111</v>
      </c>
      <c r="AG130" t="s">
        <v>7</v>
      </c>
      <c r="AH130">
        <v>-381</v>
      </c>
      <c r="AI130" t="s">
        <v>7</v>
      </c>
      <c r="AJ130">
        <v>124</v>
      </c>
      <c r="AK130" t="s">
        <v>7</v>
      </c>
      <c r="AL130">
        <v>140</v>
      </c>
      <c r="AM130" t="s">
        <v>7</v>
      </c>
      <c r="AN130">
        <v>102</v>
      </c>
      <c r="AO130" t="s">
        <v>7</v>
      </c>
      <c r="AP130">
        <v>1</v>
      </c>
      <c r="AQ130" t="s">
        <v>7</v>
      </c>
      <c r="AR130">
        <v>3.8299500000000002</v>
      </c>
      <c r="AS130">
        <v>9.5345369999999999E-2</v>
      </c>
      <c r="AT130">
        <v>-5</v>
      </c>
      <c r="AU130" t="s">
        <v>7</v>
      </c>
      <c r="AV130">
        <v>865620763969890</v>
      </c>
      <c r="AW130" t="s">
        <v>7</v>
      </c>
      <c r="AZ130" s="13">
        <f t="shared" si="5"/>
        <v>-0.33670033670034627</v>
      </c>
      <c r="BA130" s="14">
        <f t="shared" si="6"/>
        <v>1485</v>
      </c>
      <c r="BB130" s="14">
        <f t="shared" si="7"/>
        <v>29</v>
      </c>
    </row>
    <row r="131" spans="1:54" x14ac:dyDescent="0.25">
      <c r="A131" t="s">
        <v>4990</v>
      </c>
      <c r="B131" t="s">
        <v>4991</v>
      </c>
      <c r="C131" s="8">
        <f t="shared" ref="C131:C194" si="8">LEFT(B131,5)-18521+1</f>
        <v>49</v>
      </c>
      <c r="D131" t="s">
        <v>4708</v>
      </c>
      <c r="E131" s="1">
        <v>0.99993587962962971</v>
      </c>
      <c r="F131">
        <v>14.114000000000001</v>
      </c>
      <c r="G131" t="s">
        <v>4992</v>
      </c>
      <c r="H131" s="52">
        <v>0.3286</v>
      </c>
      <c r="I131" s="52">
        <v>9.4000000000000004E-3</v>
      </c>
      <c r="J131" s="52">
        <v>4.5400000000000003E-2</v>
      </c>
      <c r="K131" s="52">
        <v>1.2999999999999999E-3</v>
      </c>
      <c r="L131" s="52">
        <v>0.42753999999999998</v>
      </c>
      <c r="O131">
        <v>5.28E-2</v>
      </c>
      <c r="P131">
        <v>1.1999999999999999E-3</v>
      </c>
      <c r="Q131">
        <v>0.44318000000000002</v>
      </c>
      <c r="R131">
        <v>1.435E-2</v>
      </c>
      <c r="S131">
        <v>5.5000000000000003E-4</v>
      </c>
      <c r="T131">
        <v>8.27</v>
      </c>
      <c r="U131">
        <v>0.26</v>
      </c>
      <c r="V131" s="10">
        <v>287.60000000000002</v>
      </c>
      <c r="W131">
        <v>7.2</v>
      </c>
      <c r="X131" s="10">
        <v>286.10000000000002</v>
      </c>
      <c r="Y131">
        <v>7.9</v>
      </c>
      <c r="Z131">
        <v>288</v>
      </c>
      <c r="AA131">
        <v>11</v>
      </c>
      <c r="AB131" s="10">
        <v>287</v>
      </c>
      <c r="AC131">
        <v>48</v>
      </c>
      <c r="AD131">
        <v>-622</v>
      </c>
      <c r="AE131" t="s">
        <v>7</v>
      </c>
      <c r="AF131">
        <v>-34</v>
      </c>
      <c r="AG131" t="s">
        <v>7</v>
      </c>
      <c r="AH131">
        <v>-69</v>
      </c>
      <c r="AI131" t="s">
        <v>7</v>
      </c>
      <c r="AJ131">
        <v>445</v>
      </c>
      <c r="AK131" t="s">
        <v>7</v>
      </c>
      <c r="AL131">
        <v>173</v>
      </c>
      <c r="AM131" t="s">
        <v>7</v>
      </c>
      <c r="AN131">
        <v>23</v>
      </c>
      <c r="AO131" t="s">
        <v>7</v>
      </c>
      <c r="AP131">
        <v>3</v>
      </c>
      <c r="AQ131" t="s">
        <v>7</v>
      </c>
      <c r="AR131">
        <v>22.026430000000001</v>
      </c>
      <c r="AS131">
        <v>0.63071279999999996</v>
      </c>
      <c r="AT131">
        <v>95</v>
      </c>
      <c r="AU131" t="s">
        <v>7</v>
      </c>
      <c r="AV131">
        <v>458512350996832</v>
      </c>
      <c r="AW131" t="s">
        <v>7</v>
      </c>
      <c r="AZ131" s="13">
        <f t="shared" ref="AZ131:AZ194" si="9">IF(X131&lt;1000,(1-(V131/X131))*100,(1-(V131/AB131))*100)</f>
        <v>-0.52429220552254741</v>
      </c>
      <c r="BA131" s="14">
        <f t="shared" ref="BA131:BA194" si="10">IF(X131&lt;1000,X131,AB131)</f>
        <v>286.10000000000002</v>
      </c>
      <c r="BB131" s="14">
        <f t="shared" ref="BB131:BB194" si="11">IF(X131&lt;1000,Y131,AC131)</f>
        <v>7.9</v>
      </c>
    </row>
    <row r="132" spans="1:54" x14ac:dyDescent="0.25">
      <c r="A132" t="s">
        <v>4993</v>
      </c>
      <c r="B132" t="s">
        <v>4994</v>
      </c>
      <c r="C132" s="8">
        <f t="shared" si="8"/>
        <v>50</v>
      </c>
      <c r="D132" t="s">
        <v>4149</v>
      </c>
      <c r="E132" s="1">
        <v>9.2939814814814827E-4</v>
      </c>
      <c r="F132">
        <v>19.382000000000001</v>
      </c>
      <c r="G132" t="s">
        <v>4995</v>
      </c>
      <c r="H132" s="52">
        <v>0.62</v>
      </c>
      <c r="I132" s="52">
        <v>1.6E-2</v>
      </c>
      <c r="J132" s="52">
        <v>7.1800000000000003E-2</v>
      </c>
      <c r="K132" s="52">
        <v>1.9E-3</v>
      </c>
      <c r="L132" s="52">
        <v>0.36552000000000001</v>
      </c>
      <c r="O132">
        <v>6.3299999999999995E-2</v>
      </c>
      <c r="P132">
        <v>1.1999999999999999E-3</v>
      </c>
      <c r="Q132">
        <v>0.44549</v>
      </c>
      <c r="R132">
        <v>2.2009999999999998E-2</v>
      </c>
      <c r="S132">
        <v>7.6999999999999996E-4</v>
      </c>
      <c r="T132">
        <v>5.67</v>
      </c>
      <c r="U132">
        <v>0.15</v>
      </c>
      <c r="V132" s="10">
        <v>489</v>
      </c>
      <c r="W132">
        <v>10</v>
      </c>
      <c r="X132" s="10">
        <v>447</v>
      </c>
      <c r="Y132">
        <v>11</v>
      </c>
      <c r="Z132">
        <v>440</v>
      </c>
      <c r="AA132">
        <v>15</v>
      </c>
      <c r="AB132" s="10">
        <v>676</v>
      </c>
      <c r="AC132">
        <v>41</v>
      </c>
      <c r="AD132">
        <v>-613</v>
      </c>
      <c r="AE132" t="s">
        <v>7</v>
      </c>
      <c r="AF132">
        <v>-39</v>
      </c>
      <c r="AG132" t="s">
        <v>7</v>
      </c>
      <c r="AH132">
        <v>-115</v>
      </c>
      <c r="AI132" t="s">
        <v>7</v>
      </c>
      <c r="AJ132">
        <v>241</v>
      </c>
      <c r="AK132" t="s">
        <v>7</v>
      </c>
      <c r="AL132">
        <v>151</v>
      </c>
      <c r="AM132" t="s">
        <v>7</v>
      </c>
      <c r="AN132">
        <v>31</v>
      </c>
      <c r="AO132" t="s">
        <v>7</v>
      </c>
      <c r="AP132">
        <v>2</v>
      </c>
      <c r="AQ132" t="s">
        <v>7</v>
      </c>
      <c r="AR132">
        <v>13.927580000000001</v>
      </c>
      <c r="AS132">
        <v>0.36855700000000002</v>
      </c>
      <c r="AT132">
        <v>33</v>
      </c>
      <c r="AU132" t="s">
        <v>7</v>
      </c>
      <c r="AV132">
        <v>416241111019953</v>
      </c>
      <c r="AW132" t="s">
        <v>7</v>
      </c>
      <c r="AZ132" s="13">
        <f t="shared" si="9"/>
        <v>-9.3959731543624248</v>
      </c>
      <c r="BA132" s="14">
        <f t="shared" si="10"/>
        <v>447</v>
      </c>
      <c r="BB132" s="14">
        <f t="shared" si="11"/>
        <v>11</v>
      </c>
    </row>
    <row r="133" spans="1:54" x14ac:dyDescent="0.25">
      <c r="A133" t="s">
        <v>4996</v>
      </c>
      <c r="B133" t="s">
        <v>4997</v>
      </c>
      <c r="C133" s="8">
        <f t="shared" si="8"/>
        <v>51</v>
      </c>
      <c r="D133" t="s">
        <v>4149</v>
      </c>
      <c r="E133" s="1">
        <v>1.876273148148148E-3</v>
      </c>
      <c r="F133">
        <v>20.568999999999999</v>
      </c>
      <c r="G133" t="s">
        <v>4998</v>
      </c>
      <c r="H133" s="52">
        <v>11.88</v>
      </c>
      <c r="I133" s="52">
        <v>0.27</v>
      </c>
      <c r="J133" s="52">
        <v>0.47099999999999997</v>
      </c>
      <c r="K133" s="52">
        <v>1.2E-2</v>
      </c>
      <c r="L133" s="52">
        <v>0.57874000000000003</v>
      </c>
      <c r="O133">
        <v>0.1832</v>
      </c>
      <c r="P133">
        <v>2.5000000000000001E-3</v>
      </c>
      <c r="Q133">
        <v>0.52386999999999995</v>
      </c>
      <c r="R133">
        <v>0.1353</v>
      </c>
      <c r="S133">
        <v>4.5999999999999999E-3</v>
      </c>
      <c r="T133">
        <v>9.1300000000000008</v>
      </c>
      <c r="U133">
        <v>0.28000000000000003</v>
      </c>
      <c r="V133" s="10">
        <v>2591</v>
      </c>
      <c r="W133">
        <v>22</v>
      </c>
      <c r="X133" s="10">
        <v>2480</v>
      </c>
      <c r="Y133">
        <v>52</v>
      </c>
      <c r="Z133">
        <v>2561</v>
      </c>
      <c r="AA133">
        <v>82</v>
      </c>
      <c r="AB133" s="10">
        <v>2674</v>
      </c>
      <c r="AC133">
        <v>22</v>
      </c>
      <c r="AD133">
        <v>-1948</v>
      </c>
      <c r="AE133" t="s">
        <v>7</v>
      </c>
      <c r="AF133">
        <v>-358</v>
      </c>
      <c r="AG133" t="s">
        <v>7</v>
      </c>
      <c r="AH133">
        <v>-216</v>
      </c>
      <c r="AI133" t="s">
        <v>7</v>
      </c>
      <c r="AJ133">
        <v>109</v>
      </c>
      <c r="AK133" t="s">
        <v>7</v>
      </c>
      <c r="AL133">
        <v>44</v>
      </c>
      <c r="AM133" t="s">
        <v>7</v>
      </c>
      <c r="AN133">
        <v>57</v>
      </c>
      <c r="AO133" t="s">
        <v>7</v>
      </c>
      <c r="AP133">
        <v>3</v>
      </c>
      <c r="AQ133" t="s">
        <v>7</v>
      </c>
      <c r="AR133">
        <v>2.1231420000000001</v>
      </c>
      <c r="AS133">
        <v>5.4092800000000003E-2</v>
      </c>
      <c r="AT133">
        <v>6</v>
      </c>
      <c r="AU133" t="s">
        <v>7</v>
      </c>
      <c r="AV133">
        <v>1382067064568030</v>
      </c>
      <c r="AW133" t="s">
        <v>7</v>
      </c>
      <c r="AZ133" s="13">
        <f t="shared" si="9"/>
        <v>3.1039640987284955</v>
      </c>
      <c r="BA133" s="14">
        <f t="shared" si="10"/>
        <v>2674</v>
      </c>
      <c r="BB133" s="14">
        <f t="shared" si="11"/>
        <v>22</v>
      </c>
    </row>
    <row r="134" spans="1:54" x14ac:dyDescent="0.25">
      <c r="A134" t="s">
        <v>4999</v>
      </c>
      <c r="B134" t="s">
        <v>5000</v>
      </c>
      <c r="C134" s="8">
        <f t="shared" si="8"/>
        <v>52</v>
      </c>
      <c r="D134" t="s">
        <v>4149</v>
      </c>
      <c r="E134" s="1">
        <v>2.8211805555555555E-3</v>
      </c>
      <c r="F134">
        <v>20.928000000000001</v>
      </c>
      <c r="G134" t="s">
        <v>5001</v>
      </c>
      <c r="H134" s="52">
        <v>5.36</v>
      </c>
      <c r="I134" s="52">
        <v>0.14000000000000001</v>
      </c>
      <c r="J134" s="52">
        <v>0.33729999999999999</v>
      </c>
      <c r="K134" s="52">
        <v>8.8000000000000005E-3</v>
      </c>
      <c r="L134" s="52">
        <v>0.40244999999999997</v>
      </c>
      <c r="O134">
        <v>0.11600000000000001</v>
      </c>
      <c r="P134">
        <v>2.2000000000000001E-3</v>
      </c>
      <c r="Q134">
        <v>0.50285999999999997</v>
      </c>
      <c r="R134">
        <v>9.5500000000000002E-2</v>
      </c>
      <c r="S134">
        <v>3.5000000000000001E-3</v>
      </c>
      <c r="T134">
        <v>4.83</v>
      </c>
      <c r="U134">
        <v>0.12</v>
      </c>
      <c r="V134" s="10">
        <v>1869</v>
      </c>
      <c r="W134">
        <v>22</v>
      </c>
      <c r="X134" s="10">
        <v>1871</v>
      </c>
      <c r="Y134">
        <v>43</v>
      </c>
      <c r="Z134">
        <v>1838</v>
      </c>
      <c r="AA134">
        <v>64</v>
      </c>
      <c r="AB134" s="10">
        <v>1862</v>
      </c>
      <c r="AC134">
        <v>34</v>
      </c>
      <c r="AD134">
        <v>-399</v>
      </c>
      <c r="AE134" t="s">
        <v>7</v>
      </c>
      <c r="AF134">
        <v>-48</v>
      </c>
      <c r="AG134" t="s">
        <v>7</v>
      </c>
      <c r="AH134">
        <v>-85</v>
      </c>
      <c r="AI134" t="s">
        <v>7</v>
      </c>
      <c r="AJ134">
        <v>29</v>
      </c>
      <c r="AK134" t="s">
        <v>7</v>
      </c>
      <c r="AL134">
        <v>22</v>
      </c>
      <c r="AM134" t="s">
        <v>7</v>
      </c>
      <c r="AN134">
        <v>20</v>
      </c>
      <c r="AO134" t="s">
        <v>7</v>
      </c>
      <c r="AP134">
        <v>1</v>
      </c>
      <c r="AQ134" t="s">
        <v>7</v>
      </c>
      <c r="AR134">
        <v>2.9647199999999998</v>
      </c>
      <c r="AS134">
        <v>7.7348159999999999E-2</v>
      </c>
      <c r="AT134">
        <v>-7</v>
      </c>
      <c r="AU134" t="s">
        <v>7</v>
      </c>
      <c r="AV134">
        <v>224782571961471</v>
      </c>
      <c r="AW134" t="s">
        <v>7</v>
      </c>
      <c r="AZ134" s="13">
        <f t="shared" si="9"/>
        <v>-0.3759398496240518</v>
      </c>
      <c r="BA134" s="14">
        <f t="shared" si="10"/>
        <v>1862</v>
      </c>
      <c r="BB134" s="14">
        <f t="shared" si="11"/>
        <v>34</v>
      </c>
    </row>
    <row r="135" spans="1:54" x14ac:dyDescent="0.25">
      <c r="A135" t="s">
        <v>5002</v>
      </c>
      <c r="B135" t="s">
        <v>5003</v>
      </c>
      <c r="C135" s="8">
        <f t="shared" si="8"/>
        <v>53</v>
      </c>
      <c r="D135" t="s">
        <v>4149</v>
      </c>
      <c r="E135" s="1">
        <v>3.8371527777777779E-3</v>
      </c>
      <c r="F135">
        <v>16.152999999999999</v>
      </c>
      <c r="G135" t="s">
        <v>5004</v>
      </c>
      <c r="H135" s="52">
        <v>4.2830000000000004</v>
      </c>
      <c r="I135" s="52">
        <v>9.8000000000000004E-2</v>
      </c>
      <c r="J135" s="52">
        <v>0.28960000000000002</v>
      </c>
      <c r="K135" s="52">
        <v>7.3000000000000001E-3</v>
      </c>
      <c r="L135" s="52">
        <v>0.67303000000000002</v>
      </c>
      <c r="O135">
        <v>0.1072</v>
      </c>
      <c r="P135">
        <v>1.4E-3</v>
      </c>
      <c r="Q135">
        <v>0.51527000000000001</v>
      </c>
      <c r="R135">
        <v>8.6300000000000002E-2</v>
      </c>
      <c r="S135">
        <v>2.8999999999999998E-3</v>
      </c>
      <c r="T135">
        <v>9.48</v>
      </c>
      <c r="U135">
        <v>0.19</v>
      </c>
      <c r="V135" s="10">
        <v>1688</v>
      </c>
      <c r="W135">
        <v>19</v>
      </c>
      <c r="X135" s="10">
        <v>1638</v>
      </c>
      <c r="Y135">
        <v>37</v>
      </c>
      <c r="Z135">
        <v>1671</v>
      </c>
      <c r="AA135">
        <v>53</v>
      </c>
      <c r="AB135" s="10">
        <v>1742</v>
      </c>
      <c r="AC135">
        <v>24</v>
      </c>
      <c r="AD135">
        <v>-4668</v>
      </c>
      <c r="AE135" t="s">
        <v>7</v>
      </c>
      <c r="AF135">
        <v>-508</v>
      </c>
      <c r="AG135" t="s">
        <v>7</v>
      </c>
      <c r="AH135">
        <v>-488</v>
      </c>
      <c r="AI135" t="s">
        <v>7</v>
      </c>
      <c r="AJ135">
        <v>377</v>
      </c>
      <c r="AK135" t="s">
        <v>7</v>
      </c>
      <c r="AL135">
        <v>140</v>
      </c>
      <c r="AM135" t="s">
        <v>7</v>
      </c>
      <c r="AN135">
        <v>113</v>
      </c>
      <c r="AO135" t="s">
        <v>7</v>
      </c>
      <c r="AP135">
        <v>3</v>
      </c>
      <c r="AQ135" t="s">
        <v>7</v>
      </c>
      <c r="AR135">
        <v>3.453039</v>
      </c>
      <c r="AS135">
        <v>8.7041380000000002E-2</v>
      </c>
      <c r="AT135">
        <v>5</v>
      </c>
      <c r="AU135" t="s">
        <v>7</v>
      </c>
      <c r="AV135">
        <v>2521449543051240</v>
      </c>
      <c r="AW135" t="s">
        <v>7</v>
      </c>
      <c r="AZ135" s="13">
        <f t="shared" si="9"/>
        <v>3.0998851894374235</v>
      </c>
      <c r="BA135" s="14">
        <f t="shared" si="10"/>
        <v>1742</v>
      </c>
      <c r="BB135" s="14">
        <f t="shared" si="11"/>
        <v>24</v>
      </c>
    </row>
    <row r="136" spans="1:54" x14ac:dyDescent="0.25">
      <c r="A136" t="s">
        <v>5005</v>
      </c>
      <c r="B136" t="s">
        <v>5006</v>
      </c>
      <c r="C136" s="8">
        <f t="shared" si="8"/>
        <v>54</v>
      </c>
      <c r="D136" t="s">
        <v>4149</v>
      </c>
      <c r="E136" s="1">
        <v>4.737615740740741E-3</v>
      </c>
      <c r="F136">
        <v>19.114000000000001</v>
      </c>
      <c r="G136" t="s">
        <v>5007</v>
      </c>
      <c r="H136" s="52">
        <v>3.8580000000000001</v>
      </c>
      <c r="I136" s="52">
        <v>9.5000000000000001E-2</v>
      </c>
      <c r="J136" s="52">
        <v>0.27529999999999999</v>
      </c>
      <c r="K136" s="52">
        <v>7.1000000000000004E-3</v>
      </c>
      <c r="L136" s="52">
        <v>3.8725000000000002E-2</v>
      </c>
      <c r="O136">
        <v>0.1019</v>
      </c>
      <c r="P136">
        <v>1.6999999999999999E-3</v>
      </c>
      <c r="Q136">
        <v>0.16814000000000001</v>
      </c>
      <c r="R136">
        <v>8.3900000000000002E-2</v>
      </c>
      <c r="S136">
        <v>2.8E-3</v>
      </c>
      <c r="T136">
        <v>4.47</v>
      </c>
      <c r="U136">
        <v>0.12</v>
      </c>
      <c r="V136" s="10">
        <v>1597</v>
      </c>
      <c r="W136">
        <v>20</v>
      </c>
      <c r="X136" s="10">
        <v>1565</v>
      </c>
      <c r="Y136">
        <v>36</v>
      </c>
      <c r="Z136">
        <v>1628</v>
      </c>
      <c r="AA136">
        <v>53</v>
      </c>
      <c r="AB136" s="10">
        <v>1630</v>
      </c>
      <c r="AC136">
        <v>31</v>
      </c>
      <c r="AD136">
        <v>-963</v>
      </c>
      <c r="AE136" t="s">
        <v>7</v>
      </c>
      <c r="AF136">
        <v>-101</v>
      </c>
      <c r="AG136" t="s">
        <v>7</v>
      </c>
      <c r="AH136">
        <v>-222</v>
      </c>
      <c r="AI136" t="s">
        <v>7</v>
      </c>
      <c r="AJ136">
        <v>91</v>
      </c>
      <c r="AK136" t="s">
        <v>7</v>
      </c>
      <c r="AL136">
        <v>69</v>
      </c>
      <c r="AM136" t="s">
        <v>7</v>
      </c>
      <c r="AN136">
        <v>55</v>
      </c>
      <c r="AO136" t="s">
        <v>7</v>
      </c>
      <c r="AP136">
        <v>1</v>
      </c>
      <c r="AQ136" t="s">
        <v>7</v>
      </c>
      <c r="AR136">
        <v>3.6324010000000002</v>
      </c>
      <c r="AS136">
        <v>9.3679789999999999E-2</v>
      </c>
      <c r="AT136">
        <v>1</v>
      </c>
      <c r="AU136" t="s">
        <v>7</v>
      </c>
      <c r="AV136">
        <v>629052900131106</v>
      </c>
      <c r="AW136" t="s">
        <v>7</v>
      </c>
      <c r="AZ136" s="13">
        <f t="shared" si="9"/>
        <v>2.0245398773006129</v>
      </c>
      <c r="BA136" s="14">
        <f t="shared" si="10"/>
        <v>1630</v>
      </c>
      <c r="BB136" s="14">
        <f t="shared" si="11"/>
        <v>31</v>
      </c>
    </row>
    <row r="137" spans="1:54" x14ac:dyDescent="0.25">
      <c r="A137" t="s">
        <v>5008</v>
      </c>
      <c r="B137" t="s">
        <v>5009</v>
      </c>
      <c r="C137" s="8">
        <f t="shared" si="8"/>
        <v>55</v>
      </c>
      <c r="D137" t="s">
        <v>4149</v>
      </c>
      <c r="E137" s="1">
        <v>5.6630787037037023E-3</v>
      </c>
      <c r="F137">
        <v>23.391999999999999</v>
      </c>
      <c r="G137" t="s">
        <v>5010</v>
      </c>
      <c r="H137" s="52">
        <v>1.6639999999999999</v>
      </c>
      <c r="I137" s="52">
        <v>4.4999999999999998E-2</v>
      </c>
      <c r="J137" s="52">
        <v>0.16550000000000001</v>
      </c>
      <c r="K137" s="52">
        <v>4.4999999999999997E-3</v>
      </c>
      <c r="L137" s="52">
        <v>0.38568999999999998</v>
      </c>
      <c r="O137">
        <v>7.3899999999999993E-2</v>
      </c>
      <c r="P137">
        <v>1.6000000000000001E-3</v>
      </c>
      <c r="Q137">
        <v>0.44380999999999998</v>
      </c>
      <c r="R137">
        <v>5.3100000000000001E-2</v>
      </c>
      <c r="S137">
        <v>2E-3</v>
      </c>
      <c r="T137">
        <v>7.47</v>
      </c>
      <c r="U137">
        <v>0.22</v>
      </c>
      <c r="V137" s="10">
        <v>986</v>
      </c>
      <c r="W137">
        <v>17</v>
      </c>
      <c r="X137" s="10">
        <v>986</v>
      </c>
      <c r="Y137">
        <v>25</v>
      </c>
      <c r="Z137">
        <v>1044</v>
      </c>
      <c r="AA137">
        <v>39</v>
      </c>
      <c r="AB137" s="10">
        <v>971</v>
      </c>
      <c r="AC137">
        <v>43</v>
      </c>
      <c r="AD137">
        <v>-440</v>
      </c>
      <c r="AE137" t="s">
        <v>7</v>
      </c>
      <c r="AF137">
        <v>-34</v>
      </c>
      <c r="AG137" t="s">
        <v>7</v>
      </c>
      <c r="AH137">
        <v>-61</v>
      </c>
      <c r="AI137" t="s">
        <v>7</v>
      </c>
      <c r="AJ137">
        <v>64</v>
      </c>
      <c r="AK137" t="s">
        <v>7</v>
      </c>
      <c r="AL137">
        <v>29</v>
      </c>
      <c r="AM137" t="s">
        <v>7</v>
      </c>
      <c r="AN137">
        <v>14</v>
      </c>
      <c r="AO137" t="s">
        <v>7</v>
      </c>
      <c r="AP137">
        <v>2</v>
      </c>
      <c r="AQ137" t="s">
        <v>7</v>
      </c>
      <c r="AR137">
        <v>6.0422960000000003</v>
      </c>
      <c r="AS137">
        <v>0.16429199999999999</v>
      </c>
      <c r="AT137">
        <v>-24</v>
      </c>
      <c r="AU137" t="s">
        <v>7</v>
      </c>
      <c r="AV137">
        <v>248684767713387</v>
      </c>
      <c r="AW137" t="s">
        <v>7</v>
      </c>
      <c r="AZ137" s="13">
        <f t="shared" si="9"/>
        <v>0</v>
      </c>
      <c r="BA137" s="14">
        <f t="shared" si="10"/>
        <v>986</v>
      </c>
      <c r="BB137" s="14">
        <f t="shared" si="11"/>
        <v>25</v>
      </c>
    </row>
    <row r="138" spans="1:54" x14ac:dyDescent="0.25">
      <c r="A138" t="s">
        <v>5011</v>
      </c>
      <c r="B138" t="s">
        <v>5012</v>
      </c>
      <c r="C138" s="8">
        <f t="shared" si="8"/>
        <v>56</v>
      </c>
      <c r="D138" t="s">
        <v>4149</v>
      </c>
      <c r="E138" s="1">
        <v>6.6098379629629623E-3</v>
      </c>
      <c r="F138">
        <v>19.920999999999999</v>
      </c>
      <c r="G138" t="s">
        <v>5013</v>
      </c>
      <c r="H138" s="52">
        <v>4.04</v>
      </c>
      <c r="I138" s="52">
        <v>0.1</v>
      </c>
      <c r="J138" s="52">
        <v>0.29480000000000001</v>
      </c>
      <c r="K138" s="52">
        <v>7.9000000000000008E-3</v>
      </c>
      <c r="L138" s="52">
        <v>0.56147999999999998</v>
      </c>
      <c r="O138">
        <v>9.98E-2</v>
      </c>
      <c r="P138">
        <v>1.6000000000000001E-3</v>
      </c>
      <c r="Q138">
        <v>0.49675000000000002</v>
      </c>
      <c r="R138">
        <v>8.7800000000000003E-2</v>
      </c>
      <c r="S138">
        <v>3.0000000000000001E-3</v>
      </c>
      <c r="T138">
        <v>4.3079999999999998</v>
      </c>
      <c r="U138">
        <v>9.2999999999999999E-2</v>
      </c>
      <c r="V138" s="10">
        <v>1634</v>
      </c>
      <c r="W138">
        <v>20</v>
      </c>
      <c r="X138" s="10">
        <v>1662</v>
      </c>
      <c r="Y138">
        <v>39</v>
      </c>
      <c r="Z138">
        <v>1699</v>
      </c>
      <c r="AA138">
        <v>56</v>
      </c>
      <c r="AB138" s="10">
        <v>1593</v>
      </c>
      <c r="AC138">
        <v>31</v>
      </c>
      <c r="AD138">
        <v>-1126</v>
      </c>
      <c r="AE138" t="s">
        <v>7</v>
      </c>
      <c r="AF138">
        <v>-114</v>
      </c>
      <c r="AG138" t="s">
        <v>7</v>
      </c>
      <c r="AH138">
        <v>-252</v>
      </c>
      <c r="AI138" t="s">
        <v>7</v>
      </c>
      <c r="AJ138">
        <v>80</v>
      </c>
      <c r="AK138" t="s">
        <v>7</v>
      </c>
      <c r="AL138">
        <v>62</v>
      </c>
      <c r="AM138" t="s">
        <v>7</v>
      </c>
      <c r="AN138">
        <v>50</v>
      </c>
      <c r="AO138" t="s">
        <v>7</v>
      </c>
      <c r="AP138">
        <v>1</v>
      </c>
      <c r="AQ138" t="s">
        <v>7</v>
      </c>
      <c r="AR138">
        <v>3.3921299999999999</v>
      </c>
      <c r="AS138">
        <v>9.090173E-2</v>
      </c>
      <c r="AT138">
        <v>-8</v>
      </c>
      <c r="AU138" t="s">
        <v>7</v>
      </c>
      <c r="AV138">
        <v>564550852689531</v>
      </c>
      <c r="AW138" t="s">
        <v>7</v>
      </c>
      <c r="AZ138" s="13">
        <f t="shared" si="9"/>
        <v>-2.5737602008788496</v>
      </c>
      <c r="BA138" s="14">
        <f t="shared" si="10"/>
        <v>1593</v>
      </c>
      <c r="BB138" s="14">
        <f t="shared" si="11"/>
        <v>31</v>
      </c>
    </row>
    <row r="139" spans="1:54" x14ac:dyDescent="0.25">
      <c r="A139" s="43" t="s">
        <v>5014</v>
      </c>
      <c r="B139" s="43" t="s">
        <v>5015</v>
      </c>
      <c r="C139" s="53">
        <f t="shared" si="8"/>
        <v>57</v>
      </c>
      <c r="D139" s="43" t="s">
        <v>4149</v>
      </c>
      <c r="E139" s="44">
        <v>7.5782407407407404E-3</v>
      </c>
      <c r="F139" s="43">
        <v>14.58</v>
      </c>
      <c r="G139" s="43" t="s">
        <v>5016</v>
      </c>
      <c r="H139" s="43">
        <v>0.29720000000000002</v>
      </c>
      <c r="I139" s="43">
        <v>8.3999999999999995E-3</v>
      </c>
      <c r="J139" s="43">
        <v>3.372E-2</v>
      </c>
      <c r="K139" s="43">
        <v>9.3999999999999997E-4</v>
      </c>
      <c r="L139" s="43">
        <v>0.42488999999999999</v>
      </c>
      <c r="M139" s="43"/>
      <c r="N139" s="43"/>
      <c r="O139" s="43">
        <v>6.4000000000000001E-2</v>
      </c>
      <c r="P139" s="43">
        <v>1.4E-3</v>
      </c>
      <c r="Q139" s="43">
        <v>0.39805000000000001</v>
      </c>
      <c r="R139" s="43">
        <v>1.221E-2</v>
      </c>
      <c r="S139" s="43">
        <v>4.4999999999999999E-4</v>
      </c>
      <c r="T139" s="43">
        <v>4.7699999999999996</v>
      </c>
      <c r="U139" s="43">
        <v>0.13</v>
      </c>
      <c r="V139" s="45">
        <v>263.8</v>
      </c>
      <c r="W139" s="43">
        <v>6.7</v>
      </c>
      <c r="X139" s="45">
        <v>213.7</v>
      </c>
      <c r="Y139" s="43">
        <v>5.9</v>
      </c>
      <c r="Z139" s="43">
        <v>245.2</v>
      </c>
      <c r="AA139" s="43">
        <v>8.9</v>
      </c>
      <c r="AB139" s="45">
        <v>694</v>
      </c>
      <c r="AC139" s="43">
        <v>47</v>
      </c>
      <c r="AD139" s="43">
        <v>-935</v>
      </c>
      <c r="AE139" s="43" t="s">
        <v>7</v>
      </c>
      <c r="AF139" s="43">
        <v>-59</v>
      </c>
      <c r="AG139" s="43" t="s">
        <v>7</v>
      </c>
      <c r="AH139" s="43">
        <v>-194</v>
      </c>
      <c r="AI139" s="43" t="s">
        <v>7</v>
      </c>
      <c r="AJ139" s="43">
        <v>555</v>
      </c>
      <c r="AK139" s="43" t="s">
        <v>7</v>
      </c>
      <c r="AL139" s="43">
        <v>325</v>
      </c>
      <c r="AM139" s="43" t="s">
        <v>7</v>
      </c>
      <c r="AN139" s="43">
        <v>37</v>
      </c>
      <c r="AO139" s="43" t="s">
        <v>7</v>
      </c>
      <c r="AP139" s="43">
        <v>2</v>
      </c>
      <c r="AQ139" s="43" t="s">
        <v>7</v>
      </c>
      <c r="AR139" s="43">
        <v>29.655989999999999</v>
      </c>
      <c r="AS139" s="43">
        <v>0.82670909999999997</v>
      </c>
      <c r="AT139" s="43">
        <v>76</v>
      </c>
      <c r="AU139" s="43" t="s">
        <v>7</v>
      </c>
      <c r="AV139" s="43">
        <v>448726029592776</v>
      </c>
      <c r="AW139" s="43" t="s">
        <v>7</v>
      </c>
      <c r="AX139" s="43"/>
      <c r="AY139" s="43"/>
      <c r="AZ139" s="46">
        <f t="shared" si="9"/>
        <v>-23.444080486663555</v>
      </c>
      <c r="BA139" s="45">
        <f t="shared" si="10"/>
        <v>213.7</v>
      </c>
      <c r="BB139" s="45">
        <f t="shared" si="11"/>
        <v>5.9</v>
      </c>
    </row>
    <row r="140" spans="1:54" x14ac:dyDescent="0.25">
      <c r="A140" t="s">
        <v>5017</v>
      </c>
      <c r="B140" t="s">
        <v>5018</v>
      </c>
      <c r="C140" s="8">
        <f t="shared" si="8"/>
        <v>58</v>
      </c>
      <c r="D140" t="s">
        <v>4149</v>
      </c>
      <c r="E140" s="1">
        <v>8.585300925925925E-3</v>
      </c>
      <c r="F140">
        <v>15.641999999999999</v>
      </c>
      <c r="G140" t="s">
        <v>5019</v>
      </c>
      <c r="H140" s="52">
        <v>1.63</v>
      </c>
      <c r="I140" s="52">
        <v>4.2000000000000003E-2</v>
      </c>
      <c r="J140" s="52">
        <v>0.1482</v>
      </c>
      <c r="K140" s="52">
        <v>3.8999999999999998E-3</v>
      </c>
      <c r="L140" s="52">
        <v>0.38577</v>
      </c>
      <c r="O140">
        <v>8.0100000000000005E-2</v>
      </c>
      <c r="P140">
        <v>1.5E-3</v>
      </c>
      <c r="Q140">
        <v>0.47515000000000002</v>
      </c>
      <c r="R140">
        <v>6.0400000000000002E-2</v>
      </c>
      <c r="S140">
        <v>2.3E-3</v>
      </c>
      <c r="T140">
        <v>8.73</v>
      </c>
      <c r="U140">
        <v>0.27</v>
      </c>
      <c r="V140" s="10">
        <v>977</v>
      </c>
      <c r="W140">
        <v>16</v>
      </c>
      <c r="X140" s="10">
        <v>890</v>
      </c>
      <c r="Y140">
        <v>22</v>
      </c>
      <c r="Z140">
        <v>1183</v>
      </c>
      <c r="AA140">
        <v>43</v>
      </c>
      <c r="AB140" s="10">
        <v>1168</v>
      </c>
      <c r="AC140">
        <v>38</v>
      </c>
      <c r="AD140">
        <v>-1368</v>
      </c>
      <c r="AE140" t="s">
        <v>7</v>
      </c>
      <c r="AF140">
        <v>-106</v>
      </c>
      <c r="AG140" t="s">
        <v>7</v>
      </c>
      <c r="AH140">
        <v>-151</v>
      </c>
      <c r="AI140" t="s">
        <v>7</v>
      </c>
      <c r="AJ140">
        <v>199</v>
      </c>
      <c r="AK140" t="s">
        <v>7</v>
      </c>
      <c r="AL140">
        <v>58</v>
      </c>
      <c r="AM140" t="s">
        <v>7</v>
      </c>
      <c r="AN140">
        <v>33</v>
      </c>
      <c r="AO140" t="s">
        <v>7</v>
      </c>
      <c r="AP140">
        <v>3</v>
      </c>
      <c r="AQ140" t="s">
        <v>7</v>
      </c>
      <c r="AR140">
        <v>6.7476380000000002</v>
      </c>
      <c r="AS140">
        <v>0.17756939999999999</v>
      </c>
      <c r="AT140">
        <v>15</v>
      </c>
      <c r="AU140" t="s">
        <v>7</v>
      </c>
      <c r="AV140">
        <v>665810079685918</v>
      </c>
      <c r="AW140" t="s">
        <v>7</v>
      </c>
      <c r="AZ140" s="13">
        <f t="shared" si="9"/>
        <v>-9.7752808988764031</v>
      </c>
      <c r="BA140" s="14">
        <f t="shared" si="10"/>
        <v>890</v>
      </c>
      <c r="BB140" s="14">
        <f t="shared" si="11"/>
        <v>22</v>
      </c>
    </row>
    <row r="141" spans="1:54" x14ac:dyDescent="0.25">
      <c r="A141" t="s">
        <v>5020</v>
      </c>
      <c r="B141" t="s">
        <v>5021</v>
      </c>
      <c r="C141" s="8">
        <f t="shared" si="8"/>
        <v>59</v>
      </c>
      <c r="D141" t="s">
        <v>4149</v>
      </c>
      <c r="E141" s="1">
        <v>9.4704861111111101E-3</v>
      </c>
      <c r="F141">
        <v>23.425999999999998</v>
      </c>
      <c r="G141" t="s">
        <v>5022</v>
      </c>
      <c r="H141" s="52">
        <v>6.05</v>
      </c>
      <c r="I141" s="52">
        <v>0.14000000000000001</v>
      </c>
      <c r="J141" s="52">
        <v>0.35870000000000002</v>
      </c>
      <c r="K141" s="52">
        <v>8.9999999999999993E-3</v>
      </c>
      <c r="L141" s="52">
        <v>0.53873000000000004</v>
      </c>
      <c r="O141">
        <v>0.1226</v>
      </c>
      <c r="P141">
        <v>1.8E-3</v>
      </c>
      <c r="Q141">
        <v>0.53078999999999998</v>
      </c>
      <c r="R141">
        <v>0.1056</v>
      </c>
      <c r="S141">
        <v>3.5999999999999999E-3</v>
      </c>
      <c r="T141">
        <v>9.42</v>
      </c>
      <c r="U141">
        <v>0.2</v>
      </c>
      <c r="V141" s="10">
        <v>1978</v>
      </c>
      <c r="W141">
        <v>20</v>
      </c>
      <c r="X141" s="10">
        <v>1973</v>
      </c>
      <c r="Y141">
        <v>43</v>
      </c>
      <c r="Z141">
        <v>2027</v>
      </c>
      <c r="AA141">
        <v>66</v>
      </c>
      <c r="AB141" s="10">
        <v>1979</v>
      </c>
      <c r="AC141">
        <v>26</v>
      </c>
      <c r="AD141">
        <v>-2277</v>
      </c>
      <c r="AE141" t="s">
        <v>7</v>
      </c>
      <c r="AF141">
        <v>-284</v>
      </c>
      <c r="AG141" t="s">
        <v>7</v>
      </c>
      <c r="AH141">
        <v>-238</v>
      </c>
      <c r="AI141" t="s">
        <v>7</v>
      </c>
      <c r="AJ141">
        <v>98</v>
      </c>
      <c r="AK141" t="s">
        <v>7</v>
      </c>
      <c r="AL141">
        <v>37</v>
      </c>
      <c r="AM141" t="s">
        <v>7</v>
      </c>
      <c r="AN141">
        <v>36</v>
      </c>
      <c r="AO141" t="s">
        <v>7</v>
      </c>
      <c r="AP141">
        <v>3</v>
      </c>
      <c r="AQ141" t="s">
        <v>7</v>
      </c>
      <c r="AR141">
        <v>2.7878449999999999</v>
      </c>
      <c r="AS141">
        <v>6.9948720000000006E-2</v>
      </c>
      <c r="AT141">
        <v>-2</v>
      </c>
      <c r="AU141" t="s">
        <v>7</v>
      </c>
      <c r="AV141">
        <v>770334611930383</v>
      </c>
      <c r="AW141" t="s">
        <v>7</v>
      </c>
      <c r="AZ141" s="13">
        <f t="shared" si="9"/>
        <v>5.0530570995455104E-2</v>
      </c>
      <c r="BA141" s="14">
        <f t="shared" si="10"/>
        <v>1979</v>
      </c>
      <c r="BB141" s="14">
        <f t="shared" si="11"/>
        <v>26</v>
      </c>
    </row>
    <row r="142" spans="1:54" x14ac:dyDescent="0.25">
      <c r="A142" t="s">
        <v>5023</v>
      </c>
      <c r="B142" t="s">
        <v>5024</v>
      </c>
      <c r="C142" s="8">
        <f t="shared" si="8"/>
        <v>60</v>
      </c>
      <c r="D142" t="s">
        <v>4149</v>
      </c>
      <c r="E142" s="1">
        <v>1.0432407407407406E-2</v>
      </c>
      <c r="F142">
        <v>23.324999999999999</v>
      </c>
      <c r="G142" t="s">
        <v>5025</v>
      </c>
      <c r="H142" s="52">
        <v>4.18</v>
      </c>
      <c r="I142" s="52">
        <v>0.11</v>
      </c>
      <c r="J142" s="52">
        <v>0.29830000000000001</v>
      </c>
      <c r="K142" s="52">
        <v>8.6E-3</v>
      </c>
      <c r="L142" s="52">
        <v>0.53979999999999995</v>
      </c>
      <c r="O142">
        <v>0.1033</v>
      </c>
      <c r="P142">
        <v>2E-3</v>
      </c>
      <c r="Q142">
        <v>0.47494999999999998</v>
      </c>
      <c r="R142">
        <v>9.8500000000000004E-2</v>
      </c>
      <c r="S142">
        <v>3.5000000000000001E-3</v>
      </c>
      <c r="T142">
        <v>4.319</v>
      </c>
      <c r="U142">
        <v>9.8000000000000004E-2</v>
      </c>
      <c r="V142" s="10">
        <v>1664</v>
      </c>
      <c r="W142">
        <v>23</v>
      </c>
      <c r="X142" s="10">
        <v>1675</v>
      </c>
      <c r="Y142">
        <v>43</v>
      </c>
      <c r="Z142">
        <v>1889</v>
      </c>
      <c r="AA142">
        <v>62</v>
      </c>
      <c r="AB142" s="10">
        <v>1650</v>
      </c>
      <c r="AC142">
        <v>36</v>
      </c>
      <c r="AD142">
        <v>-2058</v>
      </c>
      <c r="AE142" t="s">
        <v>7</v>
      </c>
      <c r="AF142">
        <v>-221</v>
      </c>
      <c r="AG142" t="s">
        <v>7</v>
      </c>
      <c r="AH142">
        <v>-486</v>
      </c>
      <c r="AI142" t="s">
        <v>7</v>
      </c>
      <c r="AJ142">
        <v>92</v>
      </c>
      <c r="AK142" t="s">
        <v>7</v>
      </c>
      <c r="AL142">
        <v>66</v>
      </c>
      <c r="AM142" t="s">
        <v>7</v>
      </c>
      <c r="AN142">
        <v>60</v>
      </c>
      <c r="AO142" t="s">
        <v>7</v>
      </c>
      <c r="AP142">
        <v>1</v>
      </c>
      <c r="AQ142" t="s">
        <v>7</v>
      </c>
      <c r="AR142">
        <v>3.3523299999999998</v>
      </c>
      <c r="AS142">
        <v>9.6647789999999997E-2</v>
      </c>
      <c r="AT142">
        <v>-13</v>
      </c>
      <c r="AU142" t="s">
        <v>7</v>
      </c>
      <c r="AV142">
        <v>622108632512835</v>
      </c>
      <c r="AW142" t="s">
        <v>7</v>
      </c>
      <c r="AZ142" s="13">
        <f t="shared" si="9"/>
        <v>-0.84848484848485395</v>
      </c>
      <c r="BA142" s="14">
        <f t="shared" si="10"/>
        <v>1650</v>
      </c>
      <c r="BB142" s="14">
        <f t="shared" si="11"/>
        <v>36</v>
      </c>
    </row>
    <row r="143" spans="1:54" x14ac:dyDescent="0.25">
      <c r="A143" t="s">
        <v>5026</v>
      </c>
      <c r="B143" t="s">
        <v>5027</v>
      </c>
      <c r="C143" s="8">
        <f t="shared" si="8"/>
        <v>67</v>
      </c>
      <c r="D143" t="s">
        <v>4149</v>
      </c>
      <c r="E143" s="1">
        <v>1.7334027777777778E-2</v>
      </c>
      <c r="F143">
        <v>23.021999999999998</v>
      </c>
      <c r="G143" t="s">
        <v>5028</v>
      </c>
      <c r="H143" s="52">
        <v>1.236</v>
      </c>
      <c r="I143" s="52">
        <v>3.3000000000000002E-2</v>
      </c>
      <c r="J143" s="52">
        <v>0.13450000000000001</v>
      </c>
      <c r="K143" s="52">
        <v>3.5000000000000001E-3</v>
      </c>
      <c r="L143" s="52">
        <v>0.33263999999999999</v>
      </c>
      <c r="O143">
        <v>6.6900000000000001E-2</v>
      </c>
      <c r="P143">
        <v>1.4E-3</v>
      </c>
      <c r="Q143">
        <v>0.40498000000000001</v>
      </c>
      <c r="R143">
        <v>4.2000000000000003E-2</v>
      </c>
      <c r="S143">
        <v>1.5E-3</v>
      </c>
      <c r="T143">
        <v>6.45</v>
      </c>
      <c r="U143">
        <v>0.18</v>
      </c>
      <c r="V143" s="10">
        <v>810</v>
      </c>
      <c r="W143">
        <v>15</v>
      </c>
      <c r="X143" s="10">
        <v>812</v>
      </c>
      <c r="Y143">
        <v>20</v>
      </c>
      <c r="Z143">
        <v>830</v>
      </c>
      <c r="AA143">
        <v>30</v>
      </c>
      <c r="AB143" s="10">
        <v>771</v>
      </c>
      <c r="AC143">
        <v>44</v>
      </c>
      <c r="AD143">
        <v>-710</v>
      </c>
      <c r="AE143" t="s">
        <v>7</v>
      </c>
      <c r="AF143">
        <v>-44</v>
      </c>
      <c r="AG143" t="s">
        <v>7</v>
      </c>
      <c r="AH143">
        <v>-116</v>
      </c>
      <c r="AI143" t="s">
        <v>7</v>
      </c>
      <c r="AJ143">
        <v>82</v>
      </c>
      <c r="AK143" t="s">
        <v>7</v>
      </c>
      <c r="AL143">
        <v>42</v>
      </c>
      <c r="AM143" t="s">
        <v>7</v>
      </c>
      <c r="AN143">
        <v>17</v>
      </c>
      <c r="AO143" t="s">
        <v>7</v>
      </c>
      <c r="AP143">
        <v>2</v>
      </c>
      <c r="AQ143" t="s">
        <v>7</v>
      </c>
      <c r="AR143">
        <v>7.4349439999999998</v>
      </c>
      <c r="AS143">
        <v>0.19347439999999999</v>
      </c>
      <c r="AT143">
        <v>-28</v>
      </c>
      <c r="AU143" t="s">
        <v>7</v>
      </c>
      <c r="AV143">
        <v>264449835277672</v>
      </c>
      <c r="AW143" t="s">
        <v>7</v>
      </c>
      <c r="AZ143" s="13">
        <f t="shared" si="9"/>
        <v>0.24630541871921707</v>
      </c>
      <c r="BA143" s="14">
        <f t="shared" si="10"/>
        <v>812</v>
      </c>
      <c r="BB143" s="14">
        <f t="shared" si="11"/>
        <v>20</v>
      </c>
    </row>
    <row r="144" spans="1:54" x14ac:dyDescent="0.25">
      <c r="A144" t="s">
        <v>5029</v>
      </c>
      <c r="B144" t="s">
        <v>5030</v>
      </c>
      <c r="C144" s="8">
        <f t="shared" si="8"/>
        <v>68</v>
      </c>
      <c r="D144" t="s">
        <v>4149</v>
      </c>
      <c r="E144" s="1">
        <v>1.8291203703703702E-2</v>
      </c>
      <c r="F144">
        <v>16.582000000000001</v>
      </c>
      <c r="G144" t="s">
        <v>5031</v>
      </c>
      <c r="H144" s="52">
        <v>5.35</v>
      </c>
      <c r="I144" s="52">
        <v>0.14000000000000001</v>
      </c>
      <c r="J144" s="52">
        <v>0.33169999999999999</v>
      </c>
      <c r="K144" s="52">
        <v>9.9000000000000008E-3</v>
      </c>
      <c r="L144" s="52">
        <v>0.71543999999999996</v>
      </c>
      <c r="O144">
        <v>0.1178</v>
      </c>
      <c r="P144">
        <v>2E-3</v>
      </c>
      <c r="Q144">
        <v>0.52503999999999995</v>
      </c>
      <c r="R144">
        <v>0.10390000000000001</v>
      </c>
      <c r="S144">
        <v>3.5999999999999999E-3</v>
      </c>
      <c r="T144">
        <v>13.83</v>
      </c>
      <c r="U144">
        <v>0.54</v>
      </c>
      <c r="V144" s="10">
        <v>1866</v>
      </c>
      <c r="W144">
        <v>23</v>
      </c>
      <c r="X144" s="10">
        <v>1839</v>
      </c>
      <c r="Y144">
        <v>48</v>
      </c>
      <c r="Z144">
        <v>1994</v>
      </c>
      <c r="AA144">
        <v>66</v>
      </c>
      <c r="AB144" s="10">
        <v>1909</v>
      </c>
      <c r="AC144">
        <v>30</v>
      </c>
      <c r="AD144">
        <v>-9884</v>
      </c>
      <c r="AE144" t="s">
        <v>7</v>
      </c>
      <c r="AF144">
        <v>-1271</v>
      </c>
      <c r="AG144" t="s">
        <v>7</v>
      </c>
      <c r="AH144">
        <v>-732</v>
      </c>
      <c r="AI144" t="s">
        <v>7</v>
      </c>
      <c r="AJ144">
        <v>434</v>
      </c>
      <c r="AK144" t="s">
        <v>7</v>
      </c>
      <c r="AL144">
        <v>87</v>
      </c>
      <c r="AM144" t="s">
        <v>7</v>
      </c>
      <c r="AN144">
        <v>82</v>
      </c>
      <c r="AO144" t="s">
        <v>7</v>
      </c>
      <c r="AP144">
        <v>5</v>
      </c>
      <c r="AQ144" t="s">
        <v>7</v>
      </c>
      <c r="AR144">
        <v>3.0147719999999998</v>
      </c>
      <c r="AS144">
        <v>8.997964E-2</v>
      </c>
      <c r="AT144">
        <v>0</v>
      </c>
      <c r="AU144" t="s">
        <v>7</v>
      </c>
      <c r="AV144">
        <v>2938199507826140</v>
      </c>
      <c r="AW144" t="s">
        <v>7</v>
      </c>
      <c r="AZ144" s="13">
        <f t="shared" si="9"/>
        <v>2.2524882137244684</v>
      </c>
      <c r="BA144" s="14">
        <f t="shared" si="10"/>
        <v>1909</v>
      </c>
      <c r="BB144" s="14">
        <f t="shared" si="11"/>
        <v>30</v>
      </c>
    </row>
    <row r="145" spans="1:54" x14ac:dyDescent="0.25">
      <c r="A145" t="s">
        <v>5032</v>
      </c>
      <c r="B145" t="s">
        <v>5033</v>
      </c>
      <c r="C145" s="8">
        <f t="shared" si="8"/>
        <v>69</v>
      </c>
      <c r="D145" t="s">
        <v>4149</v>
      </c>
      <c r="E145" s="1">
        <v>1.9417708333333335E-2</v>
      </c>
      <c r="F145">
        <v>7.9939</v>
      </c>
      <c r="G145" t="s">
        <v>5034</v>
      </c>
      <c r="H145" s="52">
        <v>6.41</v>
      </c>
      <c r="I145" s="52">
        <v>0.17</v>
      </c>
      <c r="J145" s="52">
        <v>0.33200000000000002</v>
      </c>
      <c r="K145" s="52">
        <v>0.01</v>
      </c>
      <c r="L145" s="52">
        <v>0.57132000000000005</v>
      </c>
      <c r="O145">
        <v>0.1404</v>
      </c>
      <c r="P145">
        <v>3.0000000000000001E-3</v>
      </c>
      <c r="Q145">
        <v>0.59645000000000004</v>
      </c>
      <c r="R145">
        <v>7.5200000000000003E-2</v>
      </c>
      <c r="S145">
        <v>4.0000000000000001E-3</v>
      </c>
      <c r="T145">
        <v>7.6</v>
      </c>
      <c r="U145">
        <v>0.25</v>
      </c>
      <c r="V145" s="10">
        <v>2027</v>
      </c>
      <c r="W145">
        <v>24</v>
      </c>
      <c r="X145" s="10">
        <v>1844</v>
      </c>
      <c r="Y145">
        <v>50</v>
      </c>
      <c r="Z145">
        <v>1460</v>
      </c>
      <c r="AA145">
        <v>75</v>
      </c>
      <c r="AB145" s="10">
        <v>2213</v>
      </c>
      <c r="AC145">
        <v>37</v>
      </c>
      <c r="AD145">
        <v>-1725</v>
      </c>
      <c r="AE145" t="s">
        <v>7</v>
      </c>
      <c r="AF145">
        <v>-247</v>
      </c>
      <c r="AG145" t="s">
        <v>7</v>
      </c>
      <c r="AH145">
        <v>-228</v>
      </c>
      <c r="AI145" t="s">
        <v>7</v>
      </c>
      <c r="AJ145">
        <v>82</v>
      </c>
      <c r="AK145" t="s">
        <v>7</v>
      </c>
      <c r="AL145">
        <v>58</v>
      </c>
      <c r="AM145" t="s">
        <v>7</v>
      </c>
      <c r="AN145">
        <v>38</v>
      </c>
      <c r="AO145" t="s">
        <v>7</v>
      </c>
      <c r="AP145">
        <v>2</v>
      </c>
      <c r="AQ145" t="s">
        <v>7</v>
      </c>
      <c r="AR145">
        <v>3.0120480000000001</v>
      </c>
      <c r="AS145">
        <v>9.0724340000000001E-2</v>
      </c>
      <c r="AT145">
        <v>15</v>
      </c>
      <c r="AU145" t="s">
        <v>7</v>
      </c>
      <c r="AV145">
        <v>669658789538938</v>
      </c>
      <c r="AW145" t="s">
        <v>7</v>
      </c>
      <c r="AZ145" s="13">
        <f t="shared" si="9"/>
        <v>8.4048802530501625</v>
      </c>
      <c r="BA145" s="14">
        <f t="shared" si="10"/>
        <v>2213</v>
      </c>
      <c r="BB145" s="14">
        <f t="shared" si="11"/>
        <v>37</v>
      </c>
    </row>
    <row r="146" spans="1:54" x14ac:dyDescent="0.25">
      <c r="A146" s="43" t="s">
        <v>5035</v>
      </c>
      <c r="B146" s="43" t="s">
        <v>5036</v>
      </c>
      <c r="C146" s="53">
        <f t="shared" si="8"/>
        <v>70</v>
      </c>
      <c r="D146" s="43" t="s">
        <v>4149</v>
      </c>
      <c r="E146" s="44">
        <v>2.0188541666666667E-2</v>
      </c>
      <c r="F146" s="43">
        <v>14.089</v>
      </c>
      <c r="G146" s="43" t="s">
        <v>5037</v>
      </c>
      <c r="H146" s="43">
        <v>0.61699999999999999</v>
      </c>
      <c r="I146" s="43">
        <v>1.7000000000000001E-2</v>
      </c>
      <c r="J146" s="43">
        <v>4.3200000000000002E-2</v>
      </c>
      <c r="K146" s="43">
        <v>1.2999999999999999E-3</v>
      </c>
      <c r="L146" s="43">
        <v>0.71784000000000003</v>
      </c>
      <c r="M146" s="43"/>
      <c r="N146" s="43"/>
      <c r="O146" s="43">
        <v>0.1041</v>
      </c>
      <c r="P146" s="43">
        <v>1.8E-3</v>
      </c>
      <c r="Q146" s="43">
        <v>0.36198000000000002</v>
      </c>
      <c r="R146" s="43">
        <v>1.949E-2</v>
      </c>
      <c r="S146" s="43">
        <v>8.0999999999999996E-4</v>
      </c>
      <c r="T146" s="43">
        <v>2.8109999999999999</v>
      </c>
      <c r="U146" s="43">
        <v>5.8000000000000003E-2</v>
      </c>
      <c r="V146" s="45">
        <v>486</v>
      </c>
      <c r="W146" s="43">
        <v>11</v>
      </c>
      <c r="X146" s="45">
        <v>272.2</v>
      </c>
      <c r="Y146" s="43">
        <v>7.8</v>
      </c>
      <c r="Z146" s="43">
        <v>390</v>
      </c>
      <c r="AA146" s="43">
        <v>16</v>
      </c>
      <c r="AB146" s="45">
        <v>1680</v>
      </c>
      <c r="AC146" s="43">
        <v>31</v>
      </c>
      <c r="AD146" s="43">
        <v>-1725</v>
      </c>
      <c r="AE146" s="43" t="s">
        <v>7</v>
      </c>
      <c r="AF146" s="43">
        <v>-191</v>
      </c>
      <c r="AG146" s="43" t="s">
        <v>7</v>
      </c>
      <c r="AH146" s="43">
        <v>-625</v>
      </c>
      <c r="AI146" s="43" t="s">
        <v>7</v>
      </c>
      <c r="AJ146" s="43">
        <v>1412</v>
      </c>
      <c r="AK146" s="43" t="s">
        <v>7</v>
      </c>
      <c r="AL146" s="43">
        <v>1108</v>
      </c>
      <c r="AM146" s="43" t="s">
        <v>7</v>
      </c>
      <c r="AN146" s="43">
        <v>185</v>
      </c>
      <c r="AO146" s="43" t="s">
        <v>7</v>
      </c>
      <c r="AP146" s="43">
        <v>1</v>
      </c>
      <c r="AQ146" s="43" t="s">
        <v>7</v>
      </c>
      <c r="AR146" s="43">
        <v>23.148150000000001</v>
      </c>
      <c r="AS146" s="43">
        <v>0.69658779999999998</v>
      </c>
      <c r="AT146" s="43">
        <v>83</v>
      </c>
      <c r="AU146" s="43" t="s">
        <v>7</v>
      </c>
      <c r="AV146" s="43">
        <v>1452550718400770</v>
      </c>
      <c r="AW146" s="43" t="s">
        <v>7</v>
      </c>
      <c r="AX146" s="43"/>
      <c r="AY146" s="43"/>
      <c r="AZ146" s="46">
        <f t="shared" si="9"/>
        <v>-78.545187362233662</v>
      </c>
      <c r="BA146" s="45">
        <f t="shared" si="10"/>
        <v>272.2</v>
      </c>
      <c r="BB146" s="45">
        <f t="shared" si="11"/>
        <v>7.8</v>
      </c>
    </row>
    <row r="147" spans="1:54" x14ac:dyDescent="0.25">
      <c r="A147" t="s">
        <v>5038</v>
      </c>
      <c r="B147" t="s">
        <v>5039</v>
      </c>
      <c r="C147" s="8">
        <f t="shared" si="8"/>
        <v>71</v>
      </c>
      <c r="D147" t="s">
        <v>4149</v>
      </c>
      <c r="E147" s="1">
        <v>2.1146412037037033E-2</v>
      </c>
      <c r="F147">
        <v>23.626999999999999</v>
      </c>
      <c r="G147" t="s">
        <v>5040</v>
      </c>
      <c r="H147" s="52">
        <v>3.452</v>
      </c>
      <c r="I147" s="52">
        <v>8.2000000000000003E-2</v>
      </c>
      <c r="J147" s="52">
        <v>0.26150000000000001</v>
      </c>
      <c r="K147" s="52">
        <v>6.7000000000000002E-3</v>
      </c>
      <c r="L147" s="52">
        <v>0.55955999999999995</v>
      </c>
      <c r="O147">
        <v>9.6100000000000005E-2</v>
      </c>
      <c r="P147">
        <v>1.4E-3</v>
      </c>
      <c r="Q147">
        <v>0.43547000000000002</v>
      </c>
      <c r="R147">
        <v>8.0299999999999996E-2</v>
      </c>
      <c r="S147">
        <v>2.7000000000000001E-3</v>
      </c>
      <c r="T147">
        <v>9.32</v>
      </c>
      <c r="U147">
        <v>0.2</v>
      </c>
      <c r="V147" s="10">
        <v>1514</v>
      </c>
      <c r="W147">
        <v>19</v>
      </c>
      <c r="X147" s="10">
        <v>1496</v>
      </c>
      <c r="Y147">
        <v>34</v>
      </c>
      <c r="Z147">
        <v>1559</v>
      </c>
      <c r="AA147">
        <v>51</v>
      </c>
      <c r="AB147" s="10">
        <v>1531</v>
      </c>
      <c r="AC147">
        <v>28</v>
      </c>
      <c r="AD147">
        <v>-3287</v>
      </c>
      <c r="AE147" t="s">
        <v>7</v>
      </c>
      <c r="AF147">
        <v>-318</v>
      </c>
      <c r="AG147" t="s">
        <v>7</v>
      </c>
      <c r="AH147">
        <v>-345</v>
      </c>
      <c r="AI147" t="s">
        <v>7</v>
      </c>
      <c r="AJ147">
        <v>184</v>
      </c>
      <c r="AK147" t="s">
        <v>7</v>
      </c>
      <c r="AL147">
        <v>66</v>
      </c>
      <c r="AM147" t="s">
        <v>7</v>
      </c>
      <c r="AN147">
        <v>49</v>
      </c>
      <c r="AO147" t="s">
        <v>7</v>
      </c>
      <c r="AP147">
        <v>3</v>
      </c>
      <c r="AQ147" t="s">
        <v>7</v>
      </c>
      <c r="AR147">
        <v>3.8240919999999998</v>
      </c>
      <c r="AS147">
        <v>9.7978640000000006E-2</v>
      </c>
      <c r="AT147">
        <v>-2</v>
      </c>
      <c r="AU147" t="s">
        <v>7</v>
      </c>
      <c r="AV147">
        <v>1117554904360920</v>
      </c>
      <c r="AW147" t="s">
        <v>7</v>
      </c>
      <c r="AZ147" s="13">
        <f t="shared" si="9"/>
        <v>1.1103853690398457</v>
      </c>
      <c r="BA147" s="14">
        <f t="shared" si="10"/>
        <v>1531</v>
      </c>
      <c r="BB147" s="14">
        <f t="shared" si="11"/>
        <v>28</v>
      </c>
    </row>
    <row r="148" spans="1:54" x14ac:dyDescent="0.25">
      <c r="A148" s="43" t="s">
        <v>5041</v>
      </c>
      <c r="B148" s="43" t="s">
        <v>5042</v>
      </c>
      <c r="C148" s="53">
        <f t="shared" si="8"/>
        <v>72</v>
      </c>
      <c r="D148" s="43" t="s">
        <v>4149</v>
      </c>
      <c r="E148" s="44">
        <v>2.2099768518518522E-2</v>
      </c>
      <c r="F148" s="43">
        <v>17.39</v>
      </c>
      <c r="G148" s="43" t="s">
        <v>5043</v>
      </c>
      <c r="H148" s="43">
        <v>7.53</v>
      </c>
      <c r="I148" s="43">
        <v>0.17</v>
      </c>
      <c r="J148" s="43">
        <v>0.34460000000000002</v>
      </c>
      <c r="K148" s="43">
        <v>8.8999999999999999E-3</v>
      </c>
      <c r="L148" s="43">
        <v>0.64681999999999995</v>
      </c>
      <c r="M148" s="43"/>
      <c r="N148" s="43"/>
      <c r="O148" s="43">
        <v>0.1583</v>
      </c>
      <c r="P148" s="43">
        <v>2.2000000000000001E-3</v>
      </c>
      <c r="Q148" s="43">
        <v>0.55945</v>
      </c>
      <c r="R148" s="43">
        <v>0.1148</v>
      </c>
      <c r="S148" s="43">
        <v>4.1000000000000003E-3</v>
      </c>
      <c r="T148" s="43">
        <v>25.2</v>
      </c>
      <c r="U148" s="43">
        <v>1.2</v>
      </c>
      <c r="V148" s="45">
        <v>2173</v>
      </c>
      <c r="W148" s="43">
        <v>21</v>
      </c>
      <c r="X148" s="45">
        <v>1904</v>
      </c>
      <c r="Y148" s="43">
        <v>42</v>
      </c>
      <c r="Z148" s="43">
        <v>2197</v>
      </c>
      <c r="AA148" s="43">
        <v>76</v>
      </c>
      <c r="AB148" s="45">
        <v>2427</v>
      </c>
      <c r="AC148" s="43">
        <v>23</v>
      </c>
      <c r="AD148" s="43">
        <v>-10035</v>
      </c>
      <c r="AE148" s="43" t="s">
        <v>7</v>
      </c>
      <c r="AF148" s="43">
        <v>-1608</v>
      </c>
      <c r="AG148" s="43" t="s">
        <v>7</v>
      </c>
      <c r="AH148" s="43">
        <v>-388</v>
      </c>
      <c r="AI148" s="43" t="s">
        <v>7</v>
      </c>
      <c r="AJ148" s="43">
        <v>426</v>
      </c>
      <c r="AK148" s="43" t="s">
        <v>7</v>
      </c>
      <c r="AL148" s="43">
        <v>66</v>
      </c>
      <c r="AM148" s="43" t="s">
        <v>7</v>
      </c>
      <c r="AN148" s="43">
        <v>69</v>
      </c>
      <c r="AO148" s="43" t="s">
        <v>7</v>
      </c>
      <c r="AP148" s="43">
        <v>8</v>
      </c>
      <c r="AQ148" s="43" t="s">
        <v>7</v>
      </c>
      <c r="AR148" s="43">
        <v>2.9019149999999998</v>
      </c>
      <c r="AS148" s="43">
        <v>7.4947899999999998E-2</v>
      </c>
      <c r="AT148" s="43">
        <v>21</v>
      </c>
      <c r="AU148" s="43" t="s">
        <v>7</v>
      </c>
      <c r="AV148" s="43">
        <v>3440024090634590</v>
      </c>
      <c r="AW148" s="43" t="s">
        <v>7</v>
      </c>
      <c r="AX148" s="43"/>
      <c r="AY148" s="43"/>
      <c r="AZ148" s="46">
        <f t="shared" si="9"/>
        <v>10.465595385249282</v>
      </c>
      <c r="BA148" s="45">
        <f t="shared" si="10"/>
        <v>2427</v>
      </c>
      <c r="BB148" s="45">
        <f t="shared" si="11"/>
        <v>23</v>
      </c>
    </row>
    <row r="149" spans="1:54" x14ac:dyDescent="0.25">
      <c r="A149" t="s">
        <v>5044</v>
      </c>
      <c r="B149" t="s">
        <v>5045</v>
      </c>
      <c r="C149" s="8">
        <f t="shared" si="8"/>
        <v>73</v>
      </c>
      <c r="D149" t="s">
        <v>4149</v>
      </c>
      <c r="E149" s="1">
        <v>2.3168981481481485E-2</v>
      </c>
      <c r="F149">
        <v>12.882999999999999</v>
      </c>
      <c r="G149" t="s">
        <v>5046</v>
      </c>
      <c r="H149" s="52">
        <v>1.423</v>
      </c>
      <c r="I149" s="52">
        <v>3.5000000000000003E-2</v>
      </c>
      <c r="J149" s="52">
        <v>0.14779999999999999</v>
      </c>
      <c r="K149" s="52">
        <v>3.8E-3</v>
      </c>
      <c r="L149" s="52">
        <v>0.51659999999999995</v>
      </c>
      <c r="O149">
        <v>6.9900000000000004E-2</v>
      </c>
      <c r="P149">
        <v>1.1000000000000001E-3</v>
      </c>
      <c r="Q149">
        <v>0.40860999999999997</v>
      </c>
      <c r="R149">
        <v>4.3400000000000001E-2</v>
      </c>
      <c r="S149">
        <v>1.6999999999999999E-3</v>
      </c>
      <c r="T149">
        <v>15.58</v>
      </c>
      <c r="U149">
        <v>0.44</v>
      </c>
      <c r="V149" s="10">
        <v>897</v>
      </c>
      <c r="W149">
        <v>15</v>
      </c>
      <c r="X149" s="10">
        <v>888</v>
      </c>
      <c r="Y149">
        <v>21</v>
      </c>
      <c r="Z149">
        <v>857</v>
      </c>
      <c r="AA149">
        <v>33</v>
      </c>
      <c r="AB149" s="10">
        <v>909</v>
      </c>
      <c r="AC149">
        <v>33</v>
      </c>
      <c r="AD149">
        <v>-3239</v>
      </c>
      <c r="AE149" t="s">
        <v>7</v>
      </c>
      <c r="AF149">
        <v>-227</v>
      </c>
      <c r="AG149" t="s">
        <v>7</v>
      </c>
      <c r="AH149">
        <v>-187</v>
      </c>
      <c r="AI149" t="s">
        <v>7</v>
      </c>
      <c r="AJ149">
        <v>303</v>
      </c>
      <c r="AK149" t="s">
        <v>7</v>
      </c>
      <c r="AL149">
        <v>70</v>
      </c>
      <c r="AM149" t="s">
        <v>7</v>
      </c>
      <c r="AN149">
        <v>29</v>
      </c>
      <c r="AO149" t="s">
        <v>7</v>
      </c>
      <c r="AP149">
        <v>4</v>
      </c>
      <c r="AQ149" t="s">
        <v>7</v>
      </c>
      <c r="AR149">
        <v>6.7659000000000002</v>
      </c>
      <c r="AS149">
        <v>0.1739541</v>
      </c>
      <c r="AT149">
        <v>-9</v>
      </c>
      <c r="AU149" t="s">
        <v>7</v>
      </c>
      <c r="AV149">
        <v>1001709566728290</v>
      </c>
      <c r="AW149" t="s">
        <v>7</v>
      </c>
      <c r="AZ149" s="13">
        <f t="shared" si="9"/>
        <v>-1.0135135135135087</v>
      </c>
      <c r="BA149" s="14">
        <f t="shared" si="10"/>
        <v>888</v>
      </c>
      <c r="BB149" s="14">
        <f t="shared" si="11"/>
        <v>21</v>
      </c>
    </row>
    <row r="150" spans="1:54" x14ac:dyDescent="0.25">
      <c r="A150" t="s">
        <v>5047</v>
      </c>
      <c r="B150" t="s">
        <v>5048</v>
      </c>
      <c r="C150" s="8">
        <f t="shared" si="8"/>
        <v>74</v>
      </c>
      <c r="D150" t="s">
        <v>4149</v>
      </c>
      <c r="E150" s="1">
        <v>2.4174768518518519E-2</v>
      </c>
      <c r="F150">
        <v>9.5509000000000004</v>
      </c>
      <c r="G150" t="s">
        <v>5049</v>
      </c>
      <c r="H150" s="52">
        <v>9.7200000000000006</v>
      </c>
      <c r="I150" s="52">
        <v>0.23</v>
      </c>
      <c r="J150" s="52">
        <v>0.44600000000000001</v>
      </c>
      <c r="K150" s="52">
        <v>1.2E-2</v>
      </c>
      <c r="L150" s="52">
        <v>0.66246000000000005</v>
      </c>
      <c r="O150">
        <v>0.1575</v>
      </c>
      <c r="P150">
        <v>2.3999999999999998E-3</v>
      </c>
      <c r="Q150">
        <v>0.50085000000000002</v>
      </c>
      <c r="R150">
        <v>0.12709999999999999</v>
      </c>
      <c r="S150">
        <v>4.4000000000000003E-3</v>
      </c>
      <c r="T150">
        <v>5.41</v>
      </c>
      <c r="U150">
        <v>0.12</v>
      </c>
      <c r="V150" s="10">
        <v>2404</v>
      </c>
      <c r="W150">
        <v>22</v>
      </c>
      <c r="X150" s="10">
        <v>2375</v>
      </c>
      <c r="Y150">
        <v>53</v>
      </c>
      <c r="Z150">
        <v>2416</v>
      </c>
      <c r="AA150">
        <v>78</v>
      </c>
      <c r="AB150" s="10">
        <v>2421</v>
      </c>
      <c r="AC150">
        <v>25</v>
      </c>
      <c r="AD150">
        <v>-8838</v>
      </c>
      <c r="AE150" t="s">
        <v>7</v>
      </c>
      <c r="AF150">
        <v>-1420</v>
      </c>
      <c r="AG150" t="s">
        <v>7</v>
      </c>
      <c r="AH150">
        <v>-1605</v>
      </c>
      <c r="AI150" t="s">
        <v>7</v>
      </c>
      <c r="AJ150">
        <v>166</v>
      </c>
      <c r="AK150" t="s">
        <v>7</v>
      </c>
      <c r="AL150">
        <v>114</v>
      </c>
      <c r="AM150" t="s">
        <v>7</v>
      </c>
      <c r="AN150">
        <v>140</v>
      </c>
      <c r="AO150" t="s">
        <v>7</v>
      </c>
      <c r="AP150">
        <v>1</v>
      </c>
      <c r="AQ150" t="s">
        <v>7</v>
      </c>
      <c r="AR150">
        <v>2.2421519999999999</v>
      </c>
      <c r="AS150">
        <v>6.0326970000000001E-2</v>
      </c>
      <c r="AT150">
        <v>1</v>
      </c>
      <c r="AU150" t="s">
        <v>7</v>
      </c>
      <c r="AV150">
        <v>1933514591499560</v>
      </c>
      <c r="AW150" t="s">
        <v>7</v>
      </c>
      <c r="AZ150" s="13">
        <f t="shared" si="9"/>
        <v>0.70218917802561398</v>
      </c>
      <c r="BA150" s="14">
        <f t="shared" si="10"/>
        <v>2421</v>
      </c>
      <c r="BB150" s="14">
        <f t="shared" si="11"/>
        <v>25</v>
      </c>
    </row>
    <row r="151" spans="1:54" x14ac:dyDescent="0.25">
      <c r="A151" s="43" t="s">
        <v>5050</v>
      </c>
      <c r="B151" s="43" t="s">
        <v>5051</v>
      </c>
      <c r="C151" s="53">
        <f t="shared" si="8"/>
        <v>75</v>
      </c>
      <c r="D151" s="43" t="s">
        <v>4149</v>
      </c>
      <c r="E151" s="44">
        <v>2.4963425925925927E-2</v>
      </c>
      <c r="F151" s="43">
        <v>12.654999999999999</v>
      </c>
      <c r="G151" s="43" t="s">
        <v>5052</v>
      </c>
      <c r="H151" s="43">
        <v>6.33</v>
      </c>
      <c r="I151" s="43">
        <v>0.18</v>
      </c>
      <c r="J151" s="43">
        <v>0.23699999999999999</v>
      </c>
      <c r="K151" s="43">
        <v>7.1000000000000004E-3</v>
      </c>
      <c r="L151" s="43">
        <v>0.65373000000000003</v>
      </c>
      <c r="M151" s="43"/>
      <c r="N151" s="43"/>
      <c r="O151" s="43">
        <v>0.19409999999999999</v>
      </c>
      <c r="P151" s="43">
        <v>3.5999999999999999E-3</v>
      </c>
      <c r="Q151" s="43">
        <v>0.38817000000000002</v>
      </c>
      <c r="R151" s="43">
        <v>8.8900000000000007E-2</v>
      </c>
      <c r="S151" s="43">
        <v>3.5999999999999999E-3</v>
      </c>
      <c r="T151" s="43">
        <v>6.7</v>
      </c>
      <c r="U151" s="43">
        <v>0.21</v>
      </c>
      <c r="V151" s="45">
        <v>2017</v>
      </c>
      <c r="W151" s="43">
        <v>25</v>
      </c>
      <c r="X151" s="45">
        <v>1367</v>
      </c>
      <c r="Y151" s="43">
        <v>37</v>
      </c>
      <c r="Z151" s="43">
        <v>1716</v>
      </c>
      <c r="AA151" s="43">
        <v>67</v>
      </c>
      <c r="AB151" s="45">
        <v>2762</v>
      </c>
      <c r="AC151" s="43">
        <v>31</v>
      </c>
      <c r="AD151" s="43">
        <v>-7158</v>
      </c>
      <c r="AE151" s="43" t="s">
        <v>7</v>
      </c>
      <c r="AF151" s="43">
        <v>-1451</v>
      </c>
      <c r="AG151" s="43" t="s">
        <v>7</v>
      </c>
      <c r="AH151" s="43">
        <v>-1125</v>
      </c>
      <c r="AI151" s="43" t="s">
        <v>7</v>
      </c>
      <c r="AJ151" s="43">
        <v>229</v>
      </c>
      <c r="AK151" s="43" t="s">
        <v>7</v>
      </c>
      <c r="AL151" s="43">
        <v>89</v>
      </c>
      <c r="AM151" s="43" t="s">
        <v>7</v>
      </c>
      <c r="AN151" s="43">
        <v>72</v>
      </c>
      <c r="AO151" s="43" t="s">
        <v>7</v>
      </c>
      <c r="AP151" s="43">
        <v>3</v>
      </c>
      <c r="AQ151" s="43" t="s">
        <v>7</v>
      </c>
      <c r="AR151" s="43">
        <v>4.2194089999999997</v>
      </c>
      <c r="AS151" s="43">
        <v>0.12640419999999999</v>
      </c>
      <c r="AT151" s="43">
        <v>50</v>
      </c>
      <c r="AU151" s="43" t="s">
        <v>7</v>
      </c>
      <c r="AV151" s="43">
        <v>1259845191355060</v>
      </c>
      <c r="AW151" s="43" t="s">
        <v>7</v>
      </c>
      <c r="AX151" s="43"/>
      <c r="AY151" s="43"/>
      <c r="AZ151" s="46">
        <f t="shared" si="9"/>
        <v>26.973207820419987</v>
      </c>
      <c r="BA151" s="45">
        <f t="shared" si="10"/>
        <v>2762</v>
      </c>
      <c r="BB151" s="45">
        <f t="shared" si="11"/>
        <v>31</v>
      </c>
    </row>
    <row r="152" spans="1:54" x14ac:dyDescent="0.25">
      <c r="A152" t="s">
        <v>5053</v>
      </c>
      <c r="B152" t="s">
        <v>5054</v>
      </c>
      <c r="C152" s="8">
        <f t="shared" si="8"/>
        <v>76</v>
      </c>
      <c r="D152" t="s">
        <v>4149</v>
      </c>
      <c r="E152" s="1">
        <v>2.5968634259259257E-2</v>
      </c>
      <c r="F152">
        <v>18.486000000000001</v>
      </c>
      <c r="G152" t="s">
        <v>5055</v>
      </c>
      <c r="H152" s="52">
        <v>4.1369999999999996</v>
      </c>
      <c r="I152" s="52">
        <v>9.8000000000000004E-2</v>
      </c>
      <c r="J152" s="52">
        <v>0.2969</v>
      </c>
      <c r="K152" s="52">
        <v>7.4999999999999997E-3</v>
      </c>
      <c r="L152" s="52">
        <v>0.46660000000000001</v>
      </c>
      <c r="O152">
        <v>0.10100000000000001</v>
      </c>
      <c r="P152">
        <v>1.6000000000000001E-3</v>
      </c>
      <c r="Q152">
        <v>0.49630000000000002</v>
      </c>
      <c r="R152">
        <v>8.5699999999999998E-2</v>
      </c>
      <c r="S152">
        <v>2.8E-3</v>
      </c>
      <c r="T152">
        <v>5.96</v>
      </c>
      <c r="U152">
        <v>0.13</v>
      </c>
      <c r="V152" s="10">
        <v>1656</v>
      </c>
      <c r="W152">
        <v>19</v>
      </c>
      <c r="X152" s="10">
        <v>1673</v>
      </c>
      <c r="Y152">
        <v>37</v>
      </c>
      <c r="Z152">
        <v>1662</v>
      </c>
      <c r="AA152">
        <v>53</v>
      </c>
      <c r="AB152" s="10">
        <v>1625</v>
      </c>
      <c r="AC152">
        <v>29</v>
      </c>
      <c r="AD152">
        <v>-16782</v>
      </c>
      <c r="AE152" t="s">
        <v>7</v>
      </c>
      <c r="AF152">
        <v>-1777</v>
      </c>
      <c r="AG152" t="s">
        <v>7</v>
      </c>
      <c r="AH152">
        <v>-2893</v>
      </c>
      <c r="AI152" t="s">
        <v>7</v>
      </c>
      <c r="AJ152">
        <v>106</v>
      </c>
      <c r="AK152" t="s">
        <v>7</v>
      </c>
      <c r="AL152">
        <v>64</v>
      </c>
      <c r="AM152" t="s">
        <v>7</v>
      </c>
      <c r="AN152">
        <v>52</v>
      </c>
      <c r="AO152" t="s">
        <v>7</v>
      </c>
      <c r="AP152">
        <v>2</v>
      </c>
      <c r="AQ152" t="s">
        <v>7</v>
      </c>
      <c r="AR152">
        <v>3.3681369999999999</v>
      </c>
      <c r="AS152">
        <v>8.5082619999999998E-2</v>
      </c>
      <c r="AT152">
        <v>-6</v>
      </c>
      <c r="AU152" t="s">
        <v>7</v>
      </c>
      <c r="AV152">
        <v>757487314295386</v>
      </c>
      <c r="AW152" t="s">
        <v>7</v>
      </c>
      <c r="AZ152" s="13">
        <f t="shared" si="9"/>
        <v>-1.9076923076922991</v>
      </c>
      <c r="BA152" s="14">
        <f t="shared" si="10"/>
        <v>1625</v>
      </c>
      <c r="BB152" s="14">
        <f t="shared" si="11"/>
        <v>29</v>
      </c>
    </row>
    <row r="153" spans="1:54" x14ac:dyDescent="0.25">
      <c r="A153" t="s">
        <v>5056</v>
      </c>
      <c r="B153" t="s">
        <v>5057</v>
      </c>
      <c r="C153" s="8">
        <f t="shared" si="8"/>
        <v>77</v>
      </c>
      <c r="D153" t="s">
        <v>4149</v>
      </c>
      <c r="E153" s="1">
        <v>2.6866666666666667E-2</v>
      </c>
      <c r="F153">
        <v>24.4</v>
      </c>
      <c r="G153" t="s">
        <v>5058</v>
      </c>
      <c r="H153" s="52">
        <v>4.18</v>
      </c>
      <c r="I153" s="52">
        <v>0.11</v>
      </c>
      <c r="J153" s="52">
        <v>0.29680000000000001</v>
      </c>
      <c r="K153" s="52">
        <v>7.7999999999999996E-3</v>
      </c>
      <c r="L153" s="52">
        <v>0.46383000000000002</v>
      </c>
      <c r="O153">
        <v>0.1028</v>
      </c>
      <c r="P153">
        <v>1.9E-3</v>
      </c>
      <c r="Q153">
        <v>0.42624000000000001</v>
      </c>
      <c r="R153">
        <v>8.9099999999999999E-2</v>
      </c>
      <c r="S153">
        <v>3.2000000000000002E-3</v>
      </c>
      <c r="T153">
        <v>5.03</v>
      </c>
      <c r="U153">
        <v>0.13</v>
      </c>
      <c r="V153" s="10">
        <v>1661</v>
      </c>
      <c r="W153">
        <v>21</v>
      </c>
      <c r="X153" s="10">
        <v>1671</v>
      </c>
      <c r="Y153">
        <v>39</v>
      </c>
      <c r="Z153">
        <v>1720</v>
      </c>
      <c r="AA153">
        <v>59</v>
      </c>
      <c r="AB153" s="10">
        <v>1635</v>
      </c>
      <c r="AC153">
        <v>34</v>
      </c>
      <c r="AD153">
        <v>5097</v>
      </c>
      <c r="AE153" t="s">
        <v>7</v>
      </c>
      <c r="AF153">
        <v>540</v>
      </c>
      <c r="AG153" t="s">
        <v>7</v>
      </c>
      <c r="AH153">
        <v>947</v>
      </c>
      <c r="AI153" t="s">
        <v>7</v>
      </c>
      <c r="AJ153">
        <v>37</v>
      </c>
      <c r="AK153" t="s">
        <v>7</v>
      </c>
      <c r="AL153">
        <v>26</v>
      </c>
      <c r="AM153" t="s">
        <v>7</v>
      </c>
      <c r="AN153">
        <v>21</v>
      </c>
      <c r="AO153" t="s">
        <v>7</v>
      </c>
      <c r="AP153">
        <v>1</v>
      </c>
      <c r="AQ153" t="s">
        <v>7</v>
      </c>
      <c r="AR153">
        <v>3.369272</v>
      </c>
      <c r="AS153">
        <v>8.8545559999999995E-2</v>
      </c>
      <c r="AT153">
        <v>-9</v>
      </c>
      <c r="AU153" t="s">
        <v>7</v>
      </c>
      <c r="AV153">
        <v>261594354548370</v>
      </c>
      <c r="AW153" t="s">
        <v>7</v>
      </c>
      <c r="AZ153" s="13">
        <f t="shared" si="9"/>
        <v>-1.5902140672782838</v>
      </c>
      <c r="BA153" s="14">
        <f t="shared" si="10"/>
        <v>1635</v>
      </c>
      <c r="BB153" s="14">
        <f t="shared" si="11"/>
        <v>34</v>
      </c>
    </row>
    <row r="154" spans="1:54" x14ac:dyDescent="0.25">
      <c r="A154" s="43" t="s">
        <v>5059</v>
      </c>
      <c r="B154" s="43" t="s">
        <v>5060</v>
      </c>
      <c r="C154" s="53">
        <f t="shared" si="8"/>
        <v>78</v>
      </c>
      <c r="D154" s="43" t="s">
        <v>4149</v>
      </c>
      <c r="E154" s="44">
        <v>2.8010069444444442E-2</v>
      </c>
      <c r="F154" s="43">
        <v>6.6069000000000004</v>
      </c>
      <c r="G154" s="43" t="s">
        <v>5061</v>
      </c>
      <c r="H154" s="43">
        <v>0.875</v>
      </c>
      <c r="I154" s="43">
        <v>2.4E-2</v>
      </c>
      <c r="J154" s="43">
        <v>5.45E-2</v>
      </c>
      <c r="K154" s="43">
        <v>1.8E-3</v>
      </c>
      <c r="L154" s="43">
        <v>0.37938</v>
      </c>
      <c r="M154" s="43"/>
      <c r="N154" s="43"/>
      <c r="O154" s="43">
        <v>0.1179</v>
      </c>
      <c r="P154" s="43">
        <v>2.8999999999999998E-3</v>
      </c>
      <c r="Q154" s="43">
        <v>0.68542999999999998</v>
      </c>
      <c r="R154" s="43">
        <v>1.839E-2</v>
      </c>
      <c r="S154" s="43">
        <v>8.1999999999999998E-4</v>
      </c>
      <c r="T154" s="43">
        <v>3.62</v>
      </c>
      <c r="U154" s="43">
        <v>0.11</v>
      </c>
      <c r="V154" s="45">
        <v>638</v>
      </c>
      <c r="W154" s="43">
        <v>13</v>
      </c>
      <c r="X154" s="45">
        <v>342</v>
      </c>
      <c r="Y154" s="43">
        <v>11</v>
      </c>
      <c r="Z154" s="43">
        <v>368</v>
      </c>
      <c r="AA154" s="43">
        <v>16</v>
      </c>
      <c r="AB154" s="45">
        <v>1896</v>
      </c>
      <c r="AC154" s="43">
        <v>45</v>
      </c>
      <c r="AD154" s="43">
        <v>7646</v>
      </c>
      <c r="AE154" s="43" t="s">
        <v>7</v>
      </c>
      <c r="AF154" s="43">
        <v>910</v>
      </c>
      <c r="AG154" s="43" t="s">
        <v>7</v>
      </c>
      <c r="AH154" s="43">
        <v>2092</v>
      </c>
      <c r="AI154" s="43" t="s">
        <v>7</v>
      </c>
      <c r="AJ154" s="43">
        <v>1257</v>
      </c>
      <c r="AK154" s="43" t="s">
        <v>7</v>
      </c>
      <c r="AL154" s="43">
        <v>1139</v>
      </c>
      <c r="AM154" s="43" t="s">
        <v>7</v>
      </c>
      <c r="AN154" s="43">
        <v>198</v>
      </c>
      <c r="AO154" s="43" t="s">
        <v>7</v>
      </c>
      <c r="AP154" s="43">
        <v>1</v>
      </c>
      <c r="AQ154" s="43" t="s">
        <v>7</v>
      </c>
      <c r="AR154" s="43">
        <v>18.34862</v>
      </c>
      <c r="AS154" s="43">
        <v>0.60600960000000004</v>
      </c>
      <c r="AT154" s="43">
        <v>81</v>
      </c>
      <c r="AU154" s="43" t="s">
        <v>7</v>
      </c>
      <c r="AV154" s="43">
        <v>1741218023147130</v>
      </c>
      <c r="AW154" s="43" t="s">
        <v>7</v>
      </c>
      <c r="AX154" s="43"/>
      <c r="AY154" s="43"/>
      <c r="AZ154" s="46">
        <f t="shared" si="9"/>
        <v>-86.549707602339183</v>
      </c>
      <c r="BA154" s="45">
        <f t="shared" si="10"/>
        <v>342</v>
      </c>
      <c r="BB154" s="45">
        <f t="shared" si="11"/>
        <v>11</v>
      </c>
    </row>
    <row r="155" spans="1:54" x14ac:dyDescent="0.25">
      <c r="A155" t="s">
        <v>5062</v>
      </c>
      <c r="B155" t="s">
        <v>5063</v>
      </c>
      <c r="C155" s="8">
        <f t="shared" si="8"/>
        <v>79</v>
      </c>
      <c r="D155" t="s">
        <v>4149</v>
      </c>
      <c r="E155" s="1">
        <v>2.876724537037037E-2</v>
      </c>
      <c r="F155">
        <v>21.88</v>
      </c>
      <c r="G155" t="s">
        <v>5064</v>
      </c>
      <c r="H155" s="52">
        <v>1.1919999999999999</v>
      </c>
      <c r="I155" s="52">
        <v>3.3000000000000002E-2</v>
      </c>
      <c r="J155" s="52">
        <v>0.1288</v>
      </c>
      <c r="K155" s="52">
        <v>3.3999999999999998E-3</v>
      </c>
      <c r="L155" s="52">
        <v>0.39183000000000001</v>
      </c>
      <c r="O155">
        <v>6.7100000000000007E-2</v>
      </c>
      <c r="P155">
        <v>1.4E-3</v>
      </c>
      <c r="Q155">
        <v>0.41485</v>
      </c>
      <c r="R155">
        <v>4.0899999999999999E-2</v>
      </c>
      <c r="S155">
        <v>1.4E-3</v>
      </c>
      <c r="T155">
        <v>1.889</v>
      </c>
      <c r="U155">
        <v>0.04</v>
      </c>
      <c r="V155" s="10">
        <v>789</v>
      </c>
      <c r="W155">
        <v>15</v>
      </c>
      <c r="X155" s="10">
        <v>780</v>
      </c>
      <c r="Y155">
        <v>19</v>
      </c>
      <c r="Z155">
        <v>811</v>
      </c>
      <c r="AA155">
        <v>27</v>
      </c>
      <c r="AB155" s="10">
        <v>786</v>
      </c>
      <c r="AC155">
        <v>44</v>
      </c>
      <c r="AD155">
        <v>1156</v>
      </c>
      <c r="AE155" t="s">
        <v>7</v>
      </c>
      <c r="AF155">
        <v>77</v>
      </c>
      <c r="AG155" t="s">
        <v>7</v>
      </c>
      <c r="AH155">
        <v>613</v>
      </c>
      <c r="AI155" t="s">
        <v>7</v>
      </c>
      <c r="AJ155">
        <v>92</v>
      </c>
      <c r="AK155" t="s">
        <v>7</v>
      </c>
      <c r="AL155">
        <v>156</v>
      </c>
      <c r="AM155" t="s">
        <v>7</v>
      </c>
      <c r="AN155">
        <v>60</v>
      </c>
      <c r="AO155" t="s">
        <v>7</v>
      </c>
      <c r="AP155">
        <v>1</v>
      </c>
      <c r="AQ155" t="s">
        <v>7</v>
      </c>
      <c r="AR155">
        <v>7.7639750000000003</v>
      </c>
      <c r="AS155">
        <v>0.20494970000000001</v>
      </c>
      <c r="AT155">
        <v>-5</v>
      </c>
      <c r="AU155" t="s">
        <v>7</v>
      </c>
      <c r="AV155">
        <v>345794469205761</v>
      </c>
      <c r="AW155" t="s">
        <v>7</v>
      </c>
      <c r="AZ155" s="13">
        <f t="shared" si="9"/>
        <v>-1.1538461538461497</v>
      </c>
      <c r="BA155" s="14">
        <f t="shared" si="10"/>
        <v>780</v>
      </c>
      <c r="BB155" s="14">
        <f t="shared" si="11"/>
        <v>19</v>
      </c>
    </row>
    <row r="156" spans="1:54" x14ac:dyDescent="0.25">
      <c r="A156" t="s">
        <v>5065</v>
      </c>
      <c r="B156" t="s">
        <v>5066</v>
      </c>
      <c r="C156" s="8">
        <f t="shared" si="8"/>
        <v>80</v>
      </c>
      <c r="D156" t="s">
        <v>4149</v>
      </c>
      <c r="E156" s="1">
        <v>2.9768865740740742E-2</v>
      </c>
      <c r="F156">
        <v>19.649000000000001</v>
      </c>
      <c r="G156" t="s">
        <v>5067</v>
      </c>
      <c r="H156" s="52">
        <v>0.54400000000000004</v>
      </c>
      <c r="I156" s="52">
        <v>1.4E-2</v>
      </c>
      <c r="J156" s="52">
        <v>6.5100000000000005E-2</v>
      </c>
      <c r="K156" s="52">
        <v>1.6000000000000001E-3</v>
      </c>
      <c r="L156" s="52">
        <v>0.25785000000000002</v>
      </c>
      <c r="O156">
        <v>6.0699999999999997E-2</v>
      </c>
      <c r="P156">
        <v>1.1000000000000001E-3</v>
      </c>
      <c r="Q156">
        <v>0.42998999999999998</v>
      </c>
      <c r="R156">
        <v>2.46E-2</v>
      </c>
      <c r="S156">
        <v>1.1000000000000001E-3</v>
      </c>
      <c r="T156">
        <v>25.1</v>
      </c>
      <c r="U156">
        <v>1.2</v>
      </c>
      <c r="V156" s="10">
        <v>439.4</v>
      </c>
      <c r="W156">
        <v>9</v>
      </c>
      <c r="X156" s="10">
        <v>406.3</v>
      </c>
      <c r="Y156">
        <v>9.8000000000000007</v>
      </c>
      <c r="Z156">
        <v>491</v>
      </c>
      <c r="AA156">
        <v>21</v>
      </c>
      <c r="AB156" s="10">
        <v>590</v>
      </c>
      <c r="AC156">
        <v>40</v>
      </c>
      <c r="AD156">
        <v>1687</v>
      </c>
      <c r="AE156" t="s">
        <v>7</v>
      </c>
      <c r="AF156">
        <v>105</v>
      </c>
      <c r="AG156" t="s">
        <v>7</v>
      </c>
      <c r="AH156">
        <v>73</v>
      </c>
      <c r="AI156" t="s">
        <v>7</v>
      </c>
      <c r="AJ156">
        <v>303</v>
      </c>
      <c r="AK156" t="s">
        <v>7</v>
      </c>
      <c r="AL156">
        <v>38</v>
      </c>
      <c r="AM156" t="s">
        <v>7</v>
      </c>
      <c r="AN156">
        <v>9</v>
      </c>
      <c r="AO156" t="s">
        <v>7</v>
      </c>
      <c r="AP156">
        <v>8</v>
      </c>
      <c r="AQ156" t="s">
        <v>7</v>
      </c>
      <c r="AR156">
        <v>15.36098</v>
      </c>
      <c r="AS156">
        <v>0.37753569999999997</v>
      </c>
      <c r="AT156">
        <v>32</v>
      </c>
      <c r="AU156" t="s">
        <v>7</v>
      </c>
      <c r="AV156">
        <v>426645160931068</v>
      </c>
      <c r="AW156" t="s">
        <v>7</v>
      </c>
      <c r="AZ156" s="13">
        <f t="shared" si="9"/>
        <v>-8.1466896381983567</v>
      </c>
      <c r="BA156" s="14">
        <f t="shared" si="10"/>
        <v>406.3</v>
      </c>
      <c r="BB156" s="14">
        <f t="shared" si="11"/>
        <v>9.8000000000000007</v>
      </c>
    </row>
    <row r="157" spans="1:54" x14ac:dyDescent="0.25">
      <c r="A157" t="s">
        <v>5068</v>
      </c>
      <c r="B157" t="s">
        <v>5069</v>
      </c>
      <c r="C157" s="8">
        <f t="shared" si="8"/>
        <v>87</v>
      </c>
      <c r="D157" t="s">
        <v>4149</v>
      </c>
      <c r="E157" s="1">
        <v>3.6623263888888889E-2</v>
      </c>
      <c r="F157">
        <v>23.425999999999998</v>
      </c>
      <c r="G157" t="s">
        <v>5070</v>
      </c>
      <c r="H157" s="52">
        <v>4.3499999999999996</v>
      </c>
      <c r="I157" s="52">
        <v>0.11</v>
      </c>
      <c r="J157" s="52">
        <v>0.30180000000000001</v>
      </c>
      <c r="K157" s="52">
        <v>7.9000000000000008E-3</v>
      </c>
      <c r="L157" s="52">
        <v>0.48875999999999997</v>
      </c>
      <c r="O157">
        <v>0.1046</v>
      </c>
      <c r="P157">
        <v>1.6999999999999999E-3</v>
      </c>
      <c r="Q157">
        <v>0.44335999999999998</v>
      </c>
      <c r="R157">
        <v>9.06E-2</v>
      </c>
      <c r="S157">
        <v>3.2000000000000002E-3</v>
      </c>
      <c r="T157">
        <v>6.89</v>
      </c>
      <c r="U157">
        <v>0.17</v>
      </c>
      <c r="V157" s="10">
        <v>1696</v>
      </c>
      <c r="W157">
        <v>20</v>
      </c>
      <c r="X157" s="10">
        <v>1697</v>
      </c>
      <c r="Y157">
        <v>39</v>
      </c>
      <c r="Z157">
        <v>1752</v>
      </c>
      <c r="AA157">
        <v>60</v>
      </c>
      <c r="AB157" s="10">
        <v>1681</v>
      </c>
      <c r="AC157">
        <v>31</v>
      </c>
      <c r="AD157">
        <v>735</v>
      </c>
      <c r="AE157" t="s">
        <v>7</v>
      </c>
      <c r="AF157">
        <v>80</v>
      </c>
      <c r="AG157" t="s">
        <v>7</v>
      </c>
      <c r="AH157">
        <v>109</v>
      </c>
      <c r="AI157" t="s">
        <v>7</v>
      </c>
      <c r="AJ157">
        <v>66</v>
      </c>
      <c r="AK157" t="s">
        <v>7</v>
      </c>
      <c r="AL157">
        <v>33</v>
      </c>
      <c r="AM157" t="s">
        <v>7</v>
      </c>
      <c r="AN157">
        <v>28</v>
      </c>
      <c r="AO157" t="s">
        <v>7</v>
      </c>
      <c r="AP157">
        <v>2</v>
      </c>
      <c r="AQ157" t="s">
        <v>7</v>
      </c>
      <c r="AR157">
        <v>3.313453</v>
      </c>
      <c r="AS157">
        <v>8.6733850000000001E-2</v>
      </c>
      <c r="AT157">
        <v>-5</v>
      </c>
      <c r="AU157" t="s">
        <v>7</v>
      </c>
      <c r="AV157">
        <v>452163976381957</v>
      </c>
      <c r="AW157" t="s">
        <v>7</v>
      </c>
      <c r="AZ157" s="13">
        <f t="shared" si="9"/>
        <v>-0.89232599643069843</v>
      </c>
      <c r="BA157" s="14">
        <f t="shared" si="10"/>
        <v>1681</v>
      </c>
      <c r="BB157" s="14">
        <f t="shared" si="11"/>
        <v>31</v>
      </c>
    </row>
    <row r="158" spans="1:54" x14ac:dyDescent="0.25">
      <c r="A158" s="43" t="s">
        <v>5071</v>
      </c>
      <c r="B158" s="43" t="s">
        <v>5072</v>
      </c>
      <c r="C158" s="53">
        <f t="shared" si="8"/>
        <v>88</v>
      </c>
      <c r="D158" s="43" t="s">
        <v>4149</v>
      </c>
      <c r="E158" s="44">
        <v>3.7606365740740742E-2</v>
      </c>
      <c r="F158" s="43">
        <v>19.375</v>
      </c>
      <c r="G158" s="43" t="s">
        <v>5073</v>
      </c>
      <c r="H158" s="43">
        <v>0.27060000000000001</v>
      </c>
      <c r="I158" s="43">
        <v>7.4999999999999997E-3</v>
      </c>
      <c r="J158" s="43">
        <v>3.4250000000000003E-2</v>
      </c>
      <c r="K158" s="43">
        <v>8.8000000000000003E-4</v>
      </c>
      <c r="L158" s="43">
        <v>0.30081000000000002</v>
      </c>
      <c r="M158" s="43"/>
      <c r="N158" s="43"/>
      <c r="O158" s="43">
        <v>5.7200000000000001E-2</v>
      </c>
      <c r="P158" s="43">
        <v>1.1999999999999999E-3</v>
      </c>
      <c r="Q158" s="43">
        <v>0.34038000000000002</v>
      </c>
      <c r="R158" s="43">
        <v>1.2120000000000001E-2</v>
      </c>
      <c r="S158" s="43">
        <v>4.2000000000000002E-4</v>
      </c>
      <c r="T158" s="43">
        <v>5.5</v>
      </c>
      <c r="U158" s="43">
        <v>0.15</v>
      </c>
      <c r="V158" s="45">
        <v>242.1</v>
      </c>
      <c r="W158" s="43">
        <v>6</v>
      </c>
      <c r="X158" s="45">
        <v>217</v>
      </c>
      <c r="Y158" s="43">
        <v>5.5</v>
      </c>
      <c r="Z158" s="43">
        <v>243.4</v>
      </c>
      <c r="AA158" s="43">
        <v>8.3000000000000007</v>
      </c>
      <c r="AB158" s="45">
        <v>447</v>
      </c>
      <c r="AC158" s="43">
        <v>46</v>
      </c>
      <c r="AD158" s="43">
        <v>774</v>
      </c>
      <c r="AE158" s="43" t="s">
        <v>7</v>
      </c>
      <c r="AF158" s="43">
        <v>47</v>
      </c>
      <c r="AG158" s="43" t="s">
        <v>7</v>
      </c>
      <c r="AH158" s="43">
        <v>149</v>
      </c>
      <c r="AI158" s="43" t="s">
        <v>7</v>
      </c>
      <c r="AJ158" s="43">
        <v>580</v>
      </c>
      <c r="AK158" s="43" t="s">
        <v>7</v>
      </c>
      <c r="AL158" s="43">
        <v>312</v>
      </c>
      <c r="AM158" s="43" t="s">
        <v>7</v>
      </c>
      <c r="AN158" s="43">
        <v>36</v>
      </c>
      <c r="AO158" s="43" t="s">
        <v>7</v>
      </c>
      <c r="AP158" s="43">
        <v>2</v>
      </c>
      <c r="AQ158" s="43" t="s">
        <v>7</v>
      </c>
      <c r="AR158" s="43">
        <v>29.19708</v>
      </c>
      <c r="AS158" s="43">
        <v>0.75017319999999998</v>
      </c>
      <c r="AT158" s="43">
        <v>78</v>
      </c>
      <c r="AU158" s="43" t="s">
        <v>7</v>
      </c>
      <c r="AV158" s="43">
        <v>471280708848651</v>
      </c>
      <c r="AW158" s="43" t="s">
        <v>7</v>
      </c>
      <c r="AX158" s="43"/>
      <c r="AY158" s="43"/>
      <c r="AZ158" s="46">
        <f t="shared" si="9"/>
        <v>-11.56682027649769</v>
      </c>
      <c r="BA158" s="45">
        <f t="shared" si="10"/>
        <v>217</v>
      </c>
      <c r="BB158" s="45">
        <f t="shared" si="11"/>
        <v>5.5</v>
      </c>
    </row>
    <row r="159" spans="1:54" x14ac:dyDescent="0.25">
      <c r="A159" t="s">
        <v>5074</v>
      </c>
      <c r="B159" t="s">
        <v>5075</v>
      </c>
      <c r="C159" s="8">
        <f t="shared" si="8"/>
        <v>89</v>
      </c>
      <c r="D159" t="s">
        <v>4149</v>
      </c>
      <c r="E159" s="1">
        <v>3.852025462962963E-2</v>
      </c>
      <c r="F159">
        <v>23.526</v>
      </c>
      <c r="G159" t="s">
        <v>5076</v>
      </c>
      <c r="H159" s="52">
        <v>3.49</v>
      </c>
      <c r="I159" s="52">
        <v>8.5000000000000006E-2</v>
      </c>
      <c r="J159" s="52">
        <v>0.26850000000000002</v>
      </c>
      <c r="K159" s="52">
        <v>6.8999999999999999E-3</v>
      </c>
      <c r="L159" s="52">
        <v>0.54224000000000006</v>
      </c>
      <c r="O159">
        <v>9.4100000000000003E-2</v>
      </c>
      <c r="P159">
        <v>1.5E-3</v>
      </c>
      <c r="Q159">
        <v>0.48741000000000001</v>
      </c>
      <c r="R159">
        <v>8.0799999999999997E-2</v>
      </c>
      <c r="S159">
        <v>2.7000000000000001E-3</v>
      </c>
      <c r="T159">
        <v>5.52</v>
      </c>
      <c r="U159">
        <v>0.12</v>
      </c>
      <c r="V159" s="10">
        <v>1518</v>
      </c>
      <c r="W159">
        <v>19</v>
      </c>
      <c r="X159" s="10">
        <v>1534</v>
      </c>
      <c r="Y159">
        <v>35</v>
      </c>
      <c r="Z159">
        <v>1569</v>
      </c>
      <c r="AA159">
        <v>51</v>
      </c>
      <c r="AB159" s="10">
        <v>1487</v>
      </c>
      <c r="AC159">
        <v>30</v>
      </c>
      <c r="AD159">
        <v>877</v>
      </c>
      <c r="AE159" t="s">
        <v>7</v>
      </c>
      <c r="AF159">
        <v>83</v>
      </c>
      <c r="AG159" t="s">
        <v>7</v>
      </c>
      <c r="AH159">
        <v>155</v>
      </c>
      <c r="AI159" t="s">
        <v>7</v>
      </c>
      <c r="AJ159">
        <v>90</v>
      </c>
      <c r="AK159" t="s">
        <v>7</v>
      </c>
      <c r="AL159">
        <v>55</v>
      </c>
      <c r="AM159" t="s">
        <v>7</v>
      </c>
      <c r="AN159">
        <v>42</v>
      </c>
      <c r="AO159" t="s">
        <v>7</v>
      </c>
      <c r="AP159">
        <v>2</v>
      </c>
      <c r="AQ159" t="s">
        <v>7</v>
      </c>
      <c r="AR159">
        <v>3.7243949999999999</v>
      </c>
      <c r="AS159">
        <v>9.5710699999999996E-2</v>
      </c>
      <c r="AT159">
        <v>-9</v>
      </c>
      <c r="AU159" t="s">
        <v>7</v>
      </c>
      <c r="AV159">
        <v>584756371346333</v>
      </c>
      <c r="AW159" t="s">
        <v>7</v>
      </c>
      <c r="AZ159" s="13">
        <f t="shared" si="9"/>
        <v>-2.0847343644922578</v>
      </c>
      <c r="BA159" s="14">
        <f t="shared" si="10"/>
        <v>1487</v>
      </c>
      <c r="BB159" s="14">
        <f t="shared" si="11"/>
        <v>30</v>
      </c>
    </row>
    <row r="160" spans="1:54" x14ac:dyDescent="0.25">
      <c r="A160" t="s">
        <v>5077</v>
      </c>
      <c r="B160" t="s">
        <v>5078</v>
      </c>
      <c r="C160" s="8">
        <f t="shared" si="8"/>
        <v>90</v>
      </c>
      <c r="D160" t="s">
        <v>4149</v>
      </c>
      <c r="E160" s="1">
        <v>3.9478703703703703E-2</v>
      </c>
      <c r="F160">
        <v>19.11</v>
      </c>
      <c r="G160" t="s">
        <v>5079</v>
      </c>
      <c r="H160" s="52">
        <v>0.32769999999999999</v>
      </c>
      <c r="I160" s="52">
        <v>8.9999999999999993E-3</v>
      </c>
      <c r="J160" s="52">
        <v>4.3900000000000002E-2</v>
      </c>
      <c r="K160" s="52">
        <v>1.1999999999999999E-3</v>
      </c>
      <c r="L160" s="52">
        <v>0.30648999999999998</v>
      </c>
      <c r="O160">
        <v>5.4399999999999997E-2</v>
      </c>
      <c r="P160">
        <v>1.1999999999999999E-3</v>
      </c>
      <c r="Q160">
        <v>0.46929999999999999</v>
      </c>
      <c r="R160">
        <v>1.44E-2</v>
      </c>
      <c r="S160">
        <v>5.2999999999999998E-4</v>
      </c>
      <c r="T160">
        <v>5.7</v>
      </c>
      <c r="U160">
        <v>0.16</v>
      </c>
      <c r="V160" s="10">
        <v>286.60000000000002</v>
      </c>
      <c r="W160">
        <v>6.9</v>
      </c>
      <c r="X160" s="10">
        <v>276.8</v>
      </c>
      <c r="Y160">
        <v>7.3</v>
      </c>
      <c r="Z160">
        <v>289</v>
      </c>
      <c r="AA160">
        <v>11</v>
      </c>
      <c r="AB160" s="10">
        <v>331</v>
      </c>
      <c r="AC160">
        <v>47</v>
      </c>
      <c r="AD160">
        <v>468</v>
      </c>
      <c r="AE160" t="s">
        <v>7</v>
      </c>
      <c r="AF160">
        <v>26</v>
      </c>
      <c r="AG160" t="s">
        <v>7</v>
      </c>
      <c r="AH160">
        <v>84</v>
      </c>
      <c r="AI160" t="s">
        <v>7</v>
      </c>
      <c r="AJ160">
        <v>309</v>
      </c>
      <c r="AK160" t="s">
        <v>7</v>
      </c>
      <c r="AL160">
        <v>172</v>
      </c>
      <c r="AM160" t="s">
        <v>7</v>
      </c>
      <c r="AN160">
        <v>23</v>
      </c>
      <c r="AO160" t="s">
        <v>7</v>
      </c>
      <c r="AP160">
        <v>2</v>
      </c>
      <c r="AQ160" t="s">
        <v>7</v>
      </c>
      <c r="AR160">
        <v>22.779039999999998</v>
      </c>
      <c r="AS160">
        <v>0.62266180000000004</v>
      </c>
      <c r="AT160">
        <v>111</v>
      </c>
      <c r="AU160" t="s">
        <v>7</v>
      </c>
      <c r="AV160">
        <v>322123575631526</v>
      </c>
      <c r="AW160" t="s">
        <v>7</v>
      </c>
      <c r="AZ160" s="13">
        <f t="shared" si="9"/>
        <v>-3.5404624277456609</v>
      </c>
      <c r="BA160" s="14">
        <f t="shared" si="10"/>
        <v>276.8</v>
      </c>
      <c r="BB160" s="14">
        <f t="shared" si="11"/>
        <v>7.3</v>
      </c>
    </row>
    <row r="161" spans="1:54" x14ac:dyDescent="0.25">
      <c r="A161" t="s">
        <v>5080</v>
      </c>
      <c r="B161" t="s">
        <v>5081</v>
      </c>
      <c r="C161" s="8">
        <f t="shared" si="8"/>
        <v>91</v>
      </c>
      <c r="D161" t="s">
        <v>4149</v>
      </c>
      <c r="E161" s="1">
        <v>4.0438773148148151E-2</v>
      </c>
      <c r="F161">
        <v>12.348000000000001</v>
      </c>
      <c r="G161" t="s">
        <v>5082</v>
      </c>
      <c r="H161" s="52">
        <v>0.30790000000000001</v>
      </c>
      <c r="I161" s="52">
        <v>9.7000000000000003E-3</v>
      </c>
      <c r="J161" s="52">
        <v>4.24E-2</v>
      </c>
      <c r="K161" s="52">
        <v>1.1999999999999999E-3</v>
      </c>
      <c r="L161" s="52">
        <v>0.40427999999999997</v>
      </c>
      <c r="O161">
        <v>5.28E-2</v>
      </c>
      <c r="P161">
        <v>1.2999999999999999E-3</v>
      </c>
      <c r="Q161">
        <v>0.37863000000000002</v>
      </c>
      <c r="R161">
        <v>1.355E-2</v>
      </c>
      <c r="S161">
        <v>5.1999999999999995E-4</v>
      </c>
      <c r="T161">
        <v>4.5999999999999996</v>
      </c>
      <c r="U161">
        <v>0.13</v>
      </c>
      <c r="V161" s="10">
        <v>271.10000000000002</v>
      </c>
      <c r="W161">
        <v>7.5</v>
      </c>
      <c r="X161" s="10">
        <v>267.2</v>
      </c>
      <c r="Y161">
        <v>7.6</v>
      </c>
      <c r="Z161">
        <v>272</v>
      </c>
      <c r="AA161">
        <v>10</v>
      </c>
      <c r="AB161" s="10">
        <v>274</v>
      </c>
      <c r="AC161">
        <v>55</v>
      </c>
      <c r="AD161">
        <v>628</v>
      </c>
      <c r="AE161" t="s">
        <v>7</v>
      </c>
      <c r="AF161">
        <v>32</v>
      </c>
      <c r="AG161" t="s">
        <v>7</v>
      </c>
      <c r="AH161">
        <v>132</v>
      </c>
      <c r="AI161" t="s">
        <v>7</v>
      </c>
      <c r="AJ161">
        <v>446</v>
      </c>
      <c r="AK161" t="s">
        <v>7</v>
      </c>
      <c r="AL161">
        <v>292</v>
      </c>
      <c r="AM161" t="s">
        <v>7</v>
      </c>
      <c r="AN161">
        <v>36</v>
      </c>
      <c r="AO161" t="s">
        <v>7</v>
      </c>
      <c r="AP161">
        <v>2</v>
      </c>
      <c r="AQ161" t="s">
        <v>7</v>
      </c>
      <c r="AR161">
        <v>23.584910000000001</v>
      </c>
      <c r="AS161">
        <v>0.66749729999999996</v>
      </c>
      <c r="AT161">
        <v>75</v>
      </c>
      <c r="AU161" t="s">
        <v>7</v>
      </c>
      <c r="AV161">
        <v>453758698324866</v>
      </c>
      <c r="AW161" t="s">
        <v>7</v>
      </c>
      <c r="AZ161" s="13">
        <f t="shared" si="9"/>
        <v>-1.4595808383233599</v>
      </c>
      <c r="BA161" s="14">
        <f t="shared" si="10"/>
        <v>267.2</v>
      </c>
      <c r="BB161" s="14">
        <f t="shared" si="11"/>
        <v>7.6</v>
      </c>
    </row>
    <row r="162" spans="1:54" x14ac:dyDescent="0.25">
      <c r="A162" t="s">
        <v>5083</v>
      </c>
      <c r="B162" t="s">
        <v>5084</v>
      </c>
      <c r="C162" s="8">
        <f t="shared" si="8"/>
        <v>92</v>
      </c>
      <c r="D162" t="s">
        <v>4149</v>
      </c>
      <c r="E162" s="1">
        <v>4.1550810185185187E-2</v>
      </c>
      <c r="F162">
        <v>11.686</v>
      </c>
      <c r="G162" t="s">
        <v>5085</v>
      </c>
      <c r="H162" s="52">
        <v>0.55600000000000005</v>
      </c>
      <c r="I162" s="52">
        <v>1.7000000000000001E-2</v>
      </c>
      <c r="J162" s="52">
        <v>6.8099999999999994E-2</v>
      </c>
      <c r="K162" s="52">
        <v>1.9E-3</v>
      </c>
      <c r="L162" s="52">
        <v>0.31963000000000003</v>
      </c>
      <c r="O162">
        <v>5.8999999999999997E-2</v>
      </c>
      <c r="P162">
        <v>1.5E-3</v>
      </c>
      <c r="Q162">
        <v>0.42208000000000001</v>
      </c>
      <c r="R162">
        <v>1.992E-2</v>
      </c>
      <c r="S162">
        <v>7.7999999999999999E-4</v>
      </c>
      <c r="T162">
        <v>4.6500000000000004</v>
      </c>
      <c r="U162">
        <v>0.13</v>
      </c>
      <c r="V162" s="10">
        <v>446</v>
      </c>
      <c r="W162">
        <v>11</v>
      </c>
      <c r="X162" s="10">
        <v>425</v>
      </c>
      <c r="Y162">
        <v>11</v>
      </c>
      <c r="Z162">
        <v>398</v>
      </c>
      <c r="AA162">
        <v>15</v>
      </c>
      <c r="AB162" s="10">
        <v>520</v>
      </c>
      <c r="AC162">
        <v>54</v>
      </c>
      <c r="AD162">
        <v>478</v>
      </c>
      <c r="AE162" t="s">
        <v>7</v>
      </c>
      <c r="AF162">
        <v>28</v>
      </c>
      <c r="AG162" t="s">
        <v>7</v>
      </c>
      <c r="AH162">
        <v>101</v>
      </c>
      <c r="AI162" t="s">
        <v>7</v>
      </c>
      <c r="AJ162">
        <v>199</v>
      </c>
      <c r="AK162" t="s">
        <v>7</v>
      </c>
      <c r="AL162">
        <v>157</v>
      </c>
      <c r="AM162" t="s">
        <v>7</v>
      </c>
      <c r="AN162">
        <v>30</v>
      </c>
      <c r="AO162" t="s">
        <v>7</v>
      </c>
      <c r="AP162">
        <v>1</v>
      </c>
      <c r="AQ162" t="s">
        <v>7</v>
      </c>
      <c r="AR162">
        <v>14.684290000000001</v>
      </c>
      <c r="AS162">
        <v>0.4096938</v>
      </c>
      <c r="AT162">
        <v>96</v>
      </c>
      <c r="AU162" t="s">
        <v>7</v>
      </c>
      <c r="AV162">
        <v>337821198388381</v>
      </c>
      <c r="AW162" t="s">
        <v>7</v>
      </c>
      <c r="AZ162" s="13">
        <f t="shared" si="9"/>
        <v>-4.9411764705882266</v>
      </c>
      <c r="BA162" s="14">
        <f t="shared" si="10"/>
        <v>425</v>
      </c>
      <c r="BB162" s="14">
        <f t="shared" si="11"/>
        <v>11</v>
      </c>
    </row>
    <row r="163" spans="1:54" x14ac:dyDescent="0.25">
      <c r="A163" t="s">
        <v>5086</v>
      </c>
      <c r="B163" t="s">
        <v>5087</v>
      </c>
      <c r="C163" s="8">
        <f t="shared" si="8"/>
        <v>93</v>
      </c>
      <c r="D163" t="s">
        <v>4149</v>
      </c>
      <c r="E163" s="1">
        <v>4.2430439814814813E-2</v>
      </c>
      <c r="F163">
        <v>17.686</v>
      </c>
      <c r="G163" t="s">
        <v>5088</v>
      </c>
      <c r="H163" s="52">
        <v>0.37</v>
      </c>
      <c r="I163" s="52">
        <v>1.0999999999999999E-2</v>
      </c>
      <c r="J163" s="52">
        <v>5.0299999999999997E-2</v>
      </c>
      <c r="K163" s="52">
        <v>1.4E-3</v>
      </c>
      <c r="L163" s="52">
        <v>0.28320000000000001</v>
      </c>
      <c r="O163">
        <v>5.3699999999999998E-2</v>
      </c>
      <c r="P163">
        <v>1.4E-3</v>
      </c>
      <c r="Q163">
        <v>0.40728999999999999</v>
      </c>
      <c r="R163">
        <v>1.5789999999999998E-2</v>
      </c>
      <c r="S163">
        <v>5.9999999999999995E-4</v>
      </c>
      <c r="T163">
        <v>4.43</v>
      </c>
      <c r="U163">
        <v>0.17</v>
      </c>
      <c r="V163" s="10">
        <v>316.89999999999998</v>
      </c>
      <c r="W163">
        <v>8.4</v>
      </c>
      <c r="X163" s="10">
        <v>315.8</v>
      </c>
      <c r="Y163">
        <v>8.6999999999999993</v>
      </c>
      <c r="Z163">
        <v>316</v>
      </c>
      <c r="AA163">
        <v>12</v>
      </c>
      <c r="AB163" s="10">
        <v>302</v>
      </c>
      <c r="AC163">
        <v>56</v>
      </c>
      <c r="AD163">
        <v>228</v>
      </c>
      <c r="AE163" t="s">
        <v>7</v>
      </c>
      <c r="AF163">
        <v>12</v>
      </c>
      <c r="AG163" t="s">
        <v>7</v>
      </c>
      <c r="AH163">
        <v>59</v>
      </c>
      <c r="AI163" t="s">
        <v>7</v>
      </c>
      <c r="AJ163">
        <v>150</v>
      </c>
      <c r="AK163" t="s">
        <v>7</v>
      </c>
      <c r="AL163">
        <v>109</v>
      </c>
      <c r="AM163" t="s">
        <v>7</v>
      </c>
      <c r="AN163">
        <v>17</v>
      </c>
      <c r="AO163" t="s">
        <v>7</v>
      </c>
      <c r="AP163">
        <v>1</v>
      </c>
      <c r="AQ163" t="s">
        <v>7</v>
      </c>
      <c r="AR163">
        <v>19.88072</v>
      </c>
      <c r="AS163">
        <v>0.55334000000000005</v>
      </c>
      <c r="AT163">
        <v>113</v>
      </c>
      <c r="AU163" t="s">
        <v>7</v>
      </c>
      <c r="AV163">
        <v>181509865048913</v>
      </c>
      <c r="AW163" t="s">
        <v>7</v>
      </c>
      <c r="AZ163" s="13">
        <f t="shared" si="9"/>
        <v>-0.348321722609235</v>
      </c>
      <c r="BA163" s="14">
        <f t="shared" si="10"/>
        <v>315.8</v>
      </c>
      <c r="BB163" s="14">
        <f t="shared" si="11"/>
        <v>8.6999999999999993</v>
      </c>
    </row>
    <row r="164" spans="1:54" x14ac:dyDescent="0.25">
      <c r="A164" s="43" t="s">
        <v>5089</v>
      </c>
      <c r="B164" s="43" t="s">
        <v>5090</v>
      </c>
      <c r="C164" s="53">
        <f t="shared" si="8"/>
        <v>94</v>
      </c>
      <c r="D164" s="43" t="s">
        <v>4149</v>
      </c>
      <c r="E164" s="44">
        <v>4.3457060185185185E-2</v>
      </c>
      <c r="F164" s="43">
        <v>10.991</v>
      </c>
      <c r="G164" s="43" t="s">
        <v>5091</v>
      </c>
      <c r="H164" s="43">
        <v>2.1360000000000001</v>
      </c>
      <c r="I164" s="43">
        <v>0.06</v>
      </c>
      <c r="J164" s="43">
        <v>0.17299999999999999</v>
      </c>
      <c r="K164" s="43">
        <v>5.1000000000000004E-3</v>
      </c>
      <c r="L164" s="43">
        <v>0.74182000000000003</v>
      </c>
      <c r="M164" s="43"/>
      <c r="N164" s="43"/>
      <c r="O164" s="43">
        <v>8.9099999999999999E-2</v>
      </c>
      <c r="P164" s="43">
        <v>1.5E-3</v>
      </c>
      <c r="Q164" s="43">
        <v>0.36776999999999999</v>
      </c>
      <c r="R164" s="43">
        <v>5.4699999999999999E-2</v>
      </c>
      <c r="S164" s="43">
        <v>2E-3</v>
      </c>
      <c r="T164" s="43">
        <v>5.79</v>
      </c>
      <c r="U164" s="43">
        <v>0.13</v>
      </c>
      <c r="V164" s="45">
        <v>1156</v>
      </c>
      <c r="W164" s="43">
        <v>20</v>
      </c>
      <c r="X164" s="45">
        <v>1028</v>
      </c>
      <c r="Y164" s="43">
        <v>28</v>
      </c>
      <c r="Z164" s="43">
        <v>1076</v>
      </c>
      <c r="AA164" s="43">
        <v>37</v>
      </c>
      <c r="AB164" s="45">
        <v>1392</v>
      </c>
      <c r="AC164" s="43">
        <v>33</v>
      </c>
      <c r="AD164" s="43">
        <v>2252</v>
      </c>
      <c r="AE164" s="43" t="s">
        <v>7</v>
      </c>
      <c r="AF164" s="43">
        <v>210</v>
      </c>
      <c r="AG164" s="43" t="s">
        <v>7</v>
      </c>
      <c r="AH164" s="43">
        <v>407</v>
      </c>
      <c r="AI164" s="43" t="s">
        <v>7</v>
      </c>
      <c r="AJ164" s="43">
        <v>332</v>
      </c>
      <c r="AK164" s="43" t="s">
        <v>7</v>
      </c>
      <c r="AL164" s="43">
        <v>190</v>
      </c>
      <c r="AM164" s="43" t="s">
        <v>7</v>
      </c>
      <c r="AN164" s="43">
        <v>102</v>
      </c>
      <c r="AO164" s="43" t="s">
        <v>7</v>
      </c>
      <c r="AP164" s="43">
        <v>2</v>
      </c>
      <c r="AQ164" s="43" t="s">
        <v>7</v>
      </c>
      <c r="AR164" s="43">
        <v>5.7803469999999999</v>
      </c>
      <c r="AS164" s="43">
        <v>0.17040330000000001</v>
      </c>
      <c r="AT164" s="43">
        <v>24</v>
      </c>
      <c r="AU164" s="43" t="s">
        <v>7</v>
      </c>
      <c r="AV164" s="43">
        <v>1388719441136080</v>
      </c>
      <c r="AW164" s="43" t="s">
        <v>7</v>
      </c>
      <c r="AX164" s="43"/>
      <c r="AY164" s="43"/>
      <c r="AZ164" s="46">
        <f t="shared" si="9"/>
        <v>16.954022988505745</v>
      </c>
      <c r="BA164" s="45">
        <f t="shared" si="10"/>
        <v>1392</v>
      </c>
      <c r="BB164" s="45">
        <f t="shared" si="11"/>
        <v>33</v>
      </c>
    </row>
    <row r="165" spans="1:54" x14ac:dyDescent="0.25">
      <c r="A165" s="43" t="s">
        <v>5092</v>
      </c>
      <c r="B165" s="43" t="s">
        <v>5093</v>
      </c>
      <c r="C165" s="53">
        <f t="shared" si="8"/>
        <v>95</v>
      </c>
      <c r="D165" s="43" t="s">
        <v>4149</v>
      </c>
      <c r="E165" s="44">
        <v>4.4335995370370369E-2</v>
      </c>
      <c r="F165" s="43">
        <v>9.3770000000000007</v>
      </c>
      <c r="G165" s="43" t="s">
        <v>5094</v>
      </c>
      <c r="H165" s="43">
        <v>7.78</v>
      </c>
      <c r="I165" s="43">
        <v>0.26</v>
      </c>
      <c r="J165" s="43">
        <v>0.33129999999999998</v>
      </c>
      <c r="K165" s="43">
        <v>9.5999999999999992E-3</v>
      </c>
      <c r="L165" s="43">
        <v>0.45205000000000001</v>
      </c>
      <c r="M165" s="43"/>
      <c r="N165" s="43"/>
      <c r="O165" s="43">
        <v>0.17080000000000001</v>
      </c>
      <c r="P165" s="43">
        <v>4.4999999999999997E-3</v>
      </c>
      <c r="Q165" s="43">
        <v>0.21152000000000001</v>
      </c>
      <c r="R165" s="43">
        <v>0.23200000000000001</v>
      </c>
      <c r="S165" s="43">
        <v>1.4E-2</v>
      </c>
      <c r="T165" s="43">
        <v>3.27</v>
      </c>
      <c r="U165" s="43">
        <v>0.12</v>
      </c>
      <c r="V165" s="45">
        <v>2190</v>
      </c>
      <c r="W165" s="43">
        <v>29</v>
      </c>
      <c r="X165" s="45">
        <v>1840</v>
      </c>
      <c r="Y165" s="43">
        <v>46</v>
      </c>
      <c r="Z165" s="43">
        <v>4170</v>
      </c>
      <c r="AA165" s="43">
        <v>230</v>
      </c>
      <c r="AB165" s="45">
        <v>2530</v>
      </c>
      <c r="AC165" s="43">
        <v>43</v>
      </c>
      <c r="AD165" s="43">
        <v>364</v>
      </c>
      <c r="AE165" s="43" t="s">
        <v>7</v>
      </c>
      <c r="AF165" s="43">
        <v>70</v>
      </c>
      <c r="AG165" s="43" t="s">
        <v>7</v>
      </c>
      <c r="AH165" s="43">
        <v>203</v>
      </c>
      <c r="AI165" s="43" t="s">
        <v>7</v>
      </c>
      <c r="AJ165" s="43">
        <v>277</v>
      </c>
      <c r="AK165" s="43" t="s">
        <v>7</v>
      </c>
      <c r="AL165" s="43">
        <v>133</v>
      </c>
      <c r="AM165" s="43" t="s">
        <v>7</v>
      </c>
      <c r="AN165" s="43">
        <v>283</v>
      </c>
      <c r="AO165" s="43" t="s">
        <v>7</v>
      </c>
      <c r="AP165" s="43">
        <v>2</v>
      </c>
      <c r="AQ165" s="43" t="s">
        <v>7</v>
      </c>
      <c r="AR165" s="43">
        <v>3.0184120000000001</v>
      </c>
      <c r="AS165" s="43">
        <v>8.7463799999999994E-2</v>
      </c>
      <c r="AT165" s="43">
        <v>26</v>
      </c>
      <c r="AU165" s="43" t="s">
        <v>7</v>
      </c>
      <c r="AV165" s="43">
        <v>2329368566111980</v>
      </c>
      <c r="AW165" s="43" t="s">
        <v>7</v>
      </c>
      <c r="AX165" s="43"/>
      <c r="AY165" s="43"/>
      <c r="AZ165" s="46">
        <f t="shared" si="9"/>
        <v>13.438735177865613</v>
      </c>
      <c r="BA165" s="45">
        <f t="shared" si="10"/>
        <v>2530</v>
      </c>
      <c r="BB165" s="45">
        <f t="shared" si="11"/>
        <v>43</v>
      </c>
    </row>
    <row r="166" spans="1:54" x14ac:dyDescent="0.25">
      <c r="A166" t="s">
        <v>5095</v>
      </c>
      <c r="B166" t="s">
        <v>5096</v>
      </c>
      <c r="C166" s="8">
        <f t="shared" si="8"/>
        <v>96</v>
      </c>
      <c r="D166" t="s">
        <v>4149</v>
      </c>
      <c r="E166" s="1">
        <v>4.5252083333333332E-2</v>
      </c>
      <c r="F166">
        <v>20.896000000000001</v>
      </c>
      <c r="G166" t="s">
        <v>5097</v>
      </c>
      <c r="H166" s="52">
        <v>0.2752</v>
      </c>
      <c r="I166" s="52">
        <v>6.7999999999999996E-3</v>
      </c>
      <c r="J166" s="52">
        <v>3.7850000000000002E-2</v>
      </c>
      <c r="K166" s="52">
        <v>9.6000000000000002E-4</v>
      </c>
      <c r="L166" s="52">
        <v>0.38517000000000001</v>
      </c>
      <c r="O166">
        <v>5.2589999999999998E-2</v>
      </c>
      <c r="P166">
        <v>8.9999999999999998E-4</v>
      </c>
      <c r="Q166">
        <v>0.44009999999999999</v>
      </c>
      <c r="R166">
        <v>1.2829999999999999E-2</v>
      </c>
      <c r="S166">
        <v>4.2999999999999999E-4</v>
      </c>
      <c r="T166">
        <v>3.96</v>
      </c>
      <c r="U166">
        <v>0.12</v>
      </c>
      <c r="V166" s="10">
        <v>246.1</v>
      </c>
      <c r="W166">
        <v>5.4</v>
      </c>
      <c r="X166" s="10">
        <v>239.4</v>
      </c>
      <c r="Y166">
        <v>5.9</v>
      </c>
      <c r="Z166">
        <v>257.60000000000002</v>
      </c>
      <c r="AA166">
        <v>8.6</v>
      </c>
      <c r="AB166" s="10">
        <v>283</v>
      </c>
      <c r="AC166">
        <v>37</v>
      </c>
      <c r="AD166">
        <v>1381</v>
      </c>
      <c r="AE166" t="s">
        <v>7</v>
      </c>
      <c r="AF166">
        <v>74</v>
      </c>
      <c r="AG166" t="s">
        <v>7</v>
      </c>
      <c r="AH166">
        <v>374</v>
      </c>
      <c r="AI166" t="s">
        <v>7</v>
      </c>
      <c r="AJ166">
        <v>700</v>
      </c>
      <c r="AK166" t="s">
        <v>7</v>
      </c>
      <c r="AL166">
        <v>598</v>
      </c>
      <c r="AM166" t="s">
        <v>7</v>
      </c>
      <c r="AN166">
        <v>71</v>
      </c>
      <c r="AO166" t="s">
        <v>7</v>
      </c>
      <c r="AP166">
        <v>1</v>
      </c>
      <c r="AQ166" t="s">
        <v>7</v>
      </c>
      <c r="AR166">
        <v>26.420079999999999</v>
      </c>
      <c r="AS166">
        <v>0.67009980000000002</v>
      </c>
      <c r="AT166">
        <v>64</v>
      </c>
      <c r="AU166" t="s">
        <v>7</v>
      </c>
      <c r="AV166">
        <v>665777267312383</v>
      </c>
      <c r="AW166" t="s">
        <v>7</v>
      </c>
      <c r="AZ166" s="13">
        <f t="shared" si="9"/>
        <v>-2.7986633249791115</v>
      </c>
      <c r="BA166" s="14">
        <f t="shared" si="10"/>
        <v>239.4</v>
      </c>
      <c r="BB166" s="14">
        <f t="shared" si="11"/>
        <v>5.9</v>
      </c>
    </row>
    <row r="167" spans="1:54" x14ac:dyDescent="0.25">
      <c r="A167" t="s">
        <v>5098</v>
      </c>
      <c r="B167" t="s">
        <v>5099</v>
      </c>
      <c r="C167" s="8">
        <f t="shared" si="8"/>
        <v>97</v>
      </c>
      <c r="D167" t="s">
        <v>4149</v>
      </c>
      <c r="E167" s="1">
        <v>4.6178472222222218E-2</v>
      </c>
      <c r="F167">
        <v>23.861999999999998</v>
      </c>
      <c r="G167" t="s">
        <v>5100</v>
      </c>
      <c r="H167" s="52">
        <v>1.22</v>
      </c>
      <c r="I167" s="52">
        <v>3.5999999999999997E-2</v>
      </c>
      <c r="J167" s="52">
        <v>0.1333</v>
      </c>
      <c r="K167" s="52">
        <v>3.5999999999999999E-3</v>
      </c>
      <c r="L167" s="52">
        <v>1.5709999999999998E-2</v>
      </c>
      <c r="O167">
        <v>6.6600000000000006E-2</v>
      </c>
      <c r="P167">
        <v>1.6999999999999999E-3</v>
      </c>
      <c r="Q167">
        <v>0.10771</v>
      </c>
      <c r="R167">
        <v>4.1300000000000003E-2</v>
      </c>
      <c r="S167">
        <v>1.6000000000000001E-3</v>
      </c>
      <c r="T167">
        <v>6.11</v>
      </c>
      <c r="U167">
        <v>0.19</v>
      </c>
      <c r="V167" s="10">
        <v>797</v>
      </c>
      <c r="W167">
        <v>17</v>
      </c>
      <c r="X167" s="10">
        <v>805</v>
      </c>
      <c r="Y167">
        <v>20</v>
      </c>
      <c r="Z167">
        <v>816</v>
      </c>
      <c r="AA167">
        <v>31</v>
      </c>
      <c r="AB167" s="10">
        <v>713</v>
      </c>
      <c r="AC167">
        <v>52</v>
      </c>
      <c r="AD167">
        <v>282</v>
      </c>
      <c r="AE167" t="s">
        <v>7</v>
      </c>
      <c r="AF167">
        <v>18</v>
      </c>
      <c r="AG167" t="s">
        <v>7</v>
      </c>
      <c r="AH167">
        <v>48</v>
      </c>
      <c r="AI167" t="s">
        <v>7</v>
      </c>
      <c r="AJ167">
        <v>46</v>
      </c>
      <c r="AK167" t="s">
        <v>7</v>
      </c>
      <c r="AL167">
        <v>26</v>
      </c>
      <c r="AM167" t="s">
        <v>7</v>
      </c>
      <c r="AN167">
        <v>10</v>
      </c>
      <c r="AO167" t="s">
        <v>7</v>
      </c>
      <c r="AP167">
        <v>2</v>
      </c>
      <c r="AQ167" t="s">
        <v>7</v>
      </c>
      <c r="AR167">
        <v>7.5018750000000001</v>
      </c>
      <c r="AS167">
        <v>0.20260130000000001</v>
      </c>
      <c r="AT167">
        <v>25</v>
      </c>
      <c r="AU167" t="s">
        <v>7</v>
      </c>
      <c r="AV167">
        <v>148171906959039</v>
      </c>
      <c r="AW167" t="s">
        <v>7</v>
      </c>
      <c r="AZ167" s="13">
        <f t="shared" si="9"/>
        <v>0.99378881987577383</v>
      </c>
      <c r="BA167" s="14">
        <f t="shared" si="10"/>
        <v>805</v>
      </c>
      <c r="BB167" s="14">
        <f t="shared" si="11"/>
        <v>20</v>
      </c>
    </row>
    <row r="168" spans="1:54" x14ac:dyDescent="0.25">
      <c r="A168" s="43" t="s">
        <v>5101</v>
      </c>
      <c r="B168" s="43" t="s">
        <v>5102</v>
      </c>
      <c r="C168" s="53">
        <f t="shared" si="8"/>
        <v>98</v>
      </c>
      <c r="D168" s="43" t="s">
        <v>4149</v>
      </c>
      <c r="E168" s="44">
        <v>4.7123495370370368E-2</v>
      </c>
      <c r="F168" s="43">
        <v>14.102</v>
      </c>
      <c r="G168" s="43" t="s">
        <v>5103</v>
      </c>
      <c r="H168" s="43">
        <v>1.052</v>
      </c>
      <c r="I168" s="43">
        <v>3.1E-2</v>
      </c>
      <c r="J168" s="43">
        <v>0.1028</v>
      </c>
      <c r="K168" s="43">
        <v>3.0999999999999999E-3</v>
      </c>
      <c r="L168" s="43">
        <v>0.50992000000000004</v>
      </c>
      <c r="M168" s="43"/>
      <c r="N168" s="43"/>
      <c r="O168" s="43">
        <v>7.4300000000000005E-2</v>
      </c>
      <c r="P168" s="43">
        <v>1.6999999999999999E-3</v>
      </c>
      <c r="Q168" s="43">
        <v>0.51114999999999999</v>
      </c>
      <c r="R168" s="43">
        <v>3.9699999999999999E-2</v>
      </c>
      <c r="S168" s="43">
        <v>1.5E-3</v>
      </c>
      <c r="T168" s="43">
        <v>6.54</v>
      </c>
      <c r="U168" s="43">
        <v>0.17</v>
      </c>
      <c r="V168" s="45">
        <v>726</v>
      </c>
      <c r="W168" s="43">
        <v>15</v>
      </c>
      <c r="X168" s="45">
        <v>630</v>
      </c>
      <c r="Y168" s="43">
        <v>18</v>
      </c>
      <c r="Z168" s="43">
        <v>786</v>
      </c>
      <c r="AA168" s="43">
        <v>30</v>
      </c>
      <c r="AB168" s="45">
        <v>1008</v>
      </c>
      <c r="AC168" s="43">
        <v>47</v>
      </c>
      <c r="AD168" s="43">
        <v>1656</v>
      </c>
      <c r="AE168" s="43" t="s">
        <v>7</v>
      </c>
      <c r="AF168" s="43">
        <v>127</v>
      </c>
      <c r="AG168" s="43" t="s">
        <v>7</v>
      </c>
      <c r="AH168" s="43">
        <v>255</v>
      </c>
      <c r="AI168" s="43" t="s">
        <v>7</v>
      </c>
      <c r="AJ168" s="43">
        <v>363</v>
      </c>
      <c r="AK168" s="43" t="s">
        <v>7</v>
      </c>
      <c r="AL168" s="43">
        <v>141</v>
      </c>
      <c r="AM168" s="43" t="s">
        <v>7</v>
      </c>
      <c r="AN168" s="43">
        <v>51</v>
      </c>
      <c r="AO168" s="43" t="s">
        <v>7</v>
      </c>
      <c r="AP168" s="43">
        <v>3</v>
      </c>
      <c r="AQ168" s="43" t="s">
        <v>7</v>
      </c>
      <c r="AR168" s="43">
        <v>9.7276260000000008</v>
      </c>
      <c r="AS168" s="43">
        <v>0.29334280000000001</v>
      </c>
      <c r="AT168" s="43">
        <v>21</v>
      </c>
      <c r="AU168" s="43" t="s">
        <v>7</v>
      </c>
      <c r="AV168" s="43">
        <v>856059419205612</v>
      </c>
      <c r="AW168" s="43" t="s">
        <v>7</v>
      </c>
      <c r="AX168" s="43"/>
      <c r="AY168" s="43"/>
      <c r="AZ168" s="46">
        <f t="shared" si="9"/>
        <v>-15.238095238095228</v>
      </c>
      <c r="BA168" s="45">
        <f t="shared" si="10"/>
        <v>630</v>
      </c>
      <c r="BB168" s="45">
        <f t="shared" si="11"/>
        <v>18</v>
      </c>
    </row>
    <row r="169" spans="1:54" x14ac:dyDescent="0.25">
      <c r="A169" t="s">
        <v>5104</v>
      </c>
      <c r="B169" t="s">
        <v>5105</v>
      </c>
      <c r="C169" s="8">
        <f t="shared" si="8"/>
        <v>99</v>
      </c>
      <c r="D169" t="s">
        <v>4149</v>
      </c>
      <c r="E169" s="1">
        <v>4.8235185185185186E-2</v>
      </c>
      <c r="F169">
        <v>11.163</v>
      </c>
      <c r="G169" t="s">
        <v>5106</v>
      </c>
      <c r="H169" s="52">
        <v>9.4499999999999993</v>
      </c>
      <c r="I169" s="52">
        <v>0.23</v>
      </c>
      <c r="J169" s="52">
        <v>0.41899999999999998</v>
      </c>
      <c r="K169" s="52">
        <v>1.0999999999999999E-2</v>
      </c>
      <c r="L169" s="52">
        <v>0.66661999999999999</v>
      </c>
      <c r="O169">
        <v>0.16250000000000001</v>
      </c>
      <c r="P169">
        <v>2.3E-3</v>
      </c>
      <c r="Q169">
        <v>0.50704000000000005</v>
      </c>
      <c r="R169">
        <v>0.1169</v>
      </c>
      <c r="S169">
        <v>3.8E-3</v>
      </c>
      <c r="T169">
        <v>4.3</v>
      </c>
      <c r="U169">
        <v>0.17</v>
      </c>
      <c r="V169" s="10">
        <v>2378</v>
      </c>
      <c r="W169">
        <v>22</v>
      </c>
      <c r="X169" s="10">
        <v>2253</v>
      </c>
      <c r="Y169">
        <v>50</v>
      </c>
      <c r="Z169">
        <v>2233</v>
      </c>
      <c r="AA169">
        <v>69</v>
      </c>
      <c r="AB169" s="10">
        <v>2475</v>
      </c>
      <c r="AC169">
        <v>24</v>
      </c>
      <c r="AD169">
        <v>4781</v>
      </c>
      <c r="AE169" t="s">
        <v>7</v>
      </c>
      <c r="AF169">
        <v>826</v>
      </c>
      <c r="AG169" t="s">
        <v>7</v>
      </c>
      <c r="AH169">
        <v>1195</v>
      </c>
      <c r="AI169" t="s">
        <v>7</v>
      </c>
      <c r="AJ169">
        <v>239</v>
      </c>
      <c r="AK169" t="s">
        <v>7</v>
      </c>
      <c r="AL169">
        <v>206</v>
      </c>
      <c r="AM169" t="s">
        <v>7</v>
      </c>
      <c r="AN169">
        <v>231</v>
      </c>
      <c r="AO169" t="s">
        <v>7</v>
      </c>
      <c r="AP169">
        <v>1</v>
      </c>
      <c r="AQ169" t="s">
        <v>7</v>
      </c>
      <c r="AR169">
        <v>2.3866350000000001</v>
      </c>
      <c r="AS169">
        <v>6.2656279999999995E-2</v>
      </c>
      <c r="AT169">
        <v>8</v>
      </c>
      <c r="AU169" t="s">
        <v>7</v>
      </c>
      <c r="AV169">
        <v>2807496985927970</v>
      </c>
      <c r="AW169" t="s">
        <v>7</v>
      </c>
      <c r="AZ169" s="13">
        <f t="shared" si="9"/>
        <v>3.9191919191919222</v>
      </c>
      <c r="BA169" s="14">
        <f t="shared" si="10"/>
        <v>2475</v>
      </c>
      <c r="BB169" s="14">
        <f t="shared" si="11"/>
        <v>24</v>
      </c>
    </row>
    <row r="170" spans="1:54" x14ac:dyDescent="0.25">
      <c r="A170" s="43" t="s">
        <v>5107</v>
      </c>
      <c r="B170" s="43" t="s">
        <v>5108</v>
      </c>
      <c r="C170" s="53">
        <f t="shared" si="8"/>
        <v>100</v>
      </c>
      <c r="D170" s="43" t="s">
        <v>4149</v>
      </c>
      <c r="E170" s="44">
        <v>4.9080787037037034E-2</v>
      </c>
      <c r="F170" s="43">
        <v>15.49</v>
      </c>
      <c r="G170" s="43" t="s">
        <v>5109</v>
      </c>
      <c r="H170" s="43">
        <v>0.754</v>
      </c>
      <c r="I170" s="43">
        <v>1.7999999999999999E-2</v>
      </c>
      <c r="J170" s="43">
        <v>5.6800000000000003E-2</v>
      </c>
      <c r="K170" s="43">
        <v>1.4E-3</v>
      </c>
      <c r="L170" s="43">
        <v>0.43774999999999997</v>
      </c>
      <c r="M170" s="43"/>
      <c r="N170" s="43"/>
      <c r="O170" s="43">
        <v>9.5299999999999996E-2</v>
      </c>
      <c r="P170" s="43">
        <v>1.4E-3</v>
      </c>
      <c r="Q170" s="43">
        <v>0.54537999999999998</v>
      </c>
      <c r="R170" s="43">
        <v>2.3220000000000001E-2</v>
      </c>
      <c r="S170" s="43">
        <v>7.6000000000000004E-4</v>
      </c>
      <c r="T170" s="43">
        <v>3.9790000000000001</v>
      </c>
      <c r="U170" s="43">
        <v>7.5999999999999998E-2</v>
      </c>
      <c r="V170" s="45">
        <v>569</v>
      </c>
      <c r="W170" s="43">
        <v>10</v>
      </c>
      <c r="X170" s="45">
        <v>355.8</v>
      </c>
      <c r="Y170" s="43">
        <v>8.6999999999999993</v>
      </c>
      <c r="Z170" s="43">
        <v>464</v>
      </c>
      <c r="AA170" s="43">
        <v>15</v>
      </c>
      <c r="AB170" s="45">
        <v>1528</v>
      </c>
      <c r="AC170" s="43">
        <v>28</v>
      </c>
      <c r="AD170" s="43">
        <v>2305</v>
      </c>
      <c r="AE170" s="43" t="s">
        <v>7</v>
      </c>
      <c r="AF170" s="43">
        <v>228</v>
      </c>
      <c r="AG170" s="43" t="s">
        <v>7</v>
      </c>
      <c r="AH170" s="43">
        <v>569</v>
      </c>
      <c r="AI170" s="43" t="s">
        <v>7</v>
      </c>
      <c r="AJ170" s="43">
        <v>1079</v>
      </c>
      <c r="AK170" s="43" t="s">
        <v>7</v>
      </c>
      <c r="AL170" s="43">
        <v>661</v>
      </c>
      <c r="AM170" s="43" t="s">
        <v>7</v>
      </c>
      <c r="AN170" s="43">
        <v>143</v>
      </c>
      <c r="AO170" s="43" t="s">
        <v>7</v>
      </c>
      <c r="AP170" s="43">
        <v>2</v>
      </c>
      <c r="AQ170" s="43" t="s">
        <v>7</v>
      </c>
      <c r="AR170" s="43">
        <v>17.605630000000001</v>
      </c>
      <c r="AS170" s="43">
        <v>0.43394169999999999</v>
      </c>
      <c r="AT170" s="43">
        <v>76</v>
      </c>
      <c r="AU170" s="43" t="s">
        <v>7</v>
      </c>
      <c r="AV170" s="43">
        <v>1478542909877420</v>
      </c>
      <c r="AW170" s="43" t="s">
        <v>7</v>
      </c>
      <c r="AX170" s="43"/>
      <c r="AY170" s="43"/>
      <c r="AZ170" s="46">
        <f t="shared" si="9"/>
        <v>-59.921304103428888</v>
      </c>
      <c r="BA170" s="45">
        <f t="shared" si="10"/>
        <v>355.8</v>
      </c>
      <c r="BB170" s="45">
        <f t="shared" si="11"/>
        <v>8.6999999999999993</v>
      </c>
    </row>
    <row r="171" spans="1:54" x14ac:dyDescent="0.25">
      <c r="A171" s="43" t="s">
        <v>5110</v>
      </c>
      <c r="B171" s="43" t="s">
        <v>5111</v>
      </c>
      <c r="C171" s="53">
        <f t="shared" si="8"/>
        <v>107</v>
      </c>
      <c r="D171" s="43" t="s">
        <v>4149</v>
      </c>
      <c r="E171" s="44">
        <v>5.6044212962962962E-2</v>
      </c>
      <c r="F171" s="43">
        <v>12.47</v>
      </c>
      <c r="G171" s="43" t="s">
        <v>5112</v>
      </c>
      <c r="H171" s="43">
        <v>0.68200000000000005</v>
      </c>
      <c r="I171" s="43">
        <v>1.7999999999999999E-2</v>
      </c>
      <c r="J171" s="43">
        <v>6.83E-2</v>
      </c>
      <c r="K171" s="43">
        <v>1.9E-3</v>
      </c>
      <c r="L171" s="43">
        <v>0.60707</v>
      </c>
      <c r="M171" s="43"/>
      <c r="N171" s="43"/>
      <c r="O171" s="43">
        <v>7.22E-2</v>
      </c>
      <c r="P171" s="43">
        <v>1.2999999999999999E-3</v>
      </c>
      <c r="Q171" s="43">
        <v>0.39334000000000002</v>
      </c>
      <c r="R171" s="43">
        <v>2.2290000000000001E-2</v>
      </c>
      <c r="S171" s="43">
        <v>7.9000000000000001E-4</v>
      </c>
      <c r="T171" s="43">
        <v>3.698</v>
      </c>
      <c r="U171" s="43">
        <v>8.5000000000000006E-2</v>
      </c>
      <c r="V171" s="45">
        <v>526</v>
      </c>
      <c r="W171" s="43">
        <v>11</v>
      </c>
      <c r="X171" s="45">
        <v>426</v>
      </c>
      <c r="Y171" s="43">
        <v>12</v>
      </c>
      <c r="Z171" s="43">
        <v>445</v>
      </c>
      <c r="AA171" s="43">
        <v>16</v>
      </c>
      <c r="AB171" s="45">
        <v>970</v>
      </c>
      <c r="AC171" s="43">
        <v>38</v>
      </c>
      <c r="AD171" s="43">
        <v>1795</v>
      </c>
      <c r="AE171" s="43" t="s">
        <v>7</v>
      </c>
      <c r="AF171" s="43">
        <v>131</v>
      </c>
      <c r="AG171" s="43" t="s">
        <v>7</v>
      </c>
      <c r="AH171" s="43">
        <v>476</v>
      </c>
      <c r="AI171" s="43" t="s">
        <v>7</v>
      </c>
      <c r="AJ171" s="43">
        <v>555</v>
      </c>
      <c r="AK171" s="43" t="s">
        <v>7</v>
      </c>
      <c r="AL171" s="43">
        <v>477</v>
      </c>
      <c r="AM171" s="43" t="s">
        <v>7</v>
      </c>
      <c r="AN171" s="43">
        <v>99</v>
      </c>
      <c r="AO171" s="43" t="s">
        <v>7</v>
      </c>
      <c r="AP171" s="43">
        <v>1</v>
      </c>
      <c r="AQ171" s="43" t="s">
        <v>7</v>
      </c>
      <c r="AR171" s="43">
        <v>14.64129</v>
      </c>
      <c r="AS171" s="43">
        <v>0.40729789999999999</v>
      </c>
      <c r="AT171" s="43">
        <v>51</v>
      </c>
      <c r="AU171" s="43" t="s">
        <v>7</v>
      </c>
      <c r="AV171" s="43">
        <v>951243973277746</v>
      </c>
      <c r="AW171" s="43" t="s">
        <v>7</v>
      </c>
      <c r="AX171" s="43"/>
      <c r="AY171" s="43"/>
      <c r="AZ171" s="46">
        <f t="shared" si="9"/>
        <v>-23.474178403755875</v>
      </c>
      <c r="BA171" s="45">
        <f t="shared" si="10"/>
        <v>426</v>
      </c>
      <c r="BB171" s="45">
        <f t="shared" si="11"/>
        <v>12</v>
      </c>
    </row>
    <row r="172" spans="1:54" x14ac:dyDescent="0.25">
      <c r="A172" s="43" t="s">
        <v>5113</v>
      </c>
      <c r="B172" s="43" t="s">
        <v>5114</v>
      </c>
      <c r="C172" s="53">
        <f t="shared" si="8"/>
        <v>108</v>
      </c>
      <c r="D172" s="43" t="s">
        <v>4149</v>
      </c>
      <c r="E172" s="44">
        <v>5.6951157407407409E-2</v>
      </c>
      <c r="F172" s="43">
        <v>18.103000000000002</v>
      </c>
      <c r="G172" s="43" t="s">
        <v>5115</v>
      </c>
      <c r="H172" s="43">
        <v>2.27</v>
      </c>
      <c r="I172" s="43">
        <v>5.2999999999999999E-2</v>
      </c>
      <c r="J172" s="43">
        <v>0.17419999999999999</v>
      </c>
      <c r="K172" s="43">
        <v>4.3E-3</v>
      </c>
      <c r="L172" s="43">
        <v>0.37159999999999999</v>
      </c>
      <c r="M172" s="43"/>
      <c r="N172" s="43"/>
      <c r="O172" s="43">
        <v>9.4299999999999995E-2</v>
      </c>
      <c r="P172" s="43">
        <v>1.4E-3</v>
      </c>
      <c r="Q172" s="43">
        <v>0.48218</v>
      </c>
      <c r="R172" s="43">
        <v>5.9900000000000002E-2</v>
      </c>
      <c r="S172" s="43">
        <v>2E-3</v>
      </c>
      <c r="T172" s="43">
        <v>4.6310000000000002</v>
      </c>
      <c r="U172" s="43">
        <v>9.1999999999999998E-2</v>
      </c>
      <c r="V172" s="45">
        <v>1201</v>
      </c>
      <c r="W172" s="43">
        <v>16</v>
      </c>
      <c r="X172" s="45">
        <v>1034</v>
      </c>
      <c r="Y172" s="43">
        <v>23</v>
      </c>
      <c r="Z172" s="43">
        <v>1175</v>
      </c>
      <c r="AA172" s="43">
        <v>38</v>
      </c>
      <c r="AB172" s="45">
        <v>1499</v>
      </c>
      <c r="AC172" s="43">
        <v>28</v>
      </c>
      <c r="AD172" s="43">
        <v>1453</v>
      </c>
      <c r="AE172" s="43" t="s">
        <v>7</v>
      </c>
      <c r="AF172" s="43">
        <v>140</v>
      </c>
      <c r="AG172" s="43" t="s">
        <v>7</v>
      </c>
      <c r="AH172" s="43">
        <v>301</v>
      </c>
      <c r="AI172" s="43" t="s">
        <v>7</v>
      </c>
      <c r="AJ172" s="43">
        <v>194</v>
      </c>
      <c r="AK172" s="43" t="s">
        <v>7</v>
      </c>
      <c r="AL172" s="43">
        <v>122</v>
      </c>
      <c r="AM172" s="43" t="s">
        <v>7</v>
      </c>
      <c r="AN172" s="43">
        <v>69</v>
      </c>
      <c r="AO172" s="43" t="s">
        <v>7</v>
      </c>
      <c r="AP172" s="43">
        <v>2</v>
      </c>
      <c r="AQ172" s="43" t="s">
        <v>7</v>
      </c>
      <c r="AR172" s="43">
        <v>5.7405280000000003</v>
      </c>
      <c r="AS172" s="43">
        <v>0.14170079999999999</v>
      </c>
      <c r="AT172" s="43">
        <v>29</v>
      </c>
      <c r="AU172" s="43" t="s">
        <v>7</v>
      </c>
      <c r="AV172" s="43">
        <v>829304769221132</v>
      </c>
      <c r="AW172" s="43" t="s">
        <v>7</v>
      </c>
      <c r="AX172" s="43"/>
      <c r="AY172" s="43"/>
      <c r="AZ172" s="46">
        <f t="shared" si="9"/>
        <v>19.879919946631087</v>
      </c>
      <c r="BA172" s="45">
        <f t="shared" si="10"/>
        <v>1499</v>
      </c>
      <c r="BB172" s="45">
        <f t="shared" si="11"/>
        <v>28</v>
      </c>
    </row>
    <row r="173" spans="1:54" x14ac:dyDescent="0.25">
      <c r="A173" t="s">
        <v>5116</v>
      </c>
      <c r="B173" t="s">
        <v>5117</v>
      </c>
      <c r="C173" s="8">
        <f t="shared" si="8"/>
        <v>109</v>
      </c>
      <c r="D173" t="s">
        <v>4149</v>
      </c>
      <c r="E173" s="1">
        <v>5.7845486111111115E-2</v>
      </c>
      <c r="F173">
        <v>20.550999999999998</v>
      </c>
      <c r="G173" t="s">
        <v>5118</v>
      </c>
      <c r="H173" s="52">
        <v>0.53300000000000003</v>
      </c>
      <c r="I173" s="52">
        <v>1.4E-2</v>
      </c>
      <c r="J173" s="52">
        <v>6.7299999999999999E-2</v>
      </c>
      <c r="K173" s="52">
        <v>1.6999999999999999E-3</v>
      </c>
      <c r="L173" s="52">
        <v>0.42631999999999998</v>
      </c>
      <c r="O173">
        <v>5.74E-2</v>
      </c>
      <c r="P173">
        <v>1E-3</v>
      </c>
      <c r="Q173">
        <v>0.39956999999999998</v>
      </c>
      <c r="R173">
        <v>2.58E-2</v>
      </c>
      <c r="S173">
        <v>1E-3</v>
      </c>
      <c r="T173">
        <v>8.93</v>
      </c>
      <c r="U173">
        <v>0.62</v>
      </c>
      <c r="V173" s="10">
        <v>432.1</v>
      </c>
      <c r="W173">
        <v>9.1</v>
      </c>
      <c r="X173" s="10">
        <v>419</v>
      </c>
      <c r="Y173">
        <v>10</v>
      </c>
      <c r="Z173">
        <v>514</v>
      </c>
      <c r="AA173">
        <v>20</v>
      </c>
      <c r="AB173" s="10">
        <v>469</v>
      </c>
      <c r="AC173">
        <v>40</v>
      </c>
      <c r="AD173">
        <v>1088</v>
      </c>
      <c r="AE173" t="s">
        <v>7</v>
      </c>
      <c r="AF173">
        <v>64</v>
      </c>
      <c r="AG173" t="s">
        <v>7</v>
      </c>
      <c r="AH173">
        <v>167</v>
      </c>
      <c r="AI173" t="s">
        <v>7</v>
      </c>
      <c r="AJ173">
        <v>360</v>
      </c>
      <c r="AK173" t="s">
        <v>7</v>
      </c>
      <c r="AL173">
        <v>160</v>
      </c>
      <c r="AM173" t="s">
        <v>7</v>
      </c>
      <c r="AN173">
        <v>38</v>
      </c>
      <c r="AO173" t="s">
        <v>7</v>
      </c>
      <c r="AP173">
        <v>3</v>
      </c>
      <c r="AQ173" t="s">
        <v>7</v>
      </c>
      <c r="AR173">
        <v>14.858840000000001</v>
      </c>
      <c r="AS173">
        <v>0.37533480000000002</v>
      </c>
      <c r="AT173">
        <v>116</v>
      </c>
      <c r="AU173" t="s">
        <v>7</v>
      </c>
      <c r="AV173">
        <v>567468022289911</v>
      </c>
      <c r="AW173" t="s">
        <v>7</v>
      </c>
      <c r="AZ173" s="13">
        <f t="shared" si="9"/>
        <v>-3.1264916467780512</v>
      </c>
      <c r="BA173" s="14">
        <f t="shared" si="10"/>
        <v>419</v>
      </c>
      <c r="BB173" s="14">
        <f t="shared" si="11"/>
        <v>10</v>
      </c>
    </row>
    <row r="174" spans="1:54" x14ac:dyDescent="0.25">
      <c r="A174" s="43" t="s">
        <v>5119</v>
      </c>
      <c r="B174" s="43" t="s">
        <v>5120</v>
      </c>
      <c r="C174" s="53">
        <f t="shared" si="8"/>
        <v>110</v>
      </c>
      <c r="D174" s="43" t="s">
        <v>4149</v>
      </c>
      <c r="E174" s="44">
        <v>5.8799768518518515E-2</v>
      </c>
      <c r="F174" s="43">
        <v>16.762</v>
      </c>
      <c r="G174" s="43" t="s">
        <v>5121</v>
      </c>
      <c r="H174" s="43">
        <v>0.49399999999999999</v>
      </c>
      <c r="I174" s="43">
        <v>2.9000000000000001E-2</v>
      </c>
      <c r="J174" s="43">
        <v>4.7600000000000003E-2</v>
      </c>
      <c r="K174" s="43">
        <v>1.6999999999999999E-3</v>
      </c>
      <c r="L174" s="43">
        <v>0.16428999999999999</v>
      </c>
      <c r="M174" s="43"/>
      <c r="N174" s="43"/>
      <c r="O174" s="43">
        <v>7.8799999999999995E-2</v>
      </c>
      <c r="P174" s="43">
        <v>4.7999999999999996E-3</v>
      </c>
      <c r="Q174" s="43">
        <v>0.50424000000000002</v>
      </c>
      <c r="R174" s="43">
        <v>1.372E-2</v>
      </c>
      <c r="S174" s="43">
        <v>9.3000000000000005E-4</v>
      </c>
      <c r="T174" s="43">
        <v>6.85</v>
      </c>
      <c r="U174" s="43">
        <v>0.69</v>
      </c>
      <c r="V174" s="45">
        <v>392</v>
      </c>
      <c r="W174" s="43">
        <v>19</v>
      </c>
      <c r="X174" s="45">
        <v>299</v>
      </c>
      <c r="Y174" s="43">
        <v>11</v>
      </c>
      <c r="Z174" s="43">
        <v>275</v>
      </c>
      <c r="AA174" s="43">
        <v>18</v>
      </c>
      <c r="AB174" s="45">
        <v>840</v>
      </c>
      <c r="AC174" s="43">
        <v>120</v>
      </c>
      <c r="AD174" s="43">
        <v>49</v>
      </c>
      <c r="AE174" s="43" t="s">
        <v>7</v>
      </c>
      <c r="AF174" s="43">
        <v>3</v>
      </c>
      <c r="AG174" s="43" t="s">
        <v>7</v>
      </c>
      <c r="AH174" s="43">
        <v>6</v>
      </c>
      <c r="AI174" s="43" t="s">
        <v>7</v>
      </c>
      <c r="AJ174" s="43">
        <v>32</v>
      </c>
      <c r="AK174" s="43" t="s">
        <v>7</v>
      </c>
      <c r="AL174" s="43">
        <v>23</v>
      </c>
      <c r="AM174" s="43" t="s">
        <v>7</v>
      </c>
      <c r="AN174" s="43">
        <v>3</v>
      </c>
      <c r="AO174" s="43" t="s">
        <v>7</v>
      </c>
      <c r="AP174" s="43">
        <v>1</v>
      </c>
      <c r="AQ174" s="43" t="s">
        <v>7</v>
      </c>
      <c r="AR174" s="43">
        <v>21.008400000000002</v>
      </c>
      <c r="AS174" s="43">
        <v>0.75030010000000003</v>
      </c>
      <c r="AT174" s="43">
        <v>92</v>
      </c>
      <c r="AU174" s="43" t="s">
        <v>7</v>
      </c>
      <c r="AV174" s="43">
        <v>37616075803465</v>
      </c>
      <c r="AW174" s="43" t="s">
        <v>7</v>
      </c>
      <c r="AX174" s="43"/>
      <c r="AY174" s="43"/>
      <c r="AZ174" s="46">
        <f t="shared" si="9"/>
        <v>-31.103678929765888</v>
      </c>
      <c r="BA174" s="45">
        <f t="shared" si="10"/>
        <v>299</v>
      </c>
      <c r="BB174" s="45">
        <f t="shared" si="11"/>
        <v>11</v>
      </c>
    </row>
    <row r="175" spans="1:54" x14ac:dyDescent="0.25">
      <c r="A175" t="s">
        <v>5122</v>
      </c>
      <c r="B175" t="s">
        <v>5123</v>
      </c>
      <c r="C175" s="8">
        <f t="shared" si="8"/>
        <v>111</v>
      </c>
      <c r="D175" t="s">
        <v>4149</v>
      </c>
      <c r="E175" s="1">
        <v>5.976597222222222E-2</v>
      </c>
      <c r="F175">
        <v>15.866</v>
      </c>
      <c r="G175" t="s">
        <v>5124</v>
      </c>
      <c r="H175" s="52">
        <v>2.0150000000000001</v>
      </c>
      <c r="I175" s="52">
        <v>4.9000000000000002E-2</v>
      </c>
      <c r="J175" s="52">
        <v>0.18809999999999999</v>
      </c>
      <c r="K175" s="52">
        <v>5.0000000000000001E-3</v>
      </c>
      <c r="L175" s="52">
        <v>0.56047999999999998</v>
      </c>
      <c r="O175">
        <v>7.7600000000000002E-2</v>
      </c>
      <c r="P175">
        <v>1.2999999999999999E-3</v>
      </c>
      <c r="Q175">
        <v>0.48221000000000003</v>
      </c>
      <c r="R175">
        <v>5.7299999999999997E-2</v>
      </c>
      <c r="S175">
        <v>2E-3</v>
      </c>
      <c r="T175">
        <v>11.16</v>
      </c>
      <c r="U175">
        <v>0.45</v>
      </c>
      <c r="V175" s="10">
        <v>1118</v>
      </c>
      <c r="W175">
        <v>17</v>
      </c>
      <c r="X175" s="10">
        <v>1109</v>
      </c>
      <c r="Y175">
        <v>27</v>
      </c>
      <c r="Z175">
        <v>1125</v>
      </c>
      <c r="AA175">
        <v>37</v>
      </c>
      <c r="AB175" s="10">
        <v>1117</v>
      </c>
      <c r="AC175">
        <v>32</v>
      </c>
      <c r="AD175">
        <v>2554</v>
      </c>
      <c r="AE175" t="s">
        <v>7</v>
      </c>
      <c r="AF175">
        <v>199</v>
      </c>
      <c r="AG175" t="s">
        <v>7</v>
      </c>
      <c r="AH175">
        <v>238</v>
      </c>
      <c r="AI175" t="s">
        <v>7</v>
      </c>
      <c r="AJ175">
        <v>359</v>
      </c>
      <c r="AK175" t="s">
        <v>7</v>
      </c>
      <c r="AL175">
        <v>110</v>
      </c>
      <c r="AM175" t="s">
        <v>7</v>
      </c>
      <c r="AN175">
        <v>57</v>
      </c>
      <c r="AO175" t="s">
        <v>7</v>
      </c>
      <c r="AP175">
        <v>3</v>
      </c>
      <c r="AQ175" t="s">
        <v>7</v>
      </c>
      <c r="AR175">
        <v>5.3163210000000003</v>
      </c>
      <c r="AS175">
        <v>0.14131640000000001</v>
      </c>
      <c r="AT175">
        <v>-10</v>
      </c>
      <c r="AU175" t="s">
        <v>7</v>
      </c>
      <c r="AV175">
        <v>1540335537838870</v>
      </c>
      <c r="AW175" t="s">
        <v>7</v>
      </c>
      <c r="AZ175" s="13">
        <f t="shared" si="9"/>
        <v>-8.9525514771704451E-2</v>
      </c>
      <c r="BA175" s="14">
        <f t="shared" si="10"/>
        <v>1117</v>
      </c>
      <c r="BB175" s="14">
        <f t="shared" si="11"/>
        <v>32</v>
      </c>
    </row>
    <row r="176" spans="1:54" x14ac:dyDescent="0.25">
      <c r="A176" t="s">
        <v>5125</v>
      </c>
      <c r="B176" t="s">
        <v>5126</v>
      </c>
      <c r="C176" s="8">
        <f t="shared" si="8"/>
        <v>112</v>
      </c>
      <c r="D176" t="s">
        <v>4149</v>
      </c>
      <c r="E176" s="1">
        <v>6.0695370370370372E-2</v>
      </c>
      <c r="F176">
        <v>14.57</v>
      </c>
      <c r="G176" t="s">
        <v>5127</v>
      </c>
      <c r="H176" s="52">
        <v>6.49</v>
      </c>
      <c r="I176" s="52">
        <v>0.17</v>
      </c>
      <c r="J176" s="52">
        <v>0.36599999999999999</v>
      </c>
      <c r="K176" s="52">
        <v>1.0999999999999999E-2</v>
      </c>
      <c r="L176" s="52">
        <v>0.68345</v>
      </c>
      <c r="O176">
        <v>0.1275</v>
      </c>
      <c r="P176">
        <v>2.2000000000000001E-3</v>
      </c>
      <c r="Q176">
        <v>0.48908000000000001</v>
      </c>
      <c r="R176">
        <v>0.11</v>
      </c>
      <c r="S176">
        <v>3.7000000000000002E-3</v>
      </c>
      <c r="T176">
        <v>3.3439999999999999</v>
      </c>
      <c r="U176">
        <v>7.4999999999999997E-2</v>
      </c>
      <c r="V176" s="10">
        <v>2035</v>
      </c>
      <c r="W176">
        <v>23</v>
      </c>
      <c r="X176" s="10">
        <v>2009</v>
      </c>
      <c r="Y176">
        <v>51</v>
      </c>
      <c r="Z176">
        <v>2110</v>
      </c>
      <c r="AA176">
        <v>68</v>
      </c>
      <c r="AB176" s="10">
        <v>2053</v>
      </c>
      <c r="AC176">
        <v>30</v>
      </c>
      <c r="AD176">
        <v>4614</v>
      </c>
      <c r="AE176" t="s">
        <v>7</v>
      </c>
      <c r="AF176">
        <v>598</v>
      </c>
      <c r="AG176" t="s">
        <v>7</v>
      </c>
      <c r="AH176">
        <v>1329</v>
      </c>
      <c r="AI176" t="s">
        <v>7</v>
      </c>
      <c r="AJ176">
        <v>377</v>
      </c>
      <c r="AK176" t="s">
        <v>7</v>
      </c>
      <c r="AL176">
        <v>355</v>
      </c>
      <c r="AM176" t="s">
        <v>7</v>
      </c>
      <c r="AN176">
        <v>353</v>
      </c>
      <c r="AO176" t="s">
        <v>7</v>
      </c>
      <c r="AP176">
        <v>1</v>
      </c>
      <c r="AQ176" t="s">
        <v>7</v>
      </c>
      <c r="AR176">
        <v>2.73224</v>
      </c>
      <c r="AS176">
        <v>8.2116519999999998E-2</v>
      </c>
      <c r="AT176">
        <v>0</v>
      </c>
      <c r="AU176" t="s">
        <v>7</v>
      </c>
      <c r="AV176">
        <v>3292703313809560</v>
      </c>
      <c r="AW176" t="s">
        <v>7</v>
      </c>
      <c r="AZ176" s="13">
        <f t="shared" si="9"/>
        <v>0.87676570871895176</v>
      </c>
      <c r="BA176" s="14">
        <f t="shared" si="10"/>
        <v>2053</v>
      </c>
      <c r="BB176" s="14">
        <f t="shared" si="11"/>
        <v>30</v>
      </c>
    </row>
    <row r="177" spans="1:54" x14ac:dyDescent="0.25">
      <c r="A177" t="s">
        <v>5128</v>
      </c>
      <c r="B177" t="s">
        <v>5129</v>
      </c>
      <c r="C177" s="8">
        <f t="shared" si="8"/>
        <v>113</v>
      </c>
      <c r="D177" t="s">
        <v>4149</v>
      </c>
      <c r="E177" s="1">
        <v>6.1664120370370369E-2</v>
      </c>
      <c r="F177">
        <v>23.896000000000001</v>
      </c>
      <c r="G177" t="s">
        <v>5130</v>
      </c>
      <c r="H177" s="52">
        <v>1.246</v>
      </c>
      <c r="I177" s="52">
        <v>3.2000000000000001E-2</v>
      </c>
      <c r="J177" s="52">
        <v>0.1361</v>
      </c>
      <c r="K177" s="52">
        <v>3.5999999999999999E-3</v>
      </c>
      <c r="L177" s="52">
        <v>0.1202</v>
      </c>
      <c r="O177">
        <v>6.6600000000000006E-2</v>
      </c>
      <c r="P177">
        <v>1.2999999999999999E-3</v>
      </c>
      <c r="Q177">
        <v>0.16020999999999999</v>
      </c>
      <c r="R177">
        <v>4.24E-2</v>
      </c>
      <c r="S177">
        <v>1.6000000000000001E-3</v>
      </c>
      <c r="T177">
        <v>9.5</v>
      </c>
      <c r="U177">
        <v>0.26</v>
      </c>
      <c r="V177" s="10">
        <v>815</v>
      </c>
      <c r="W177">
        <v>15</v>
      </c>
      <c r="X177" s="10">
        <v>821</v>
      </c>
      <c r="Y177">
        <v>20</v>
      </c>
      <c r="Z177">
        <v>838</v>
      </c>
      <c r="AA177">
        <v>31</v>
      </c>
      <c r="AB177" s="10">
        <v>770</v>
      </c>
      <c r="AC177">
        <v>39</v>
      </c>
      <c r="AD177">
        <v>510</v>
      </c>
      <c r="AE177" t="s">
        <v>7</v>
      </c>
      <c r="AF177">
        <v>34</v>
      </c>
      <c r="AG177" t="s">
        <v>7</v>
      </c>
      <c r="AH177">
        <v>55</v>
      </c>
      <c r="AI177" t="s">
        <v>7</v>
      </c>
      <c r="AJ177">
        <v>128</v>
      </c>
      <c r="AK177" t="s">
        <v>7</v>
      </c>
      <c r="AL177">
        <v>44</v>
      </c>
      <c r="AM177" t="s">
        <v>7</v>
      </c>
      <c r="AN177">
        <v>17</v>
      </c>
      <c r="AO177" t="s">
        <v>7</v>
      </c>
      <c r="AP177">
        <v>3</v>
      </c>
      <c r="AQ177" t="s">
        <v>7</v>
      </c>
      <c r="AR177">
        <v>7.3475390000000003</v>
      </c>
      <c r="AS177">
        <v>0.19435079999999999</v>
      </c>
      <c r="AT177">
        <v>-11</v>
      </c>
      <c r="AU177" t="s">
        <v>7</v>
      </c>
      <c r="AV177">
        <v>399755096215587</v>
      </c>
      <c r="AW177" t="s">
        <v>7</v>
      </c>
      <c r="AZ177" s="13">
        <f t="shared" si="9"/>
        <v>0.73081607795371095</v>
      </c>
      <c r="BA177" s="14">
        <f t="shared" si="10"/>
        <v>821</v>
      </c>
      <c r="BB177" s="14">
        <f t="shared" si="11"/>
        <v>20</v>
      </c>
    </row>
    <row r="178" spans="1:54" x14ac:dyDescent="0.25">
      <c r="A178" t="s">
        <v>5131</v>
      </c>
      <c r="B178" t="s">
        <v>5132</v>
      </c>
      <c r="C178" s="8">
        <f t="shared" si="8"/>
        <v>114</v>
      </c>
      <c r="D178" t="s">
        <v>4149</v>
      </c>
      <c r="E178" s="1">
        <v>6.261979166666666E-2</v>
      </c>
      <c r="F178">
        <v>24.332999999999998</v>
      </c>
      <c r="G178" t="s">
        <v>5133</v>
      </c>
      <c r="H178" s="52">
        <v>1.423</v>
      </c>
      <c r="I178" s="52">
        <v>3.5999999999999997E-2</v>
      </c>
      <c r="J178" s="52">
        <v>0.14510000000000001</v>
      </c>
      <c r="K178" s="52">
        <v>4.1000000000000003E-3</v>
      </c>
      <c r="L178" s="52">
        <v>0.52237999999999996</v>
      </c>
      <c r="O178">
        <v>7.1400000000000005E-2</v>
      </c>
      <c r="P178">
        <v>1.2999999999999999E-3</v>
      </c>
      <c r="Q178">
        <v>0.55452999999999997</v>
      </c>
      <c r="R178">
        <v>5.0900000000000001E-2</v>
      </c>
      <c r="S178">
        <v>1.9E-3</v>
      </c>
      <c r="T178">
        <v>28.8</v>
      </c>
      <c r="U178">
        <v>0.86</v>
      </c>
      <c r="V178" s="10">
        <v>895</v>
      </c>
      <c r="W178">
        <v>15</v>
      </c>
      <c r="X178" s="10">
        <v>871</v>
      </c>
      <c r="Y178">
        <v>23</v>
      </c>
      <c r="Z178">
        <v>1001</v>
      </c>
      <c r="AA178">
        <v>37</v>
      </c>
      <c r="AB178" s="10">
        <v>930</v>
      </c>
      <c r="AC178">
        <v>37</v>
      </c>
      <c r="AD178">
        <v>1894</v>
      </c>
      <c r="AE178" t="s">
        <v>7</v>
      </c>
      <c r="AF178">
        <v>139</v>
      </c>
      <c r="AG178" t="s">
        <v>7</v>
      </c>
      <c r="AH178">
        <v>67</v>
      </c>
      <c r="AI178" t="s">
        <v>7</v>
      </c>
      <c r="AJ178">
        <v>427</v>
      </c>
      <c r="AK178" t="s">
        <v>7</v>
      </c>
      <c r="AL178">
        <v>45</v>
      </c>
      <c r="AM178" t="s">
        <v>7</v>
      </c>
      <c r="AN178">
        <v>21</v>
      </c>
      <c r="AO178" t="s">
        <v>7</v>
      </c>
      <c r="AP178">
        <v>10</v>
      </c>
      <c r="AQ178" t="s">
        <v>7</v>
      </c>
      <c r="AR178">
        <v>6.8917989999999998</v>
      </c>
      <c r="AS178">
        <v>0.1947372</v>
      </c>
      <c r="AT178">
        <v>-8</v>
      </c>
      <c r="AU178" t="s">
        <v>7</v>
      </c>
      <c r="AV178">
        <v>1346277055689640</v>
      </c>
      <c r="AW178" t="s">
        <v>7</v>
      </c>
      <c r="AZ178" s="13">
        <f t="shared" si="9"/>
        <v>-2.7554535017221493</v>
      </c>
      <c r="BA178" s="14">
        <f t="shared" si="10"/>
        <v>871</v>
      </c>
      <c r="BB178" s="14">
        <f t="shared" si="11"/>
        <v>23</v>
      </c>
    </row>
    <row r="179" spans="1:54" x14ac:dyDescent="0.25">
      <c r="A179" t="s">
        <v>5134</v>
      </c>
      <c r="B179" t="s">
        <v>5135</v>
      </c>
      <c r="C179" s="8">
        <f t="shared" si="8"/>
        <v>115</v>
      </c>
      <c r="D179" t="s">
        <v>4149</v>
      </c>
      <c r="E179" s="1">
        <v>6.3571990740740741E-2</v>
      </c>
      <c r="F179">
        <v>24.064</v>
      </c>
      <c r="G179" t="s">
        <v>5136</v>
      </c>
      <c r="H179" s="52">
        <v>0.84799999999999998</v>
      </c>
      <c r="I179" s="52">
        <v>2.1000000000000001E-2</v>
      </c>
      <c r="J179" s="52">
        <v>0.1019</v>
      </c>
      <c r="K179" s="52">
        <v>2.5999999999999999E-3</v>
      </c>
      <c r="L179" s="52">
        <v>0.1862</v>
      </c>
      <c r="O179">
        <v>6.0199999999999997E-2</v>
      </c>
      <c r="P179">
        <v>1E-3</v>
      </c>
      <c r="Q179">
        <v>0.14513999999999999</v>
      </c>
      <c r="R179">
        <v>3.2500000000000001E-2</v>
      </c>
      <c r="S179">
        <v>1.1000000000000001E-3</v>
      </c>
      <c r="T179">
        <v>2.1110000000000002</v>
      </c>
      <c r="U179">
        <v>5.7000000000000002E-2</v>
      </c>
      <c r="V179" s="10">
        <v>620</v>
      </c>
      <c r="W179">
        <v>11</v>
      </c>
      <c r="X179" s="10">
        <v>625</v>
      </c>
      <c r="Y179">
        <v>15</v>
      </c>
      <c r="Z179">
        <v>647</v>
      </c>
      <c r="AA179">
        <v>21</v>
      </c>
      <c r="AB179" s="10">
        <v>565</v>
      </c>
      <c r="AC179">
        <v>35</v>
      </c>
      <c r="AD179">
        <v>697</v>
      </c>
      <c r="AE179" t="s">
        <v>7</v>
      </c>
      <c r="AF179">
        <v>43</v>
      </c>
      <c r="AG179" t="s">
        <v>7</v>
      </c>
      <c r="AH179">
        <v>331</v>
      </c>
      <c r="AI179" t="s">
        <v>7</v>
      </c>
      <c r="AJ179">
        <v>278</v>
      </c>
      <c r="AK179" t="s">
        <v>7</v>
      </c>
      <c r="AL179">
        <v>447</v>
      </c>
      <c r="AM179" t="s">
        <v>7</v>
      </c>
      <c r="AN179">
        <v>131</v>
      </c>
      <c r="AO179" t="s">
        <v>7</v>
      </c>
      <c r="AP179">
        <v>1</v>
      </c>
      <c r="AQ179" t="s">
        <v>7</v>
      </c>
      <c r="AR179">
        <v>9.8135429999999992</v>
      </c>
      <c r="AS179">
        <v>0.25039460000000002</v>
      </c>
      <c r="AT179">
        <v>-4</v>
      </c>
      <c r="AU179" t="s">
        <v>7</v>
      </c>
      <c r="AV179">
        <v>817256841754201</v>
      </c>
      <c r="AW179" t="s">
        <v>7</v>
      </c>
      <c r="AZ179" s="13">
        <f t="shared" si="9"/>
        <v>0.80000000000000071</v>
      </c>
      <c r="BA179" s="14">
        <f t="shared" si="10"/>
        <v>625</v>
      </c>
      <c r="BB179" s="14">
        <f t="shared" si="11"/>
        <v>15</v>
      </c>
    </row>
    <row r="180" spans="1:54" x14ac:dyDescent="0.25">
      <c r="A180" t="s">
        <v>5137</v>
      </c>
      <c r="B180" t="s">
        <v>5138</v>
      </c>
      <c r="C180" s="8">
        <f t="shared" si="8"/>
        <v>116</v>
      </c>
      <c r="D180" t="s">
        <v>4149</v>
      </c>
      <c r="E180" s="1">
        <v>6.4527199074074074E-2</v>
      </c>
      <c r="F180">
        <v>21.504999999999999</v>
      </c>
      <c r="G180" t="s">
        <v>5139</v>
      </c>
      <c r="H180" s="52">
        <v>2.262</v>
      </c>
      <c r="I180" s="52">
        <v>6.7000000000000004E-2</v>
      </c>
      <c r="J180" s="52">
        <v>0.20219999999999999</v>
      </c>
      <c r="K180" s="52">
        <v>5.7000000000000002E-3</v>
      </c>
      <c r="L180" s="52">
        <v>0.47247</v>
      </c>
      <c r="O180">
        <v>8.09E-2</v>
      </c>
      <c r="P180">
        <v>1.6999999999999999E-3</v>
      </c>
      <c r="Q180">
        <v>0.34373999999999999</v>
      </c>
      <c r="R180">
        <v>7.0999999999999994E-2</v>
      </c>
      <c r="S180">
        <v>3.3E-3</v>
      </c>
      <c r="T180">
        <v>11.58</v>
      </c>
      <c r="U180">
        <v>0.45</v>
      </c>
      <c r="V180" s="10">
        <v>1188</v>
      </c>
      <c r="W180">
        <v>21</v>
      </c>
      <c r="X180" s="10">
        <v>1183</v>
      </c>
      <c r="Y180">
        <v>30</v>
      </c>
      <c r="Z180">
        <v>1381</v>
      </c>
      <c r="AA180">
        <v>62</v>
      </c>
      <c r="AB180" s="10">
        <v>1161</v>
      </c>
      <c r="AC180">
        <v>43</v>
      </c>
      <c r="AD180">
        <v>265</v>
      </c>
      <c r="AE180" t="s">
        <v>7</v>
      </c>
      <c r="AF180">
        <v>21</v>
      </c>
      <c r="AG180" t="s">
        <v>7</v>
      </c>
      <c r="AH180">
        <v>23</v>
      </c>
      <c r="AI180" t="s">
        <v>7</v>
      </c>
      <c r="AJ180">
        <v>54</v>
      </c>
      <c r="AK180" t="s">
        <v>7</v>
      </c>
      <c r="AL180">
        <v>15</v>
      </c>
      <c r="AM180" t="s">
        <v>7</v>
      </c>
      <c r="AN180">
        <v>9</v>
      </c>
      <c r="AO180" t="s">
        <v>7</v>
      </c>
      <c r="AP180">
        <v>4</v>
      </c>
      <c r="AQ180" t="s">
        <v>7</v>
      </c>
      <c r="AR180">
        <v>4.9455980000000004</v>
      </c>
      <c r="AS180">
        <v>0.13941600000000001</v>
      </c>
      <c r="AT180">
        <v>-28</v>
      </c>
      <c r="AU180" t="s">
        <v>7</v>
      </c>
      <c r="AV180">
        <v>246414843764800</v>
      </c>
      <c r="AW180" t="s">
        <v>7</v>
      </c>
      <c r="AZ180" s="13">
        <f t="shared" si="9"/>
        <v>-2.3255813953488413</v>
      </c>
      <c r="BA180" s="14">
        <f t="shared" si="10"/>
        <v>1161</v>
      </c>
      <c r="BB180" s="14">
        <f t="shared" si="11"/>
        <v>43</v>
      </c>
    </row>
    <row r="181" spans="1:54" x14ac:dyDescent="0.25">
      <c r="A181" t="s">
        <v>5140</v>
      </c>
      <c r="B181" t="s">
        <v>5141</v>
      </c>
      <c r="C181" s="8">
        <f t="shared" si="8"/>
        <v>117</v>
      </c>
      <c r="D181" t="s">
        <v>4149</v>
      </c>
      <c r="E181" s="1">
        <v>6.5484490740740739E-2</v>
      </c>
      <c r="F181">
        <v>22.821000000000002</v>
      </c>
      <c r="G181" t="s">
        <v>5142</v>
      </c>
      <c r="H181" s="52">
        <v>11.63</v>
      </c>
      <c r="I181" s="52">
        <v>0.28000000000000003</v>
      </c>
      <c r="J181" s="52">
        <v>0.48699999999999999</v>
      </c>
      <c r="K181" s="52">
        <v>1.2999999999999999E-2</v>
      </c>
      <c r="L181" s="52">
        <v>0.62322</v>
      </c>
      <c r="O181">
        <v>0.17280000000000001</v>
      </c>
      <c r="P181">
        <v>2.5999999999999999E-3</v>
      </c>
      <c r="Q181">
        <v>0.50034999999999996</v>
      </c>
      <c r="R181">
        <v>0.1464</v>
      </c>
      <c r="S181">
        <v>5.3E-3</v>
      </c>
      <c r="T181">
        <v>9.0299999999999994</v>
      </c>
      <c r="U181">
        <v>0.22</v>
      </c>
      <c r="V181" s="10">
        <v>2568</v>
      </c>
      <c r="W181">
        <v>22</v>
      </c>
      <c r="X181" s="10">
        <v>2550</v>
      </c>
      <c r="Y181">
        <v>55</v>
      </c>
      <c r="Z181">
        <v>2755</v>
      </c>
      <c r="AA181">
        <v>94</v>
      </c>
      <c r="AB181" s="10">
        <v>2567</v>
      </c>
      <c r="AC181">
        <v>25</v>
      </c>
      <c r="AD181">
        <v>532</v>
      </c>
      <c r="AE181" t="s">
        <v>7</v>
      </c>
      <c r="AF181">
        <v>92</v>
      </c>
      <c r="AG181" t="s">
        <v>7</v>
      </c>
      <c r="AH181">
        <v>58</v>
      </c>
      <c r="AI181" t="s">
        <v>7</v>
      </c>
      <c r="AJ181">
        <v>47</v>
      </c>
      <c r="AK181" t="s">
        <v>7</v>
      </c>
      <c r="AL181">
        <v>18</v>
      </c>
      <c r="AM181" t="s">
        <v>7</v>
      </c>
      <c r="AN181">
        <v>24</v>
      </c>
      <c r="AO181" t="s">
        <v>7</v>
      </c>
      <c r="AP181">
        <v>3</v>
      </c>
      <c r="AQ181" t="s">
        <v>7</v>
      </c>
      <c r="AR181">
        <v>2.053388</v>
      </c>
      <c r="AS181">
        <v>5.4813229999999998E-2</v>
      </c>
      <c r="AT181">
        <v>-1</v>
      </c>
      <c r="AU181" t="s">
        <v>7</v>
      </c>
      <c r="AV181">
        <v>563312856019841</v>
      </c>
      <c r="AW181" t="s">
        <v>7</v>
      </c>
      <c r="AZ181" s="13">
        <f t="shared" si="9"/>
        <v>-3.8955979742882896E-2</v>
      </c>
      <c r="BA181" s="14">
        <f t="shared" si="10"/>
        <v>2567</v>
      </c>
      <c r="BB181" s="14">
        <f t="shared" si="11"/>
        <v>25</v>
      </c>
    </row>
    <row r="182" spans="1:54" x14ac:dyDescent="0.25">
      <c r="A182" t="s">
        <v>5143</v>
      </c>
      <c r="B182" t="s">
        <v>5144</v>
      </c>
      <c r="C182" s="8">
        <f t="shared" si="8"/>
        <v>118</v>
      </c>
      <c r="D182" t="s">
        <v>4149</v>
      </c>
      <c r="E182" s="1">
        <v>6.6424768518518515E-2</v>
      </c>
      <c r="F182">
        <v>23.907</v>
      </c>
      <c r="G182" t="s">
        <v>5145</v>
      </c>
      <c r="H182" s="52">
        <v>2.0169999999999999</v>
      </c>
      <c r="I182" s="52">
        <v>4.8000000000000001E-2</v>
      </c>
      <c r="J182" s="52">
        <v>0.188</v>
      </c>
      <c r="K182" s="52">
        <v>4.7999999999999996E-3</v>
      </c>
      <c r="L182" s="52">
        <v>0.45318000000000003</v>
      </c>
      <c r="O182">
        <v>7.7600000000000002E-2</v>
      </c>
      <c r="P182">
        <v>1.1999999999999999E-3</v>
      </c>
      <c r="Q182">
        <v>0.47295999999999999</v>
      </c>
      <c r="R182">
        <v>5.6899999999999999E-2</v>
      </c>
      <c r="S182">
        <v>2E-3</v>
      </c>
      <c r="T182">
        <v>9.18</v>
      </c>
      <c r="U182">
        <v>0.2</v>
      </c>
      <c r="V182" s="10">
        <v>1117</v>
      </c>
      <c r="W182">
        <v>16</v>
      </c>
      <c r="X182" s="10">
        <v>1110</v>
      </c>
      <c r="Y182">
        <v>26</v>
      </c>
      <c r="Z182">
        <v>1116</v>
      </c>
      <c r="AA182">
        <v>37</v>
      </c>
      <c r="AB182" s="10">
        <v>1110</v>
      </c>
      <c r="AC182">
        <v>31</v>
      </c>
      <c r="AD182">
        <v>710</v>
      </c>
      <c r="AE182" t="s">
        <v>7</v>
      </c>
      <c r="AF182">
        <v>55</v>
      </c>
      <c r="AG182" t="s">
        <v>7</v>
      </c>
      <c r="AH182">
        <v>78</v>
      </c>
      <c r="AI182" t="s">
        <v>7</v>
      </c>
      <c r="AJ182">
        <v>153</v>
      </c>
      <c r="AK182" t="s">
        <v>7</v>
      </c>
      <c r="AL182">
        <v>56</v>
      </c>
      <c r="AM182" t="s">
        <v>7</v>
      </c>
      <c r="AN182">
        <v>29</v>
      </c>
      <c r="AO182" t="s">
        <v>7</v>
      </c>
      <c r="AP182">
        <v>3</v>
      </c>
      <c r="AQ182" t="s">
        <v>7</v>
      </c>
      <c r="AR182">
        <v>5.3191490000000003</v>
      </c>
      <c r="AS182">
        <v>0.13580809999999999</v>
      </c>
      <c r="AT182">
        <v>-14</v>
      </c>
      <c r="AU182" t="s">
        <v>7</v>
      </c>
      <c r="AV182">
        <v>667304749409001</v>
      </c>
      <c r="AW182" t="s">
        <v>7</v>
      </c>
      <c r="AZ182" s="13">
        <f t="shared" si="9"/>
        <v>-0.63063063063062419</v>
      </c>
      <c r="BA182" s="14">
        <f t="shared" si="10"/>
        <v>1110</v>
      </c>
      <c r="BB182" s="14">
        <f t="shared" si="11"/>
        <v>31</v>
      </c>
    </row>
    <row r="183" spans="1:54" x14ac:dyDescent="0.25">
      <c r="A183" t="s">
        <v>5146</v>
      </c>
      <c r="B183" t="s">
        <v>5147</v>
      </c>
      <c r="C183" s="8">
        <f t="shared" si="8"/>
        <v>119</v>
      </c>
      <c r="D183" t="s">
        <v>4149</v>
      </c>
      <c r="E183" s="1">
        <v>6.7389930555555547E-2</v>
      </c>
      <c r="F183">
        <v>23.19</v>
      </c>
      <c r="G183" t="s">
        <v>5148</v>
      </c>
      <c r="H183" s="52">
        <v>0.37</v>
      </c>
      <c r="I183" s="52">
        <v>0.01</v>
      </c>
      <c r="J183" s="52">
        <v>5.0700000000000002E-2</v>
      </c>
      <c r="K183" s="52">
        <v>1.2999999999999999E-3</v>
      </c>
      <c r="L183" s="52">
        <v>0.33137</v>
      </c>
      <c r="O183">
        <v>5.3100000000000001E-2</v>
      </c>
      <c r="P183">
        <v>1.1000000000000001E-3</v>
      </c>
      <c r="Q183">
        <v>0.39582000000000001</v>
      </c>
      <c r="R183">
        <v>1.66E-2</v>
      </c>
      <c r="S183">
        <v>6.8000000000000005E-4</v>
      </c>
      <c r="T183">
        <v>7.57</v>
      </c>
      <c r="U183">
        <v>0.24</v>
      </c>
      <c r="V183" s="10">
        <v>318.3</v>
      </c>
      <c r="W183">
        <v>7.6</v>
      </c>
      <c r="X183" s="10">
        <v>318.5</v>
      </c>
      <c r="Y183">
        <v>8.1999999999999993</v>
      </c>
      <c r="Z183">
        <v>332</v>
      </c>
      <c r="AA183">
        <v>13</v>
      </c>
      <c r="AB183" s="10">
        <v>297</v>
      </c>
      <c r="AC183">
        <v>46</v>
      </c>
      <c r="AD183">
        <v>248</v>
      </c>
      <c r="AE183" t="s">
        <v>7</v>
      </c>
      <c r="AF183">
        <v>13</v>
      </c>
      <c r="AG183" t="s">
        <v>7</v>
      </c>
      <c r="AH183">
        <v>31</v>
      </c>
      <c r="AI183" t="s">
        <v>7</v>
      </c>
      <c r="AJ183">
        <v>210</v>
      </c>
      <c r="AK183" t="s">
        <v>7</v>
      </c>
      <c r="AL183">
        <v>94</v>
      </c>
      <c r="AM183" t="s">
        <v>7</v>
      </c>
      <c r="AN183">
        <v>14</v>
      </c>
      <c r="AO183" t="s">
        <v>7</v>
      </c>
      <c r="AP183">
        <v>2</v>
      </c>
      <c r="AQ183" t="s">
        <v>7</v>
      </c>
      <c r="AR183">
        <v>19.723870000000002</v>
      </c>
      <c r="AS183">
        <v>0.50574019999999997</v>
      </c>
      <c r="AT183">
        <v>116</v>
      </c>
      <c r="AU183" t="s">
        <v>7</v>
      </c>
      <c r="AV183">
        <v>243403183453692</v>
      </c>
      <c r="AW183" t="s">
        <v>7</v>
      </c>
      <c r="AZ183" s="13">
        <f t="shared" si="9"/>
        <v>6.2794348508632414E-2</v>
      </c>
      <c r="BA183" s="14">
        <f t="shared" si="10"/>
        <v>318.5</v>
      </c>
      <c r="BB183" s="14">
        <f t="shared" si="11"/>
        <v>8.1999999999999993</v>
      </c>
    </row>
    <row r="184" spans="1:54" x14ac:dyDescent="0.25">
      <c r="A184" s="43" t="s">
        <v>5149</v>
      </c>
      <c r="B184" s="43" t="s">
        <v>5150</v>
      </c>
      <c r="C184" s="53">
        <f t="shared" si="8"/>
        <v>120</v>
      </c>
      <c r="D184" s="43" t="s">
        <v>4149</v>
      </c>
      <c r="E184" s="44">
        <v>6.8400000000000002E-2</v>
      </c>
      <c r="F184" s="43">
        <v>12.683999999999999</v>
      </c>
      <c r="G184" s="43" t="s">
        <v>5151</v>
      </c>
      <c r="H184" s="43">
        <v>3.43</v>
      </c>
      <c r="I184" s="43">
        <v>0.15</v>
      </c>
      <c r="J184" s="43">
        <v>0.18720000000000001</v>
      </c>
      <c r="K184" s="43">
        <v>6.3E-3</v>
      </c>
      <c r="L184" s="43">
        <v>0.87083999999999995</v>
      </c>
      <c r="M184" s="43"/>
      <c r="N184" s="43"/>
      <c r="O184" s="43">
        <v>0.128</v>
      </c>
      <c r="P184" s="43">
        <v>3.2000000000000002E-3</v>
      </c>
      <c r="Q184" s="43">
        <v>-0.47072000000000003</v>
      </c>
      <c r="R184" s="43">
        <v>4.1099999999999998E-2</v>
      </c>
      <c r="S184" s="43">
        <v>1.9E-3</v>
      </c>
      <c r="T184" s="43">
        <v>11.23</v>
      </c>
      <c r="U184" s="43">
        <v>0.31</v>
      </c>
      <c r="V184" s="45">
        <v>1463</v>
      </c>
      <c r="W184" s="43">
        <v>37</v>
      </c>
      <c r="X184" s="45">
        <v>1101</v>
      </c>
      <c r="Y184" s="43">
        <v>34</v>
      </c>
      <c r="Z184" s="43">
        <v>813</v>
      </c>
      <c r="AA184" s="43">
        <v>38</v>
      </c>
      <c r="AB184" s="45">
        <v>2029</v>
      </c>
      <c r="AC184" s="43">
        <v>45</v>
      </c>
      <c r="AD184" s="43">
        <v>612</v>
      </c>
      <c r="AE184" s="43" t="s">
        <v>7</v>
      </c>
      <c r="AF184" s="43">
        <v>79</v>
      </c>
      <c r="AG184" s="43" t="s">
        <v>7</v>
      </c>
      <c r="AH184" s="43">
        <v>49</v>
      </c>
      <c r="AI184" s="43" t="s">
        <v>7</v>
      </c>
      <c r="AJ184" s="43">
        <v>190</v>
      </c>
      <c r="AK184" s="43" t="s">
        <v>7</v>
      </c>
      <c r="AL184" s="43">
        <v>78</v>
      </c>
      <c r="AM184" s="43" t="s">
        <v>7</v>
      </c>
      <c r="AN184" s="43">
        <v>28</v>
      </c>
      <c r="AO184" s="43" t="s">
        <v>7</v>
      </c>
      <c r="AP184" s="43">
        <v>2</v>
      </c>
      <c r="AQ184" s="43" t="s">
        <v>7</v>
      </c>
      <c r="AR184" s="43">
        <v>5.3418799999999997</v>
      </c>
      <c r="AS184" s="43">
        <v>0.17977480000000001</v>
      </c>
      <c r="AT184" s="43">
        <v>45</v>
      </c>
      <c r="AU184" s="43" t="s">
        <v>7</v>
      </c>
      <c r="AV184" s="43">
        <v>796247607304957</v>
      </c>
      <c r="AW184" s="43" t="s">
        <v>7</v>
      </c>
      <c r="AX184" s="43"/>
      <c r="AY184" s="43"/>
      <c r="AZ184" s="46">
        <f t="shared" si="9"/>
        <v>27.89551503203549</v>
      </c>
      <c r="BA184" s="45">
        <f t="shared" si="10"/>
        <v>2029</v>
      </c>
      <c r="BB184" s="45">
        <f t="shared" si="11"/>
        <v>45</v>
      </c>
    </row>
    <row r="185" spans="1:54" x14ac:dyDescent="0.25">
      <c r="A185" t="s">
        <v>5152</v>
      </c>
      <c r="B185" t="s">
        <v>5153</v>
      </c>
      <c r="C185" s="8">
        <f t="shared" si="8"/>
        <v>127</v>
      </c>
      <c r="D185" t="s">
        <v>4149</v>
      </c>
      <c r="E185" s="1">
        <v>7.5240277777777767E-2</v>
      </c>
      <c r="F185">
        <v>15.321</v>
      </c>
      <c r="G185" t="s">
        <v>5154</v>
      </c>
      <c r="H185" s="52">
        <v>2.621</v>
      </c>
      <c r="I185" s="52">
        <v>6.8000000000000005E-2</v>
      </c>
      <c r="J185" s="52">
        <v>0.21329999999999999</v>
      </c>
      <c r="K185" s="52">
        <v>6.1000000000000004E-3</v>
      </c>
      <c r="L185" s="52">
        <v>0.68467</v>
      </c>
      <c r="O185">
        <v>8.9300000000000004E-2</v>
      </c>
      <c r="P185">
        <v>1.4E-3</v>
      </c>
      <c r="Q185">
        <v>0.45573000000000002</v>
      </c>
      <c r="R185">
        <v>6.6100000000000006E-2</v>
      </c>
      <c r="S185">
        <v>2.2000000000000001E-3</v>
      </c>
      <c r="T185">
        <v>4.74</v>
      </c>
      <c r="U185">
        <v>0.11</v>
      </c>
      <c r="V185" s="10">
        <v>1302</v>
      </c>
      <c r="W185">
        <v>19</v>
      </c>
      <c r="X185" s="10">
        <v>1244</v>
      </c>
      <c r="Y185">
        <v>32</v>
      </c>
      <c r="Z185">
        <v>1292</v>
      </c>
      <c r="AA185">
        <v>42</v>
      </c>
      <c r="AB185" s="10">
        <v>1395</v>
      </c>
      <c r="AC185">
        <v>31</v>
      </c>
      <c r="AD185">
        <v>2017</v>
      </c>
      <c r="AE185" t="s">
        <v>7</v>
      </c>
      <c r="AF185">
        <v>184</v>
      </c>
      <c r="AG185" t="s">
        <v>7</v>
      </c>
      <c r="AH185">
        <v>400</v>
      </c>
      <c r="AI185" t="s">
        <v>7</v>
      </c>
      <c r="AJ185">
        <v>703</v>
      </c>
      <c r="AK185" t="s">
        <v>7</v>
      </c>
      <c r="AL185">
        <v>450</v>
      </c>
      <c r="AM185" t="s">
        <v>7</v>
      </c>
      <c r="AN185">
        <v>274</v>
      </c>
      <c r="AO185" t="s">
        <v>7</v>
      </c>
      <c r="AP185">
        <v>2</v>
      </c>
      <c r="AQ185" t="s">
        <v>7</v>
      </c>
      <c r="AR185">
        <v>4.6882330000000003</v>
      </c>
      <c r="AS185">
        <v>0.1340751</v>
      </c>
      <c r="AT185">
        <v>6</v>
      </c>
      <c r="AU185" t="s">
        <v>7</v>
      </c>
      <c r="AV185">
        <v>3673327074907870</v>
      </c>
      <c r="AW185" t="s">
        <v>7</v>
      </c>
      <c r="AZ185" s="13">
        <f t="shared" si="9"/>
        <v>6.6666666666666652</v>
      </c>
      <c r="BA185" s="14">
        <f t="shared" si="10"/>
        <v>1395</v>
      </c>
      <c r="BB185" s="14">
        <f t="shared" si="11"/>
        <v>31</v>
      </c>
    </row>
    <row r="186" spans="1:54" x14ac:dyDescent="0.25">
      <c r="A186" t="s">
        <v>5155</v>
      </c>
      <c r="B186" t="s">
        <v>5156</v>
      </c>
      <c r="C186" s="8">
        <f t="shared" si="8"/>
        <v>128</v>
      </c>
      <c r="D186" t="s">
        <v>4149</v>
      </c>
      <c r="E186" s="1">
        <v>7.6316203703703706E-2</v>
      </c>
      <c r="F186">
        <v>12.957000000000001</v>
      </c>
      <c r="G186" t="s">
        <v>5157</v>
      </c>
      <c r="H186" s="52">
        <v>1.6539999999999999</v>
      </c>
      <c r="I186" s="52">
        <v>3.9E-2</v>
      </c>
      <c r="J186" s="52">
        <v>0.15740000000000001</v>
      </c>
      <c r="K186" s="52">
        <v>4.1000000000000003E-3</v>
      </c>
      <c r="L186" s="52">
        <v>0.61934999999999996</v>
      </c>
      <c r="O186">
        <v>7.5899999999999995E-2</v>
      </c>
      <c r="P186">
        <v>1.1000000000000001E-3</v>
      </c>
      <c r="Q186">
        <v>0.49059999999999998</v>
      </c>
      <c r="R186">
        <v>4.87E-2</v>
      </c>
      <c r="S186">
        <v>1.8E-3</v>
      </c>
      <c r="T186">
        <v>26.11</v>
      </c>
      <c r="U186">
        <v>0.8</v>
      </c>
      <c r="V186" s="10">
        <v>989</v>
      </c>
      <c r="W186">
        <v>15</v>
      </c>
      <c r="X186" s="10">
        <v>941</v>
      </c>
      <c r="Y186">
        <v>23</v>
      </c>
      <c r="Z186">
        <v>959</v>
      </c>
      <c r="AA186">
        <v>35</v>
      </c>
      <c r="AB186" s="10">
        <v>1079</v>
      </c>
      <c r="AC186">
        <v>29</v>
      </c>
      <c r="AD186">
        <v>2095</v>
      </c>
      <c r="AE186" t="s">
        <v>7</v>
      </c>
      <c r="AF186">
        <v>161</v>
      </c>
      <c r="AG186" t="s">
        <v>7</v>
      </c>
      <c r="AH186">
        <v>79</v>
      </c>
      <c r="AI186" t="s">
        <v>7</v>
      </c>
      <c r="AJ186">
        <v>711</v>
      </c>
      <c r="AK186" t="s">
        <v>7</v>
      </c>
      <c r="AL186">
        <v>92</v>
      </c>
      <c r="AM186" t="s">
        <v>7</v>
      </c>
      <c r="AN186">
        <v>42</v>
      </c>
      <c r="AO186" t="s">
        <v>7</v>
      </c>
      <c r="AP186">
        <v>8</v>
      </c>
      <c r="AQ186" t="s">
        <v>7</v>
      </c>
      <c r="AR186">
        <v>6.3532400000000004</v>
      </c>
      <c r="AS186">
        <v>0.165491</v>
      </c>
      <c r="AT186">
        <v>9</v>
      </c>
      <c r="AU186" t="s">
        <v>7</v>
      </c>
      <c r="AV186">
        <v>2455896392201560</v>
      </c>
      <c r="AW186" t="s">
        <v>7</v>
      </c>
      <c r="AZ186" s="13">
        <f t="shared" si="9"/>
        <v>-5.1009564293305054</v>
      </c>
      <c r="BA186" s="14">
        <f t="shared" si="10"/>
        <v>941</v>
      </c>
      <c r="BB186" s="14">
        <f t="shared" si="11"/>
        <v>23</v>
      </c>
    </row>
    <row r="187" spans="1:54" x14ac:dyDescent="0.25">
      <c r="A187" t="s">
        <v>5158</v>
      </c>
      <c r="B187" t="s">
        <v>5159</v>
      </c>
      <c r="C187" s="8">
        <f t="shared" si="8"/>
        <v>129</v>
      </c>
      <c r="D187" t="s">
        <v>4149</v>
      </c>
      <c r="E187" s="1">
        <v>7.7213541666666663E-2</v>
      </c>
      <c r="F187">
        <v>17.923999999999999</v>
      </c>
      <c r="G187" t="s">
        <v>5160</v>
      </c>
      <c r="H187" s="52">
        <v>5.22</v>
      </c>
      <c r="I187" s="52">
        <v>0.12</v>
      </c>
      <c r="J187" s="52">
        <v>0.32879999999999998</v>
      </c>
      <c r="K187" s="52">
        <v>8.2000000000000007E-3</v>
      </c>
      <c r="L187" s="52">
        <v>0.55073000000000005</v>
      </c>
      <c r="O187">
        <v>0.1148</v>
      </c>
      <c r="P187">
        <v>1.6000000000000001E-3</v>
      </c>
      <c r="Q187">
        <v>0.60438000000000003</v>
      </c>
      <c r="R187">
        <v>9.5399999999999999E-2</v>
      </c>
      <c r="S187">
        <v>3.0999999999999999E-3</v>
      </c>
      <c r="T187">
        <v>14.84</v>
      </c>
      <c r="U187">
        <v>0.31</v>
      </c>
      <c r="V187" s="10">
        <v>1854</v>
      </c>
      <c r="W187">
        <v>19</v>
      </c>
      <c r="X187" s="10">
        <v>1830</v>
      </c>
      <c r="Y187">
        <v>40</v>
      </c>
      <c r="Z187">
        <v>1840</v>
      </c>
      <c r="AA187">
        <v>58</v>
      </c>
      <c r="AB187" s="10">
        <v>1864</v>
      </c>
      <c r="AC187">
        <v>25</v>
      </c>
      <c r="AD187">
        <v>1643</v>
      </c>
      <c r="AE187" t="s">
        <v>7</v>
      </c>
      <c r="AF187">
        <v>192</v>
      </c>
      <c r="AG187" t="s">
        <v>7</v>
      </c>
      <c r="AH187">
        <v>112</v>
      </c>
      <c r="AI187" t="s">
        <v>7</v>
      </c>
      <c r="AJ187">
        <v>342</v>
      </c>
      <c r="AK187" t="s">
        <v>7</v>
      </c>
      <c r="AL187">
        <v>78</v>
      </c>
      <c r="AM187" t="s">
        <v>7</v>
      </c>
      <c r="AN187">
        <v>70</v>
      </c>
      <c r="AO187" t="s">
        <v>7</v>
      </c>
      <c r="AP187">
        <v>4</v>
      </c>
      <c r="AQ187" t="s">
        <v>7</v>
      </c>
      <c r="AR187">
        <v>3.041363</v>
      </c>
      <c r="AS187">
        <v>7.5849070000000005E-2</v>
      </c>
      <c r="AT187">
        <v>0</v>
      </c>
      <c r="AU187" t="s">
        <v>7</v>
      </c>
      <c r="AV187">
        <v>2455046717392780</v>
      </c>
      <c r="AW187" t="s">
        <v>7</v>
      </c>
      <c r="AZ187" s="13">
        <f t="shared" si="9"/>
        <v>0.53648068669528426</v>
      </c>
      <c r="BA187" s="14">
        <f t="shared" si="10"/>
        <v>1864</v>
      </c>
      <c r="BB187" s="14">
        <f t="shared" si="11"/>
        <v>25</v>
      </c>
    </row>
    <row r="188" spans="1:54" x14ac:dyDescent="0.25">
      <c r="A188" s="43" t="s">
        <v>5161</v>
      </c>
      <c r="B188" s="43" t="s">
        <v>5162</v>
      </c>
      <c r="C188" s="53">
        <f t="shared" si="8"/>
        <v>130</v>
      </c>
      <c r="D188" s="43" t="s">
        <v>4149</v>
      </c>
      <c r="E188" s="44">
        <v>7.8159259259259262E-2</v>
      </c>
      <c r="F188" s="43">
        <v>17.681000000000001</v>
      </c>
      <c r="G188" s="43" t="s">
        <v>5163</v>
      </c>
      <c r="H188" s="43">
        <v>5.36</v>
      </c>
      <c r="I188" s="43">
        <v>0.13</v>
      </c>
      <c r="J188" s="43">
        <v>0.29120000000000001</v>
      </c>
      <c r="K188" s="43">
        <v>7.3000000000000001E-3</v>
      </c>
      <c r="L188" s="43">
        <v>0.51824000000000003</v>
      </c>
      <c r="M188" s="43"/>
      <c r="N188" s="43"/>
      <c r="O188" s="43">
        <v>0.13250000000000001</v>
      </c>
      <c r="P188" s="43">
        <v>2E-3</v>
      </c>
      <c r="Q188" s="43">
        <v>0.41528999999999999</v>
      </c>
      <c r="R188" s="43">
        <v>0.13350000000000001</v>
      </c>
      <c r="S188" s="43">
        <v>4.4000000000000003E-3</v>
      </c>
      <c r="T188" s="43">
        <v>4.3099999999999996</v>
      </c>
      <c r="U188" s="43">
        <v>0.11</v>
      </c>
      <c r="V188" s="45">
        <v>1873</v>
      </c>
      <c r="W188" s="43">
        <v>20</v>
      </c>
      <c r="X188" s="45">
        <v>1647</v>
      </c>
      <c r="Y188" s="43">
        <v>37</v>
      </c>
      <c r="Z188" s="43">
        <v>2530</v>
      </c>
      <c r="AA188" s="43">
        <v>78</v>
      </c>
      <c r="AB188" s="45">
        <v>2119</v>
      </c>
      <c r="AC188" s="43">
        <v>26</v>
      </c>
      <c r="AD188" s="43">
        <v>984</v>
      </c>
      <c r="AE188" s="43" t="s">
        <v>7</v>
      </c>
      <c r="AF188" s="43">
        <v>122</v>
      </c>
      <c r="AG188" s="43" t="s">
        <v>7</v>
      </c>
      <c r="AH188" s="43">
        <v>196</v>
      </c>
      <c r="AI188" s="43" t="s">
        <v>7</v>
      </c>
      <c r="AJ188" s="43">
        <v>497</v>
      </c>
      <c r="AK188" s="43" t="s">
        <v>7</v>
      </c>
      <c r="AL188" s="43">
        <v>251</v>
      </c>
      <c r="AM188" s="43" t="s">
        <v>7</v>
      </c>
      <c r="AN188" s="43">
        <v>315</v>
      </c>
      <c r="AO188" s="43" t="s">
        <v>7</v>
      </c>
      <c r="AP188" s="43">
        <v>2</v>
      </c>
      <c r="AQ188" s="43" t="s">
        <v>7</v>
      </c>
      <c r="AR188" s="43">
        <v>3.4340660000000001</v>
      </c>
      <c r="AS188" s="43">
        <v>8.6087499999999997E-2</v>
      </c>
      <c r="AT188" s="43">
        <v>21</v>
      </c>
      <c r="AU188" s="43" t="s">
        <v>7</v>
      </c>
      <c r="AV188" s="43">
        <v>3490013134308920</v>
      </c>
      <c r="AW188" s="43" t="s">
        <v>7</v>
      </c>
      <c r="AX188" s="43"/>
      <c r="AY188" s="43"/>
      <c r="AZ188" s="46">
        <f t="shared" si="9"/>
        <v>11.60924964605946</v>
      </c>
      <c r="BA188" s="45">
        <f t="shared" si="10"/>
        <v>2119</v>
      </c>
      <c r="BB188" s="45">
        <f t="shared" si="11"/>
        <v>26</v>
      </c>
    </row>
    <row r="189" spans="1:54" x14ac:dyDescent="0.25">
      <c r="A189" t="s">
        <v>5164</v>
      </c>
      <c r="B189" t="s">
        <v>5165</v>
      </c>
      <c r="C189" s="8">
        <f t="shared" si="8"/>
        <v>131</v>
      </c>
      <c r="D189" t="s">
        <v>4149</v>
      </c>
      <c r="E189" s="1">
        <v>7.9062731481481477E-2</v>
      </c>
      <c r="F189">
        <v>23.661000000000001</v>
      </c>
      <c r="G189" t="s">
        <v>5166</v>
      </c>
      <c r="H189" s="52">
        <v>0.51700000000000002</v>
      </c>
      <c r="I189" s="52">
        <v>1.2E-2</v>
      </c>
      <c r="J189" s="52">
        <v>6.7599999999999993E-2</v>
      </c>
      <c r="K189" s="52">
        <v>1.6999999999999999E-3</v>
      </c>
      <c r="L189" s="52">
        <v>0.52385000000000004</v>
      </c>
      <c r="O189">
        <v>5.5120000000000002E-2</v>
      </c>
      <c r="P189">
        <v>8.0999999999999996E-4</v>
      </c>
      <c r="Q189">
        <v>0.48004000000000002</v>
      </c>
      <c r="R189">
        <v>2.0549999999999999E-2</v>
      </c>
      <c r="S189">
        <v>6.8000000000000005E-4</v>
      </c>
      <c r="T189">
        <v>8.11</v>
      </c>
      <c r="U189">
        <v>0.17</v>
      </c>
      <c r="V189" s="10">
        <v>421.9</v>
      </c>
      <c r="W189">
        <v>8.1</v>
      </c>
      <c r="X189" s="10">
        <v>421</v>
      </c>
      <c r="Y189">
        <v>10</v>
      </c>
      <c r="Z189">
        <v>411</v>
      </c>
      <c r="AA189">
        <v>14</v>
      </c>
      <c r="AB189" s="10">
        <v>396</v>
      </c>
      <c r="AC189">
        <v>33</v>
      </c>
      <c r="AD189">
        <v>794</v>
      </c>
      <c r="AE189" t="s">
        <v>7</v>
      </c>
      <c r="AF189">
        <v>45</v>
      </c>
      <c r="AG189" t="s">
        <v>7</v>
      </c>
      <c r="AH189">
        <v>98</v>
      </c>
      <c r="AI189" t="s">
        <v>7</v>
      </c>
      <c r="AJ189">
        <v>703</v>
      </c>
      <c r="AK189" t="s">
        <v>7</v>
      </c>
      <c r="AL189">
        <v>279</v>
      </c>
      <c r="AM189" t="s">
        <v>7</v>
      </c>
      <c r="AN189">
        <v>54</v>
      </c>
      <c r="AO189" t="s">
        <v>7</v>
      </c>
      <c r="AP189">
        <v>2</v>
      </c>
      <c r="AQ189" t="s">
        <v>7</v>
      </c>
      <c r="AR189">
        <v>14.792899999999999</v>
      </c>
      <c r="AS189">
        <v>0.37201079999999997</v>
      </c>
      <c r="AT189">
        <v>8</v>
      </c>
      <c r="AU189" t="s">
        <v>7</v>
      </c>
      <c r="AV189">
        <v>1097823389299690</v>
      </c>
      <c r="AW189" t="s">
        <v>7</v>
      </c>
      <c r="AZ189" s="13">
        <f t="shared" si="9"/>
        <v>-0.21377672209026422</v>
      </c>
      <c r="BA189" s="14">
        <f t="shared" si="10"/>
        <v>421</v>
      </c>
      <c r="BB189" s="14">
        <f t="shared" si="11"/>
        <v>10</v>
      </c>
    </row>
    <row r="190" spans="1:54" x14ac:dyDescent="0.25">
      <c r="A190" t="s">
        <v>5167</v>
      </c>
      <c r="B190" t="s">
        <v>5168</v>
      </c>
      <c r="C190" s="8">
        <f t="shared" si="8"/>
        <v>132</v>
      </c>
      <c r="D190" t="s">
        <v>4149</v>
      </c>
      <c r="E190" s="1">
        <v>8.0016319444444442E-2</v>
      </c>
      <c r="F190">
        <v>23.335999999999999</v>
      </c>
      <c r="G190" t="s">
        <v>5169</v>
      </c>
      <c r="H190" s="52">
        <v>1.782</v>
      </c>
      <c r="I190" s="52">
        <v>4.3999999999999997E-2</v>
      </c>
      <c r="J190" s="52">
        <v>0.1724</v>
      </c>
      <c r="K190" s="52">
        <v>4.4999999999999997E-3</v>
      </c>
      <c r="L190" s="52">
        <v>0.47765000000000002</v>
      </c>
      <c r="O190">
        <v>7.4899999999999994E-2</v>
      </c>
      <c r="P190">
        <v>1.2999999999999999E-3</v>
      </c>
      <c r="Q190">
        <v>0.43030000000000002</v>
      </c>
      <c r="R190">
        <v>5.7299999999999997E-2</v>
      </c>
      <c r="S190">
        <v>1.9E-3</v>
      </c>
      <c r="T190">
        <v>4.0039999999999996</v>
      </c>
      <c r="U190">
        <v>8.5999999999999993E-2</v>
      </c>
      <c r="V190" s="10">
        <v>1034</v>
      </c>
      <c r="W190">
        <v>16</v>
      </c>
      <c r="X190" s="10">
        <v>1023</v>
      </c>
      <c r="Y190">
        <v>25</v>
      </c>
      <c r="Z190">
        <v>1126</v>
      </c>
      <c r="AA190">
        <v>37</v>
      </c>
      <c r="AB190" s="10">
        <v>1032</v>
      </c>
      <c r="AC190">
        <v>34</v>
      </c>
      <c r="AD190">
        <v>384</v>
      </c>
      <c r="AE190" t="s">
        <v>7</v>
      </c>
      <c r="AF190">
        <v>30</v>
      </c>
      <c r="AG190" t="s">
        <v>7</v>
      </c>
      <c r="AH190">
        <v>94</v>
      </c>
      <c r="AI190" t="s">
        <v>7</v>
      </c>
      <c r="AJ190">
        <v>135</v>
      </c>
      <c r="AK190" t="s">
        <v>7</v>
      </c>
      <c r="AL190">
        <v>98</v>
      </c>
      <c r="AM190" t="s">
        <v>7</v>
      </c>
      <c r="AN190">
        <v>52</v>
      </c>
      <c r="AO190" t="s">
        <v>7</v>
      </c>
      <c r="AP190">
        <v>1</v>
      </c>
      <c r="AQ190" t="s">
        <v>7</v>
      </c>
      <c r="AR190">
        <v>5.8004639999999998</v>
      </c>
      <c r="AS190">
        <v>0.15140419999999999</v>
      </c>
      <c r="AT190">
        <v>-20</v>
      </c>
      <c r="AU190" t="s">
        <v>7</v>
      </c>
      <c r="AV190">
        <v>575286134220467</v>
      </c>
      <c r="AW190" t="s">
        <v>7</v>
      </c>
      <c r="AZ190" s="13">
        <f t="shared" si="9"/>
        <v>-0.19379844961240345</v>
      </c>
      <c r="BA190" s="14">
        <f t="shared" si="10"/>
        <v>1032</v>
      </c>
      <c r="BB190" s="14">
        <f t="shared" si="11"/>
        <v>34</v>
      </c>
    </row>
    <row r="191" spans="1:54" x14ac:dyDescent="0.25">
      <c r="A191" t="s">
        <v>5170</v>
      </c>
      <c r="B191" t="s">
        <v>5171</v>
      </c>
      <c r="C191" s="8">
        <f t="shared" si="8"/>
        <v>133</v>
      </c>
      <c r="D191" t="s">
        <v>4149</v>
      </c>
      <c r="E191" s="1">
        <v>8.0979166666666672E-2</v>
      </c>
      <c r="F191">
        <v>20.425000000000001</v>
      </c>
      <c r="G191" t="s">
        <v>5172</v>
      </c>
      <c r="H191" s="52">
        <v>5.1100000000000003</v>
      </c>
      <c r="I191" s="52">
        <v>0.11</v>
      </c>
      <c r="J191" s="52">
        <v>0.32590000000000002</v>
      </c>
      <c r="K191" s="52">
        <v>8.2000000000000007E-3</v>
      </c>
      <c r="L191" s="52">
        <v>0.59440999999999999</v>
      </c>
      <c r="O191">
        <v>0.1135</v>
      </c>
      <c r="P191">
        <v>1.5E-3</v>
      </c>
      <c r="Q191">
        <v>0.62478999999999996</v>
      </c>
      <c r="R191">
        <v>9.3700000000000006E-2</v>
      </c>
      <c r="S191">
        <v>3.0000000000000001E-3</v>
      </c>
      <c r="T191">
        <v>4.6230000000000002</v>
      </c>
      <c r="U191">
        <v>8.3000000000000004E-2</v>
      </c>
      <c r="V191" s="10">
        <v>1836</v>
      </c>
      <c r="W191">
        <v>19</v>
      </c>
      <c r="X191" s="10">
        <v>1815</v>
      </c>
      <c r="Y191">
        <v>40</v>
      </c>
      <c r="Z191">
        <v>1808</v>
      </c>
      <c r="AA191">
        <v>55</v>
      </c>
      <c r="AB191" s="10">
        <v>1849</v>
      </c>
      <c r="AC191">
        <v>24</v>
      </c>
      <c r="AD191">
        <v>2374</v>
      </c>
      <c r="AE191" t="s">
        <v>7</v>
      </c>
      <c r="AF191">
        <v>275</v>
      </c>
      <c r="AG191" t="s">
        <v>7</v>
      </c>
      <c r="AH191">
        <v>510</v>
      </c>
      <c r="AI191" t="s">
        <v>7</v>
      </c>
      <c r="AJ191">
        <v>366</v>
      </c>
      <c r="AK191" t="s">
        <v>7</v>
      </c>
      <c r="AL191">
        <v>267</v>
      </c>
      <c r="AM191" t="s">
        <v>7</v>
      </c>
      <c r="AN191">
        <v>236</v>
      </c>
      <c r="AO191" t="s">
        <v>7</v>
      </c>
      <c r="AP191">
        <v>1</v>
      </c>
      <c r="AQ191" t="s">
        <v>7</v>
      </c>
      <c r="AR191">
        <v>3.0684260000000001</v>
      </c>
      <c r="AS191">
        <v>7.7204949999999994E-2</v>
      </c>
      <c r="AT191">
        <v>0</v>
      </c>
      <c r="AU191" t="s">
        <v>7</v>
      </c>
      <c r="AV191">
        <v>2861517954295910</v>
      </c>
      <c r="AW191" t="s">
        <v>7</v>
      </c>
      <c r="AZ191" s="13">
        <f t="shared" si="9"/>
        <v>0.7030827474310386</v>
      </c>
      <c r="BA191" s="14">
        <f t="shared" si="10"/>
        <v>1849</v>
      </c>
      <c r="BB191" s="14">
        <f t="shared" si="11"/>
        <v>24</v>
      </c>
    </row>
    <row r="192" spans="1:54" x14ac:dyDescent="0.25">
      <c r="A192" t="s">
        <v>5173</v>
      </c>
      <c r="B192" t="s">
        <v>5174</v>
      </c>
      <c r="C192" s="8">
        <f t="shared" si="8"/>
        <v>134</v>
      </c>
      <c r="D192" t="s">
        <v>4149</v>
      </c>
      <c r="E192" s="1">
        <v>8.1962500000000008E-2</v>
      </c>
      <c r="F192">
        <v>21.123000000000001</v>
      </c>
      <c r="G192" t="s">
        <v>5175</v>
      </c>
      <c r="H192" s="52">
        <v>4.0599999999999996</v>
      </c>
      <c r="I192" s="52">
        <v>0.1</v>
      </c>
      <c r="J192" s="52">
        <v>0.28799999999999998</v>
      </c>
      <c r="K192" s="52">
        <v>7.3000000000000001E-3</v>
      </c>
      <c r="L192" s="52">
        <v>0.30203999999999998</v>
      </c>
      <c r="O192">
        <v>0.10249999999999999</v>
      </c>
      <c r="P192">
        <v>1.9E-3</v>
      </c>
      <c r="Q192">
        <v>0.50117999999999996</v>
      </c>
      <c r="R192">
        <v>8.7900000000000006E-2</v>
      </c>
      <c r="S192">
        <v>2.8999999999999998E-3</v>
      </c>
      <c r="T192">
        <v>2.1349999999999998</v>
      </c>
      <c r="U192">
        <v>4.3999999999999997E-2</v>
      </c>
      <c r="V192" s="10">
        <v>1639</v>
      </c>
      <c r="W192">
        <v>20</v>
      </c>
      <c r="X192" s="10">
        <v>1629</v>
      </c>
      <c r="Y192">
        <v>37</v>
      </c>
      <c r="Z192">
        <v>1700</v>
      </c>
      <c r="AA192">
        <v>53</v>
      </c>
      <c r="AB192" s="10">
        <v>1631</v>
      </c>
      <c r="AC192">
        <v>34</v>
      </c>
      <c r="AD192">
        <v>256</v>
      </c>
      <c r="AE192" t="s">
        <v>7</v>
      </c>
      <c r="AF192">
        <v>26</v>
      </c>
      <c r="AG192" t="s">
        <v>7</v>
      </c>
      <c r="AH192">
        <v>117</v>
      </c>
      <c r="AI192" t="s">
        <v>7</v>
      </c>
      <c r="AJ192">
        <v>53</v>
      </c>
      <c r="AK192" t="s">
        <v>7</v>
      </c>
      <c r="AL192">
        <v>80</v>
      </c>
      <c r="AM192" t="s">
        <v>7</v>
      </c>
      <c r="AN192">
        <v>66</v>
      </c>
      <c r="AO192" t="s">
        <v>7</v>
      </c>
      <c r="AP192">
        <v>1</v>
      </c>
      <c r="AQ192" t="s">
        <v>7</v>
      </c>
      <c r="AR192">
        <v>3.4722219999999999</v>
      </c>
      <c r="AS192">
        <v>8.8011190000000003E-2</v>
      </c>
      <c r="AT192">
        <v>-5</v>
      </c>
      <c r="AU192" t="s">
        <v>7</v>
      </c>
      <c r="AV192">
        <v>429340131159509</v>
      </c>
      <c r="AW192" t="s">
        <v>7</v>
      </c>
      <c r="AZ192" s="13">
        <f t="shared" si="9"/>
        <v>-0.49049662783569037</v>
      </c>
      <c r="BA192" s="14">
        <f t="shared" si="10"/>
        <v>1631</v>
      </c>
      <c r="BB192" s="14">
        <f t="shared" si="11"/>
        <v>34</v>
      </c>
    </row>
    <row r="193" spans="1:54" x14ac:dyDescent="0.25">
      <c r="A193" t="s">
        <v>5176</v>
      </c>
      <c r="B193" t="s">
        <v>5177</v>
      </c>
      <c r="C193" s="8">
        <f t="shared" si="8"/>
        <v>135</v>
      </c>
      <c r="D193" t="s">
        <v>4149</v>
      </c>
      <c r="E193" s="1">
        <v>8.2882407407407419E-2</v>
      </c>
      <c r="F193">
        <v>24.635000000000002</v>
      </c>
      <c r="G193" t="s">
        <v>5178</v>
      </c>
      <c r="H193" s="52">
        <v>0.27489999999999998</v>
      </c>
      <c r="I193" s="52">
        <v>7.1000000000000004E-3</v>
      </c>
      <c r="J193" s="52">
        <v>3.9300000000000002E-2</v>
      </c>
      <c r="K193" s="52">
        <v>1E-3</v>
      </c>
      <c r="L193" s="52">
        <v>0.34893999999999997</v>
      </c>
      <c r="O193">
        <v>5.0819999999999997E-2</v>
      </c>
      <c r="P193">
        <v>9.6000000000000002E-4</v>
      </c>
      <c r="Q193">
        <v>0.41182999999999997</v>
      </c>
      <c r="R193">
        <v>1.2070000000000001E-2</v>
      </c>
      <c r="S193">
        <v>4.0999999999999999E-4</v>
      </c>
      <c r="T193">
        <v>4.88</v>
      </c>
      <c r="U193">
        <v>0.11</v>
      </c>
      <c r="V193" s="10">
        <v>245.6</v>
      </c>
      <c r="W193">
        <v>5.6</v>
      </c>
      <c r="X193" s="10">
        <v>248.4</v>
      </c>
      <c r="Y193">
        <v>6.2</v>
      </c>
      <c r="Z193">
        <v>242.3</v>
      </c>
      <c r="AA193">
        <v>8.3000000000000007</v>
      </c>
      <c r="AB193" s="10">
        <v>201</v>
      </c>
      <c r="AC193">
        <v>40</v>
      </c>
      <c r="AD193">
        <v>257</v>
      </c>
      <c r="AE193" t="s">
        <v>7</v>
      </c>
      <c r="AF193">
        <v>13</v>
      </c>
      <c r="AG193" t="s">
        <v>7</v>
      </c>
      <c r="AH193">
        <v>52</v>
      </c>
      <c r="AI193" t="s">
        <v>7</v>
      </c>
      <c r="AJ193">
        <v>431</v>
      </c>
      <c r="AK193" t="s">
        <v>7</v>
      </c>
      <c r="AL193">
        <v>284</v>
      </c>
      <c r="AM193" t="s">
        <v>7</v>
      </c>
      <c r="AN193">
        <v>32</v>
      </c>
      <c r="AO193" t="s">
        <v>7</v>
      </c>
      <c r="AP193">
        <v>1</v>
      </c>
      <c r="AQ193" t="s">
        <v>7</v>
      </c>
      <c r="AR193">
        <v>25.44529</v>
      </c>
      <c r="AS193">
        <v>0.64746289999999995</v>
      </c>
      <c r="AT193">
        <v>122</v>
      </c>
      <c r="AU193" t="s">
        <v>7</v>
      </c>
      <c r="AV193">
        <v>412243260860814</v>
      </c>
      <c r="AW193" t="s">
        <v>7</v>
      </c>
      <c r="AZ193" s="13">
        <f t="shared" si="9"/>
        <v>1.1272141706924366</v>
      </c>
      <c r="BA193" s="14">
        <f t="shared" si="10"/>
        <v>248.4</v>
      </c>
      <c r="BB193" s="14">
        <f t="shared" si="11"/>
        <v>6.2</v>
      </c>
    </row>
    <row r="194" spans="1:54" x14ac:dyDescent="0.25">
      <c r="A194" t="s">
        <v>5179</v>
      </c>
      <c r="B194" t="s">
        <v>5180</v>
      </c>
      <c r="C194" s="8">
        <f t="shared" si="8"/>
        <v>136</v>
      </c>
      <c r="D194" t="s">
        <v>4149</v>
      </c>
      <c r="E194" s="1">
        <v>8.3863657407407408E-2</v>
      </c>
      <c r="F194">
        <v>21.858000000000001</v>
      </c>
      <c r="G194" t="s">
        <v>5181</v>
      </c>
      <c r="H194" s="52">
        <v>0.34599999999999997</v>
      </c>
      <c r="I194" s="52">
        <v>0.01</v>
      </c>
      <c r="J194" s="52">
        <v>4.6300000000000001E-2</v>
      </c>
      <c r="K194" s="52">
        <v>1.1999999999999999E-3</v>
      </c>
      <c r="L194" s="52">
        <v>0.16206000000000001</v>
      </c>
      <c r="O194">
        <v>5.4399999999999997E-2</v>
      </c>
      <c r="P194">
        <v>1.2999999999999999E-3</v>
      </c>
      <c r="Q194">
        <v>0.40248</v>
      </c>
      <c r="R194">
        <v>1.503E-2</v>
      </c>
      <c r="S194">
        <v>5.4000000000000001E-4</v>
      </c>
      <c r="T194">
        <v>4.7699999999999996</v>
      </c>
      <c r="U194">
        <v>0.12</v>
      </c>
      <c r="V194" s="10">
        <v>299.5</v>
      </c>
      <c r="W194">
        <v>7.7</v>
      </c>
      <c r="X194" s="10">
        <v>291.60000000000002</v>
      </c>
      <c r="Y194">
        <v>7.3</v>
      </c>
      <c r="Z194">
        <v>301</v>
      </c>
      <c r="AA194">
        <v>11</v>
      </c>
      <c r="AB194" s="10">
        <v>319</v>
      </c>
      <c r="AC194">
        <v>52</v>
      </c>
      <c r="AD194">
        <v>152</v>
      </c>
      <c r="AE194" t="s">
        <v>7</v>
      </c>
      <c r="AF194">
        <v>8</v>
      </c>
      <c r="AG194" t="s">
        <v>7</v>
      </c>
      <c r="AH194">
        <v>32</v>
      </c>
      <c r="AI194" t="s">
        <v>7</v>
      </c>
      <c r="AJ194">
        <v>205</v>
      </c>
      <c r="AK194" t="s">
        <v>7</v>
      </c>
      <c r="AL194">
        <v>134</v>
      </c>
      <c r="AM194" t="s">
        <v>7</v>
      </c>
      <c r="AN194">
        <v>19</v>
      </c>
      <c r="AO194" t="s">
        <v>7</v>
      </c>
      <c r="AP194">
        <v>2</v>
      </c>
      <c r="AQ194" t="s">
        <v>7</v>
      </c>
      <c r="AR194">
        <v>21.598269999999999</v>
      </c>
      <c r="AS194">
        <v>0.55978240000000001</v>
      </c>
      <c r="AT194">
        <v>86</v>
      </c>
      <c r="AU194" t="s">
        <v>7</v>
      </c>
      <c r="AV194">
        <v>230694005266927</v>
      </c>
      <c r="AW194" t="s">
        <v>7</v>
      </c>
      <c r="AZ194" s="13">
        <f t="shared" si="9"/>
        <v>-2.7091906721536274</v>
      </c>
      <c r="BA194" s="14">
        <f t="shared" si="10"/>
        <v>291.60000000000002</v>
      </c>
      <c r="BB194" s="14">
        <f t="shared" si="11"/>
        <v>7.3</v>
      </c>
    </row>
    <row r="195" spans="1:54" x14ac:dyDescent="0.25">
      <c r="A195" s="43" t="s">
        <v>5182</v>
      </c>
      <c r="B195" s="43" t="s">
        <v>5183</v>
      </c>
      <c r="C195" s="53">
        <f t="shared" ref="C195:C212" si="12">LEFT(B195,5)-18521+1</f>
        <v>137</v>
      </c>
      <c r="D195" s="43" t="s">
        <v>4149</v>
      </c>
      <c r="E195" s="44">
        <v>8.4783912037037043E-2</v>
      </c>
      <c r="F195" s="43">
        <v>14.664</v>
      </c>
      <c r="G195" s="43" t="s">
        <v>5184</v>
      </c>
      <c r="H195" s="43">
        <v>0.42499999999999999</v>
      </c>
      <c r="I195" s="43">
        <v>1.4E-2</v>
      </c>
      <c r="J195" s="43">
        <v>5.1499999999999997E-2</v>
      </c>
      <c r="K195" s="43">
        <v>1.8E-3</v>
      </c>
      <c r="L195" s="43">
        <v>0.77739000000000003</v>
      </c>
      <c r="M195" s="43"/>
      <c r="N195" s="43"/>
      <c r="O195" s="43">
        <v>6.0199999999999997E-2</v>
      </c>
      <c r="P195" s="43">
        <v>1.1000000000000001E-3</v>
      </c>
      <c r="Q195" s="43">
        <v>0.35482000000000002</v>
      </c>
      <c r="R195" s="43">
        <v>1.6279999999999999E-2</v>
      </c>
      <c r="S195" s="43">
        <v>7.5000000000000002E-4</v>
      </c>
      <c r="T195" s="43">
        <v>5.96</v>
      </c>
      <c r="U195" s="43">
        <v>0.17</v>
      </c>
      <c r="V195" s="45">
        <v>359</v>
      </c>
      <c r="W195" s="43">
        <v>10</v>
      </c>
      <c r="X195" s="45">
        <v>324</v>
      </c>
      <c r="Y195" s="43">
        <v>11</v>
      </c>
      <c r="Z195" s="43">
        <v>327</v>
      </c>
      <c r="AA195" s="43">
        <v>15</v>
      </c>
      <c r="AB195" s="45">
        <v>574</v>
      </c>
      <c r="AC195" s="43">
        <v>41</v>
      </c>
      <c r="AD195" s="43">
        <v>592</v>
      </c>
      <c r="AE195" s="43" t="s">
        <v>7</v>
      </c>
      <c r="AF195" s="43">
        <v>36</v>
      </c>
      <c r="AG195" s="43" t="s">
        <v>7</v>
      </c>
      <c r="AH195" s="43">
        <v>102</v>
      </c>
      <c r="AI195" s="43" t="s">
        <v>7</v>
      </c>
      <c r="AJ195" s="43">
        <v>818</v>
      </c>
      <c r="AK195" s="43" t="s">
        <v>7</v>
      </c>
      <c r="AL195" s="43">
        <v>469</v>
      </c>
      <c r="AM195" s="43" t="s">
        <v>7</v>
      </c>
      <c r="AN195" s="43">
        <v>61</v>
      </c>
      <c r="AO195" s="43" t="s">
        <v>7</v>
      </c>
      <c r="AP195" s="43">
        <v>2</v>
      </c>
      <c r="AQ195" s="43" t="s">
        <v>7</v>
      </c>
      <c r="AR195" s="43">
        <v>19.417480000000001</v>
      </c>
      <c r="AS195" s="43">
        <v>0.67866910000000003</v>
      </c>
      <c r="AT195" s="43">
        <v>57</v>
      </c>
      <c r="AU195" s="43" t="s">
        <v>7</v>
      </c>
      <c r="AV195" s="43">
        <v>939391986660117</v>
      </c>
      <c r="AW195" s="43" t="s">
        <v>7</v>
      </c>
      <c r="AX195" s="43"/>
      <c r="AY195" s="43"/>
      <c r="AZ195" s="46">
        <f t="shared" ref="AZ195:AZ212" si="13">IF(X195&lt;1000,(1-(V195/X195))*100,(1-(V195/AB195))*100)</f>
        <v>-10.802469135802472</v>
      </c>
      <c r="BA195" s="45">
        <f t="shared" ref="BA195:BA212" si="14">IF(X195&lt;1000,X195,AB195)</f>
        <v>324</v>
      </c>
      <c r="BB195" s="45">
        <f t="shared" ref="BB195:BB212" si="15">IF(X195&lt;1000,Y195,AC195)</f>
        <v>11</v>
      </c>
    </row>
    <row r="196" spans="1:54" x14ac:dyDescent="0.25">
      <c r="A196" t="s">
        <v>5185</v>
      </c>
      <c r="B196" t="s">
        <v>5186</v>
      </c>
      <c r="C196" s="8">
        <f t="shared" si="12"/>
        <v>138</v>
      </c>
      <c r="D196" t="s">
        <v>4149</v>
      </c>
      <c r="E196" s="1">
        <v>8.5805902777777776E-2</v>
      </c>
      <c r="F196">
        <v>18.053999999999998</v>
      </c>
      <c r="G196" t="s">
        <v>5187</v>
      </c>
      <c r="H196" s="52">
        <v>0.501</v>
      </c>
      <c r="I196" s="52">
        <v>1.2999999999999999E-2</v>
      </c>
      <c r="J196" s="52">
        <v>6.3500000000000001E-2</v>
      </c>
      <c r="K196" s="52">
        <v>1.6999999999999999E-3</v>
      </c>
      <c r="L196" s="52">
        <v>0.50588999999999995</v>
      </c>
      <c r="O196">
        <v>5.7090000000000002E-2</v>
      </c>
      <c r="P196">
        <v>9.6000000000000002E-4</v>
      </c>
      <c r="Q196">
        <v>0.41829</v>
      </c>
      <c r="R196">
        <v>2.0729999999999998E-2</v>
      </c>
      <c r="S196">
        <v>6.9999999999999999E-4</v>
      </c>
      <c r="T196">
        <v>5.35</v>
      </c>
      <c r="U196">
        <v>0.11</v>
      </c>
      <c r="V196" s="10">
        <v>411.5</v>
      </c>
      <c r="W196">
        <v>8.6</v>
      </c>
      <c r="X196" s="10">
        <v>397</v>
      </c>
      <c r="Y196">
        <v>10</v>
      </c>
      <c r="Z196">
        <v>415</v>
      </c>
      <c r="AA196">
        <v>14</v>
      </c>
      <c r="AB196" s="10">
        <v>467</v>
      </c>
      <c r="AC196">
        <v>37</v>
      </c>
      <c r="AD196">
        <v>794</v>
      </c>
      <c r="AE196" t="s">
        <v>7</v>
      </c>
      <c r="AF196">
        <v>47</v>
      </c>
      <c r="AG196" t="s">
        <v>7</v>
      </c>
      <c r="AH196">
        <v>148</v>
      </c>
      <c r="AI196" t="s">
        <v>7</v>
      </c>
      <c r="AJ196">
        <v>705</v>
      </c>
      <c r="AK196" t="s">
        <v>7</v>
      </c>
      <c r="AL196">
        <v>408</v>
      </c>
      <c r="AM196" t="s">
        <v>7</v>
      </c>
      <c r="AN196">
        <v>81</v>
      </c>
      <c r="AO196" t="s">
        <v>7</v>
      </c>
      <c r="AP196">
        <v>2</v>
      </c>
      <c r="AQ196" t="s">
        <v>7</v>
      </c>
      <c r="AR196">
        <v>15.74803</v>
      </c>
      <c r="AS196">
        <v>0.4216008</v>
      </c>
      <c r="AT196">
        <v>66</v>
      </c>
      <c r="AU196" t="s">
        <v>7</v>
      </c>
      <c r="AV196">
        <v>1073265885553200</v>
      </c>
      <c r="AW196" t="s">
        <v>7</v>
      </c>
      <c r="AZ196" s="13">
        <f t="shared" si="13"/>
        <v>-3.6523929471032668</v>
      </c>
      <c r="BA196" s="14">
        <f t="shared" si="14"/>
        <v>397</v>
      </c>
      <c r="BB196" s="14">
        <f t="shared" si="15"/>
        <v>10</v>
      </c>
    </row>
    <row r="197" spans="1:54" x14ac:dyDescent="0.25">
      <c r="A197" s="43" t="s">
        <v>5188</v>
      </c>
      <c r="B197" s="43" t="s">
        <v>5189</v>
      </c>
      <c r="C197" s="53">
        <f t="shared" si="12"/>
        <v>139</v>
      </c>
      <c r="D197" s="43" t="s">
        <v>4149</v>
      </c>
      <c r="E197" s="44">
        <v>8.6700810185185176E-2</v>
      </c>
      <c r="F197" s="43">
        <v>14.773</v>
      </c>
      <c r="G197" s="43" t="s">
        <v>5190</v>
      </c>
      <c r="H197" s="43">
        <v>0.55500000000000005</v>
      </c>
      <c r="I197" s="43">
        <v>1.4999999999999999E-2</v>
      </c>
      <c r="J197" s="43">
        <v>5.7500000000000002E-2</v>
      </c>
      <c r="K197" s="43">
        <v>1.5E-3</v>
      </c>
      <c r="L197" s="43">
        <v>0.27499000000000001</v>
      </c>
      <c r="M197" s="43"/>
      <c r="N197" s="43"/>
      <c r="O197" s="43">
        <v>6.9800000000000001E-2</v>
      </c>
      <c r="P197" s="43">
        <v>1.2999999999999999E-3</v>
      </c>
      <c r="Q197" s="43">
        <v>0.12659999999999999</v>
      </c>
      <c r="R197" s="43">
        <v>1.8749999999999999E-2</v>
      </c>
      <c r="S197" s="43">
        <v>6.0999999999999997E-4</v>
      </c>
      <c r="T197" s="43">
        <v>2.9510000000000001</v>
      </c>
      <c r="U197" s="43">
        <v>5.8000000000000003E-2</v>
      </c>
      <c r="V197" s="45">
        <v>446.3</v>
      </c>
      <c r="W197" s="43">
        <v>9.6999999999999993</v>
      </c>
      <c r="X197" s="45">
        <v>360.5</v>
      </c>
      <c r="Y197" s="43">
        <v>8.9</v>
      </c>
      <c r="Z197" s="43">
        <v>375</v>
      </c>
      <c r="AA197" s="43">
        <v>12</v>
      </c>
      <c r="AB197" s="45">
        <v>881</v>
      </c>
      <c r="AC197" s="43">
        <v>40</v>
      </c>
      <c r="AD197" s="43">
        <v>611</v>
      </c>
      <c r="AE197" s="43" t="s">
        <v>7</v>
      </c>
      <c r="AF197" s="43">
        <v>44</v>
      </c>
      <c r="AG197" s="43" t="s">
        <v>7</v>
      </c>
      <c r="AH197" s="43">
        <v>202</v>
      </c>
      <c r="AI197" s="43" t="s">
        <v>7</v>
      </c>
      <c r="AJ197" s="43">
        <v>723</v>
      </c>
      <c r="AK197" s="43" t="s">
        <v>7</v>
      </c>
      <c r="AL197" s="43">
        <v>718</v>
      </c>
      <c r="AM197" s="43" t="s">
        <v>7</v>
      </c>
      <c r="AN197" s="43">
        <v>124</v>
      </c>
      <c r="AO197" s="43" t="s">
        <v>7</v>
      </c>
      <c r="AP197" s="43">
        <v>1</v>
      </c>
      <c r="AQ197" s="43" t="s">
        <v>7</v>
      </c>
      <c r="AR197" s="43">
        <v>17.391300000000001</v>
      </c>
      <c r="AS197" s="43">
        <v>0.45368619999999998</v>
      </c>
      <c r="AT197" s="43">
        <v>40</v>
      </c>
      <c r="AU197" s="43" t="s">
        <v>7</v>
      </c>
      <c r="AV197" s="43">
        <v>1077504282919810</v>
      </c>
      <c r="AW197" s="43" t="s">
        <v>7</v>
      </c>
      <c r="AX197" s="43"/>
      <c r="AY197" s="43"/>
      <c r="AZ197" s="46">
        <f t="shared" si="13"/>
        <v>-23.800277392510406</v>
      </c>
      <c r="BA197" s="45">
        <f t="shared" si="14"/>
        <v>360.5</v>
      </c>
      <c r="BB197" s="45">
        <f t="shared" si="15"/>
        <v>8.9</v>
      </c>
    </row>
    <row r="198" spans="1:54" x14ac:dyDescent="0.25">
      <c r="A198" t="s">
        <v>5191</v>
      </c>
      <c r="B198" t="s">
        <v>5192</v>
      </c>
      <c r="C198" s="8">
        <f t="shared" si="12"/>
        <v>140</v>
      </c>
      <c r="D198" t="s">
        <v>4149</v>
      </c>
      <c r="E198" s="1">
        <v>8.7719328703703706E-2</v>
      </c>
      <c r="F198">
        <v>17.73</v>
      </c>
      <c r="G198" t="s">
        <v>5193</v>
      </c>
      <c r="H198" s="52">
        <v>9.5500000000000007</v>
      </c>
      <c r="I198" s="52">
        <v>0.22</v>
      </c>
      <c r="J198" s="52">
        <v>0.42899999999999999</v>
      </c>
      <c r="K198" s="52">
        <v>1.0999999999999999E-2</v>
      </c>
      <c r="L198" s="52">
        <v>0.45213999999999999</v>
      </c>
      <c r="O198">
        <v>0.16120000000000001</v>
      </c>
      <c r="P198">
        <v>2.3E-3</v>
      </c>
      <c r="Q198">
        <v>0.41571000000000002</v>
      </c>
      <c r="R198">
        <v>0.1118</v>
      </c>
      <c r="S198">
        <v>4.1000000000000003E-3</v>
      </c>
      <c r="T198">
        <v>13.13</v>
      </c>
      <c r="U198">
        <v>0.67</v>
      </c>
      <c r="V198" s="10">
        <v>2386</v>
      </c>
      <c r="W198">
        <v>21</v>
      </c>
      <c r="X198" s="10">
        <v>2297</v>
      </c>
      <c r="Y198">
        <v>48</v>
      </c>
      <c r="Z198">
        <v>2136</v>
      </c>
      <c r="AA198">
        <v>73</v>
      </c>
      <c r="AB198" s="10">
        <v>2454</v>
      </c>
      <c r="AC198">
        <v>24</v>
      </c>
      <c r="AD198">
        <v>1019</v>
      </c>
      <c r="AE198" t="s">
        <v>7</v>
      </c>
      <c r="AF198">
        <v>168</v>
      </c>
      <c r="AG198" t="s">
        <v>7</v>
      </c>
      <c r="AH198">
        <v>90</v>
      </c>
      <c r="AI198" t="s">
        <v>7</v>
      </c>
      <c r="AJ198">
        <v>139</v>
      </c>
      <c r="AK198" t="s">
        <v>7</v>
      </c>
      <c r="AL198">
        <v>49</v>
      </c>
      <c r="AM198" t="s">
        <v>7</v>
      </c>
      <c r="AN198">
        <v>51</v>
      </c>
      <c r="AO198" t="s">
        <v>7</v>
      </c>
      <c r="AP198">
        <v>3</v>
      </c>
      <c r="AQ198" t="s">
        <v>7</v>
      </c>
      <c r="AR198">
        <v>2.3310019999999998</v>
      </c>
      <c r="AS198">
        <v>5.9769290000000003E-2</v>
      </c>
      <c r="AT198">
        <v>6</v>
      </c>
      <c r="AU198" t="s">
        <v>7</v>
      </c>
      <c r="AV198">
        <v>1525175087985620</v>
      </c>
      <c r="AW198" t="s">
        <v>7</v>
      </c>
      <c r="AZ198" s="13">
        <f t="shared" si="13"/>
        <v>2.7709861450692763</v>
      </c>
      <c r="BA198" s="14">
        <f t="shared" si="14"/>
        <v>2454</v>
      </c>
      <c r="BB198" s="14">
        <f t="shared" si="15"/>
        <v>24</v>
      </c>
    </row>
    <row r="199" spans="1:54" x14ac:dyDescent="0.25">
      <c r="A199" t="s">
        <v>5194</v>
      </c>
      <c r="B199" t="s">
        <v>5195</v>
      </c>
      <c r="C199" s="8">
        <f t="shared" si="12"/>
        <v>147</v>
      </c>
      <c r="D199" t="s">
        <v>4149</v>
      </c>
      <c r="E199" s="1">
        <v>9.4549537037037043E-2</v>
      </c>
      <c r="F199">
        <v>13.836</v>
      </c>
      <c r="G199" t="s">
        <v>5196</v>
      </c>
      <c r="H199" s="52">
        <v>0.26419999999999999</v>
      </c>
      <c r="I199" s="52">
        <v>7.7000000000000002E-3</v>
      </c>
      <c r="J199" s="52">
        <v>3.7600000000000001E-2</v>
      </c>
      <c r="K199" s="52">
        <v>1.1000000000000001E-3</v>
      </c>
      <c r="L199" s="52">
        <v>0.54162999999999994</v>
      </c>
      <c r="O199">
        <v>5.11E-2</v>
      </c>
      <c r="P199">
        <v>1.1000000000000001E-3</v>
      </c>
      <c r="Q199">
        <v>0.38031999999999999</v>
      </c>
      <c r="R199">
        <v>1.2109999999999999E-2</v>
      </c>
      <c r="S199">
        <v>4.4000000000000002E-4</v>
      </c>
      <c r="T199">
        <v>4.2</v>
      </c>
      <c r="U199">
        <v>0.11</v>
      </c>
      <c r="V199" s="10">
        <v>237.1</v>
      </c>
      <c r="W199">
        <v>6.1</v>
      </c>
      <c r="X199" s="10">
        <v>237.9</v>
      </c>
      <c r="Y199">
        <v>6.7</v>
      </c>
      <c r="Z199">
        <v>243.3</v>
      </c>
      <c r="AA199">
        <v>8.8000000000000007</v>
      </c>
      <c r="AB199" s="10">
        <v>214</v>
      </c>
      <c r="AC199">
        <v>46</v>
      </c>
      <c r="AD199">
        <v>358</v>
      </c>
      <c r="AE199" t="s">
        <v>7</v>
      </c>
      <c r="AF199">
        <v>19</v>
      </c>
      <c r="AG199" t="s">
        <v>7</v>
      </c>
      <c r="AH199">
        <v>87</v>
      </c>
      <c r="AI199" t="s">
        <v>7</v>
      </c>
      <c r="AJ199">
        <v>692</v>
      </c>
      <c r="AK199" t="s">
        <v>7</v>
      </c>
      <c r="AL199">
        <v>501</v>
      </c>
      <c r="AM199" t="s">
        <v>7</v>
      </c>
      <c r="AN199">
        <v>55</v>
      </c>
      <c r="AO199" t="s">
        <v>7</v>
      </c>
      <c r="AP199">
        <v>1</v>
      </c>
      <c r="AQ199" t="s">
        <v>7</v>
      </c>
      <c r="AR199">
        <v>26.595739999999999</v>
      </c>
      <c r="AS199">
        <v>0.77806699999999995</v>
      </c>
      <c r="AT199">
        <v>77</v>
      </c>
      <c r="AU199" t="s">
        <v>7</v>
      </c>
      <c r="AV199">
        <v>633125986658468</v>
      </c>
      <c r="AW199" t="s">
        <v>7</v>
      </c>
      <c r="AZ199" s="13">
        <f t="shared" si="13"/>
        <v>0.33627574611181377</v>
      </c>
      <c r="BA199" s="14">
        <f t="shared" si="14"/>
        <v>237.9</v>
      </c>
      <c r="BB199" s="14">
        <f t="shared" si="15"/>
        <v>6.7</v>
      </c>
    </row>
    <row r="200" spans="1:54" x14ac:dyDescent="0.25">
      <c r="A200" t="s">
        <v>5197</v>
      </c>
      <c r="B200" t="s">
        <v>5198</v>
      </c>
      <c r="C200" s="8">
        <f t="shared" si="12"/>
        <v>148</v>
      </c>
      <c r="D200" t="s">
        <v>4149</v>
      </c>
      <c r="E200" s="1">
        <v>9.5500578703703709E-2</v>
      </c>
      <c r="F200">
        <v>24.434000000000001</v>
      </c>
      <c r="G200" t="s">
        <v>5199</v>
      </c>
      <c r="H200" s="52">
        <v>0.37609999999999999</v>
      </c>
      <c r="I200" s="52">
        <v>9.9000000000000008E-3</v>
      </c>
      <c r="J200" s="52">
        <v>5.1200000000000002E-2</v>
      </c>
      <c r="K200" s="52">
        <v>1.2999999999999999E-3</v>
      </c>
      <c r="L200" s="52">
        <v>0.29765999999999998</v>
      </c>
      <c r="O200">
        <v>5.3199999999999997E-2</v>
      </c>
      <c r="P200">
        <v>1E-3</v>
      </c>
      <c r="Q200">
        <v>0.39001999999999998</v>
      </c>
      <c r="R200">
        <v>1.6539999999999999E-2</v>
      </c>
      <c r="S200">
        <v>5.8E-4</v>
      </c>
      <c r="T200">
        <v>6.94</v>
      </c>
      <c r="U200">
        <v>0.18</v>
      </c>
      <c r="V200" s="10">
        <v>322.3</v>
      </c>
      <c r="W200">
        <v>7.3</v>
      </c>
      <c r="X200" s="10">
        <v>321.8</v>
      </c>
      <c r="Y200">
        <v>8</v>
      </c>
      <c r="Z200">
        <v>331</v>
      </c>
      <c r="AA200">
        <v>12</v>
      </c>
      <c r="AB200" s="10">
        <v>298</v>
      </c>
      <c r="AC200">
        <v>42</v>
      </c>
      <c r="AD200">
        <v>269</v>
      </c>
      <c r="AE200" t="s">
        <v>7</v>
      </c>
      <c r="AF200">
        <v>14</v>
      </c>
      <c r="AG200" t="s">
        <v>7</v>
      </c>
      <c r="AH200">
        <v>37</v>
      </c>
      <c r="AI200" t="s">
        <v>7</v>
      </c>
      <c r="AJ200">
        <v>320</v>
      </c>
      <c r="AK200" t="s">
        <v>7</v>
      </c>
      <c r="AL200">
        <v>145</v>
      </c>
      <c r="AM200" t="s">
        <v>7</v>
      </c>
      <c r="AN200">
        <v>23</v>
      </c>
      <c r="AO200" t="s">
        <v>7</v>
      </c>
      <c r="AP200">
        <v>2</v>
      </c>
      <c r="AQ200" t="s">
        <v>7</v>
      </c>
      <c r="AR200">
        <v>19.53125</v>
      </c>
      <c r="AS200">
        <v>0.49591059999999998</v>
      </c>
      <c r="AT200">
        <v>94</v>
      </c>
      <c r="AU200" t="s">
        <v>7</v>
      </c>
      <c r="AV200">
        <v>379692879683333</v>
      </c>
      <c r="AW200" t="s">
        <v>7</v>
      </c>
      <c r="AZ200" s="13">
        <f t="shared" si="13"/>
        <v>-0.15537600994406375</v>
      </c>
      <c r="BA200" s="14">
        <f t="shared" si="14"/>
        <v>321.8</v>
      </c>
      <c r="BB200" s="14">
        <f t="shared" si="15"/>
        <v>8</v>
      </c>
    </row>
    <row r="201" spans="1:54" x14ac:dyDescent="0.25">
      <c r="A201" s="43" t="s">
        <v>5200</v>
      </c>
      <c r="B201" s="43" t="s">
        <v>5201</v>
      </c>
      <c r="C201" s="53">
        <f t="shared" si="12"/>
        <v>149</v>
      </c>
      <c r="D201" s="43" t="s">
        <v>4149</v>
      </c>
      <c r="E201" s="44">
        <v>9.6601620370370359E-2</v>
      </c>
      <c r="F201" s="43">
        <v>12.2</v>
      </c>
      <c r="G201" s="43" t="s">
        <v>5202</v>
      </c>
      <c r="H201" s="43">
        <v>2.024</v>
      </c>
      <c r="I201" s="43">
        <v>0.05</v>
      </c>
      <c r="J201" s="43">
        <v>0.15029999999999999</v>
      </c>
      <c r="K201" s="43">
        <v>4.1000000000000003E-3</v>
      </c>
      <c r="L201" s="43">
        <v>0.68362000000000001</v>
      </c>
      <c r="M201" s="43"/>
      <c r="N201" s="43"/>
      <c r="O201" s="43">
        <v>9.7600000000000006E-2</v>
      </c>
      <c r="P201" s="43">
        <v>1.5E-3</v>
      </c>
      <c r="Q201" s="43">
        <v>0.51375000000000004</v>
      </c>
      <c r="R201" s="43">
        <v>4.9500000000000002E-2</v>
      </c>
      <c r="S201" s="43">
        <v>1.6999999999999999E-3</v>
      </c>
      <c r="T201" s="43">
        <v>6.29</v>
      </c>
      <c r="U201" s="43">
        <v>0.12</v>
      </c>
      <c r="V201" s="45">
        <v>1120</v>
      </c>
      <c r="W201" s="43">
        <v>17</v>
      </c>
      <c r="X201" s="45">
        <v>903</v>
      </c>
      <c r="Y201" s="43">
        <v>23</v>
      </c>
      <c r="Z201" s="43">
        <v>976</v>
      </c>
      <c r="AA201" s="43">
        <v>33</v>
      </c>
      <c r="AB201" s="45">
        <v>1564</v>
      </c>
      <c r="AC201" s="43">
        <v>28</v>
      </c>
      <c r="AD201" s="43">
        <v>2064</v>
      </c>
      <c r="AE201" s="43" t="s">
        <v>7</v>
      </c>
      <c r="AF201" s="43">
        <v>204</v>
      </c>
      <c r="AG201" s="43" t="s">
        <v>7</v>
      </c>
      <c r="AH201" s="43">
        <v>325</v>
      </c>
      <c r="AI201" s="43" t="s">
        <v>7</v>
      </c>
      <c r="AJ201" s="43">
        <v>755</v>
      </c>
      <c r="AK201" s="43" t="s">
        <v>7</v>
      </c>
      <c r="AL201" s="43">
        <v>381</v>
      </c>
      <c r="AM201" s="43" t="s">
        <v>7</v>
      </c>
      <c r="AN201" s="43">
        <v>179</v>
      </c>
      <c r="AO201" s="43" t="s">
        <v>7</v>
      </c>
      <c r="AP201" s="43">
        <v>2</v>
      </c>
      <c r="AQ201" s="43" t="s">
        <v>7</v>
      </c>
      <c r="AR201" s="43">
        <v>6.6533600000000002</v>
      </c>
      <c r="AS201" s="43">
        <v>0.1814955</v>
      </c>
      <c r="AT201" s="43">
        <v>41</v>
      </c>
      <c r="AU201" s="43" t="s">
        <v>7</v>
      </c>
      <c r="AV201" s="43">
        <v>2663570594734620</v>
      </c>
      <c r="AW201" s="43" t="s">
        <v>7</v>
      </c>
      <c r="AX201" s="43"/>
      <c r="AY201" s="43"/>
      <c r="AZ201" s="46">
        <f t="shared" si="13"/>
        <v>-24.031007751937985</v>
      </c>
      <c r="BA201" s="45">
        <f t="shared" si="14"/>
        <v>903</v>
      </c>
      <c r="BB201" s="45">
        <f t="shared" si="15"/>
        <v>23</v>
      </c>
    </row>
    <row r="202" spans="1:54" x14ac:dyDescent="0.25">
      <c r="A202" t="s">
        <v>5203</v>
      </c>
      <c r="B202" t="s">
        <v>5204</v>
      </c>
      <c r="C202" s="8">
        <f t="shared" si="12"/>
        <v>150</v>
      </c>
      <c r="D202" t="s">
        <v>4149</v>
      </c>
      <c r="E202" s="1">
        <v>9.7415277777777767E-2</v>
      </c>
      <c r="F202">
        <v>23.997</v>
      </c>
      <c r="G202" t="s">
        <v>5205</v>
      </c>
      <c r="H202" s="52">
        <v>3.1070000000000002</v>
      </c>
      <c r="I202" s="52">
        <v>7.3999999999999996E-2</v>
      </c>
      <c r="J202" s="52">
        <v>0.24909999999999999</v>
      </c>
      <c r="K202" s="52">
        <v>6.1999999999999998E-3</v>
      </c>
      <c r="L202" s="52">
        <v>0.40329999999999999</v>
      </c>
      <c r="O202">
        <v>9.0200000000000002E-2</v>
      </c>
      <c r="P202">
        <v>1.4E-3</v>
      </c>
      <c r="Q202">
        <v>0.47687000000000002</v>
      </c>
      <c r="R202">
        <v>7.2400000000000006E-2</v>
      </c>
      <c r="S202">
        <v>2.3999999999999998E-3</v>
      </c>
      <c r="T202">
        <v>4.0819999999999999</v>
      </c>
      <c r="U202">
        <v>8.4000000000000005E-2</v>
      </c>
      <c r="V202" s="10">
        <v>1429</v>
      </c>
      <c r="W202">
        <v>18</v>
      </c>
      <c r="X202" s="10">
        <v>1433</v>
      </c>
      <c r="Y202">
        <v>32</v>
      </c>
      <c r="Z202">
        <v>1412</v>
      </c>
      <c r="AA202">
        <v>45</v>
      </c>
      <c r="AB202" s="10">
        <v>1407</v>
      </c>
      <c r="AC202">
        <v>31</v>
      </c>
      <c r="AD202">
        <v>340</v>
      </c>
      <c r="AE202" t="s">
        <v>7</v>
      </c>
      <c r="AF202">
        <v>31</v>
      </c>
      <c r="AG202" t="s">
        <v>7</v>
      </c>
      <c r="AH202">
        <v>85</v>
      </c>
      <c r="AI202" t="s">
        <v>7</v>
      </c>
      <c r="AJ202">
        <v>102</v>
      </c>
      <c r="AK202" t="s">
        <v>7</v>
      </c>
      <c r="AL202">
        <v>87</v>
      </c>
      <c r="AM202" t="s">
        <v>7</v>
      </c>
      <c r="AN202">
        <v>59</v>
      </c>
      <c r="AO202" t="s">
        <v>7</v>
      </c>
      <c r="AP202">
        <v>1</v>
      </c>
      <c r="AQ202" t="s">
        <v>7</v>
      </c>
      <c r="AR202">
        <v>4.0144520000000004</v>
      </c>
      <c r="AS202">
        <v>9.9918119999999999E-2</v>
      </c>
      <c r="AT202">
        <v>-9</v>
      </c>
      <c r="AU202" t="s">
        <v>7</v>
      </c>
      <c r="AV202">
        <v>648204393980758</v>
      </c>
      <c r="AW202" t="s">
        <v>7</v>
      </c>
      <c r="AZ202" s="13">
        <f t="shared" si="13"/>
        <v>-1.5636105188344018</v>
      </c>
      <c r="BA202" s="14">
        <f t="shared" si="14"/>
        <v>1407</v>
      </c>
      <c r="BB202" s="14">
        <f t="shared" si="15"/>
        <v>31</v>
      </c>
    </row>
    <row r="203" spans="1:54" x14ac:dyDescent="0.25">
      <c r="A203" s="43" t="s">
        <v>5206</v>
      </c>
      <c r="B203" s="43" t="s">
        <v>5207</v>
      </c>
      <c r="C203" s="53">
        <f t="shared" si="12"/>
        <v>151</v>
      </c>
      <c r="D203" s="43" t="s">
        <v>4149</v>
      </c>
      <c r="E203" s="44">
        <v>9.8404398148148151E-2</v>
      </c>
      <c r="F203" s="43">
        <v>19.716999999999999</v>
      </c>
      <c r="G203" s="43" t="s">
        <v>5208</v>
      </c>
      <c r="H203" s="43">
        <v>0.54200000000000004</v>
      </c>
      <c r="I203" s="43">
        <v>1.4E-2</v>
      </c>
      <c r="J203" s="43">
        <v>6.3500000000000001E-2</v>
      </c>
      <c r="K203" s="43">
        <v>1.6000000000000001E-3</v>
      </c>
      <c r="L203" s="43">
        <v>0.28782000000000002</v>
      </c>
      <c r="M203" s="43"/>
      <c r="N203" s="43"/>
      <c r="O203" s="43">
        <v>6.1600000000000002E-2</v>
      </c>
      <c r="P203" s="43">
        <v>1.1999999999999999E-3</v>
      </c>
      <c r="Q203" s="43">
        <v>0.40886</v>
      </c>
      <c r="R203" s="43">
        <v>1.762E-2</v>
      </c>
      <c r="S203" s="43">
        <v>5.6999999999999998E-4</v>
      </c>
      <c r="T203" s="43">
        <v>1.861</v>
      </c>
      <c r="U203" s="43">
        <v>3.5999999999999997E-2</v>
      </c>
      <c r="V203" s="45">
        <v>437.5</v>
      </c>
      <c r="W203" s="43">
        <v>9.1999999999999993</v>
      </c>
      <c r="X203" s="45">
        <v>396.8</v>
      </c>
      <c r="Y203" s="43">
        <v>9.6</v>
      </c>
      <c r="Z203" s="43">
        <v>353</v>
      </c>
      <c r="AA203" s="43">
        <v>11</v>
      </c>
      <c r="AB203" s="45">
        <v>620</v>
      </c>
      <c r="AC203" s="43">
        <v>41</v>
      </c>
      <c r="AD203" s="43">
        <v>262</v>
      </c>
      <c r="AE203" s="43" t="s">
        <v>7</v>
      </c>
      <c r="AF203" s="43">
        <v>16</v>
      </c>
      <c r="AG203" s="43" t="s">
        <v>7</v>
      </c>
      <c r="AH203" s="43">
        <v>139</v>
      </c>
      <c r="AI203" s="43" t="s">
        <v>7</v>
      </c>
      <c r="AJ203" s="43">
        <v>268</v>
      </c>
      <c r="AK203" s="43" t="s">
        <v>7</v>
      </c>
      <c r="AL203" s="43">
        <v>519</v>
      </c>
      <c r="AM203" s="43" t="s">
        <v>7</v>
      </c>
      <c r="AN203" s="43">
        <v>86</v>
      </c>
      <c r="AO203" s="43" t="s">
        <v>7</v>
      </c>
      <c r="AP203" s="43">
        <v>1</v>
      </c>
      <c r="AQ203" s="43" t="s">
        <v>7</v>
      </c>
      <c r="AR203" s="43">
        <v>15.74803</v>
      </c>
      <c r="AS203" s="43">
        <v>0.39680080000000001</v>
      </c>
      <c r="AT203" s="43">
        <v>24</v>
      </c>
      <c r="AU203" s="43" t="s">
        <v>7</v>
      </c>
      <c r="AV203" s="43">
        <v>520009640194329</v>
      </c>
      <c r="AW203" s="43" t="s">
        <v>7</v>
      </c>
      <c r="AX203" s="43"/>
      <c r="AY203" s="43"/>
      <c r="AZ203" s="46">
        <f t="shared" si="13"/>
        <v>-10.2570564516129</v>
      </c>
      <c r="BA203" s="45">
        <f t="shared" si="14"/>
        <v>396.8</v>
      </c>
      <c r="BB203" s="45">
        <f t="shared" si="15"/>
        <v>9.6</v>
      </c>
    </row>
    <row r="204" spans="1:54" x14ac:dyDescent="0.25">
      <c r="A204" t="s">
        <v>5209</v>
      </c>
      <c r="B204" t="s">
        <v>5210</v>
      </c>
      <c r="C204" s="8">
        <f t="shared" si="12"/>
        <v>152</v>
      </c>
      <c r="D204" t="s">
        <v>4149</v>
      </c>
      <c r="E204" s="1">
        <v>9.9330092592592581E-2</v>
      </c>
      <c r="F204">
        <v>23.56</v>
      </c>
      <c r="G204" t="s">
        <v>5211</v>
      </c>
      <c r="H204" s="52">
        <v>2.8940000000000001</v>
      </c>
      <c r="I204" s="52">
        <v>7.0999999999999994E-2</v>
      </c>
      <c r="J204" s="52">
        <v>0.2379</v>
      </c>
      <c r="K204" s="52">
        <v>6.0000000000000001E-3</v>
      </c>
      <c r="L204" s="52">
        <v>6.7864999999999995E-2</v>
      </c>
      <c r="O204">
        <v>8.8300000000000003E-2</v>
      </c>
      <c r="P204">
        <v>1.4E-3</v>
      </c>
      <c r="Q204">
        <v>9.0936000000000003E-3</v>
      </c>
      <c r="R204">
        <v>7.1499999999999994E-2</v>
      </c>
      <c r="S204">
        <v>2.5000000000000001E-3</v>
      </c>
      <c r="T204">
        <v>8.09</v>
      </c>
      <c r="U204">
        <v>0.19</v>
      </c>
      <c r="V204" s="10">
        <v>1372</v>
      </c>
      <c r="W204">
        <v>18</v>
      </c>
      <c r="X204" s="10">
        <v>1374</v>
      </c>
      <c r="Y204">
        <v>31</v>
      </c>
      <c r="Z204">
        <v>1393</v>
      </c>
      <c r="AA204">
        <v>47</v>
      </c>
      <c r="AB204" s="10">
        <v>1353</v>
      </c>
      <c r="AC204">
        <v>31</v>
      </c>
      <c r="AD204">
        <v>414</v>
      </c>
      <c r="AE204" t="s">
        <v>7</v>
      </c>
      <c r="AF204">
        <v>37</v>
      </c>
      <c r="AG204" t="s">
        <v>7</v>
      </c>
      <c r="AH204">
        <v>50</v>
      </c>
      <c r="AI204" t="s">
        <v>7</v>
      </c>
      <c r="AJ204">
        <v>111</v>
      </c>
      <c r="AK204" t="s">
        <v>7</v>
      </c>
      <c r="AL204">
        <v>47</v>
      </c>
      <c r="AM204" t="s">
        <v>7</v>
      </c>
      <c r="AN204">
        <v>31</v>
      </c>
      <c r="AO204" t="s">
        <v>7</v>
      </c>
      <c r="AP204">
        <v>2</v>
      </c>
      <c r="AQ204" t="s">
        <v>7</v>
      </c>
      <c r="AR204">
        <v>4.2034469999999997</v>
      </c>
      <c r="AS204">
        <v>0.10601380000000001</v>
      </c>
      <c r="AT204">
        <v>-8</v>
      </c>
      <c r="AU204" t="s">
        <v>7</v>
      </c>
      <c r="AV204">
        <v>620917406701809</v>
      </c>
      <c r="AW204" t="s">
        <v>7</v>
      </c>
      <c r="AZ204" s="13">
        <f t="shared" si="13"/>
        <v>-1.4042867701404393</v>
      </c>
      <c r="BA204" s="14">
        <f t="shared" si="14"/>
        <v>1353</v>
      </c>
      <c r="BB204" s="14">
        <f t="shared" si="15"/>
        <v>31</v>
      </c>
    </row>
    <row r="205" spans="1:54" x14ac:dyDescent="0.25">
      <c r="A205" t="s">
        <v>5212</v>
      </c>
      <c r="B205" t="s">
        <v>5213</v>
      </c>
      <c r="C205" s="8">
        <f t="shared" si="12"/>
        <v>153</v>
      </c>
      <c r="D205" t="s">
        <v>4149</v>
      </c>
      <c r="E205" s="1">
        <v>0.10027951388888889</v>
      </c>
      <c r="F205">
        <v>14.836</v>
      </c>
      <c r="G205" t="s">
        <v>5214</v>
      </c>
      <c r="H205" s="52">
        <v>4.5599999999999996</v>
      </c>
      <c r="I205" s="52">
        <v>0.12</v>
      </c>
      <c r="J205" s="52">
        <v>0.29830000000000001</v>
      </c>
      <c r="K205" s="52">
        <v>8.9999999999999993E-3</v>
      </c>
      <c r="L205" s="52">
        <v>0.60607</v>
      </c>
      <c r="O205">
        <v>0.1106</v>
      </c>
      <c r="P205">
        <v>2.0999999999999999E-3</v>
      </c>
      <c r="Q205">
        <v>0.51966999999999997</v>
      </c>
      <c r="R205">
        <v>9.06E-2</v>
      </c>
      <c r="S205">
        <v>3.3999999999999998E-3</v>
      </c>
      <c r="T205">
        <v>11.36</v>
      </c>
      <c r="U205">
        <v>0.4</v>
      </c>
      <c r="V205" s="10">
        <v>1733</v>
      </c>
      <c r="W205">
        <v>23</v>
      </c>
      <c r="X205" s="10">
        <v>1678</v>
      </c>
      <c r="Y205">
        <v>45</v>
      </c>
      <c r="Z205">
        <v>1752</v>
      </c>
      <c r="AA205">
        <v>63</v>
      </c>
      <c r="AB205" s="10">
        <v>1799</v>
      </c>
      <c r="AC205">
        <v>34</v>
      </c>
      <c r="AD205">
        <v>968</v>
      </c>
      <c r="AE205" t="s">
        <v>7</v>
      </c>
      <c r="AF205">
        <v>105</v>
      </c>
      <c r="AG205" t="s">
        <v>7</v>
      </c>
      <c r="AH205">
        <v>85</v>
      </c>
      <c r="AI205" t="s">
        <v>7</v>
      </c>
      <c r="AJ205">
        <v>246</v>
      </c>
      <c r="AK205" t="s">
        <v>7</v>
      </c>
      <c r="AL205">
        <v>75</v>
      </c>
      <c r="AM205" t="s">
        <v>7</v>
      </c>
      <c r="AN205">
        <v>61</v>
      </c>
      <c r="AO205" t="s">
        <v>7</v>
      </c>
      <c r="AP205">
        <v>4</v>
      </c>
      <c r="AQ205" t="s">
        <v>7</v>
      </c>
      <c r="AR205">
        <v>3.3523299999999998</v>
      </c>
      <c r="AS205">
        <v>0.101143</v>
      </c>
      <c r="AT205">
        <v>2</v>
      </c>
      <c r="AU205" t="s">
        <v>7</v>
      </c>
      <c r="AV205">
        <v>1584511234866000</v>
      </c>
      <c r="AW205" t="s">
        <v>7</v>
      </c>
      <c r="AZ205" s="13">
        <f t="shared" si="13"/>
        <v>3.6687048360200092</v>
      </c>
      <c r="BA205" s="14">
        <f t="shared" si="14"/>
        <v>1799</v>
      </c>
      <c r="BB205" s="14">
        <f t="shared" si="15"/>
        <v>34</v>
      </c>
    </row>
    <row r="206" spans="1:54" x14ac:dyDescent="0.25">
      <c r="A206" t="s">
        <v>5215</v>
      </c>
      <c r="B206" t="s">
        <v>5216</v>
      </c>
      <c r="C206" s="8">
        <f t="shared" si="12"/>
        <v>154</v>
      </c>
      <c r="D206" t="s">
        <v>4149</v>
      </c>
      <c r="E206" s="1">
        <v>0.10124409722222222</v>
      </c>
      <c r="F206">
        <v>20.227</v>
      </c>
      <c r="G206" t="s">
        <v>5217</v>
      </c>
      <c r="H206" s="52">
        <v>0.35410000000000003</v>
      </c>
      <c r="I206" s="52">
        <v>9.7000000000000003E-3</v>
      </c>
      <c r="J206" s="52">
        <v>4.8399999999999999E-2</v>
      </c>
      <c r="K206" s="52">
        <v>1.2999999999999999E-3</v>
      </c>
      <c r="L206" s="52">
        <v>1.7069000000000001E-2</v>
      </c>
      <c r="O206">
        <v>5.3600000000000002E-2</v>
      </c>
      <c r="P206">
        <v>1.1999999999999999E-3</v>
      </c>
      <c r="Q206">
        <v>5.1598999999999999E-2</v>
      </c>
      <c r="R206">
        <v>1.537E-2</v>
      </c>
      <c r="S206">
        <v>6.3000000000000003E-4</v>
      </c>
      <c r="T206">
        <v>13.2</v>
      </c>
      <c r="U206">
        <v>0.55000000000000004</v>
      </c>
      <c r="V206" s="10">
        <v>306.2</v>
      </c>
      <c r="W206">
        <v>7.2</v>
      </c>
      <c r="X206" s="10">
        <v>304.5</v>
      </c>
      <c r="Y206">
        <v>7.8</v>
      </c>
      <c r="Z206">
        <v>308</v>
      </c>
      <c r="AA206">
        <v>13</v>
      </c>
      <c r="AB206" s="10">
        <v>298</v>
      </c>
      <c r="AC206">
        <v>46</v>
      </c>
      <c r="AD206">
        <v>185</v>
      </c>
      <c r="AE206" t="s">
        <v>7</v>
      </c>
      <c r="AF206">
        <v>10</v>
      </c>
      <c r="AG206" t="s">
        <v>7</v>
      </c>
      <c r="AH206">
        <v>15</v>
      </c>
      <c r="AI206" t="s">
        <v>7</v>
      </c>
      <c r="AJ206">
        <v>311</v>
      </c>
      <c r="AK206" t="s">
        <v>7</v>
      </c>
      <c r="AL206">
        <v>84</v>
      </c>
      <c r="AM206" t="s">
        <v>7</v>
      </c>
      <c r="AN206">
        <v>12</v>
      </c>
      <c r="AO206" t="s">
        <v>7</v>
      </c>
      <c r="AP206">
        <v>4</v>
      </c>
      <c r="AQ206" t="s">
        <v>7</v>
      </c>
      <c r="AR206">
        <v>20.661159999999999</v>
      </c>
      <c r="AS206">
        <v>0.55494840000000001</v>
      </c>
      <c r="AT206">
        <v>84</v>
      </c>
      <c r="AU206" t="s">
        <v>7</v>
      </c>
      <c r="AV206">
        <v>335823865015782</v>
      </c>
      <c r="AW206" t="s">
        <v>7</v>
      </c>
      <c r="AZ206" s="13">
        <f t="shared" si="13"/>
        <v>-0.55829228243020612</v>
      </c>
      <c r="BA206" s="14">
        <f t="shared" si="14"/>
        <v>304.5</v>
      </c>
      <c r="BB206" s="14">
        <f t="shared" si="15"/>
        <v>7.8</v>
      </c>
    </row>
    <row r="207" spans="1:54" x14ac:dyDescent="0.25">
      <c r="A207" t="s">
        <v>5218</v>
      </c>
      <c r="B207" t="s">
        <v>5219</v>
      </c>
      <c r="C207" s="8">
        <f t="shared" si="12"/>
        <v>155</v>
      </c>
      <c r="D207" t="s">
        <v>4149</v>
      </c>
      <c r="E207" s="1">
        <v>0.10219467592592592</v>
      </c>
      <c r="F207">
        <v>22.643999999999998</v>
      </c>
      <c r="G207" t="s">
        <v>5220</v>
      </c>
      <c r="H207" s="52">
        <v>0.54300000000000004</v>
      </c>
      <c r="I207" s="52">
        <v>1.4E-2</v>
      </c>
      <c r="J207" s="52">
        <v>6.88E-2</v>
      </c>
      <c r="K207" s="52">
        <v>1.8E-3</v>
      </c>
      <c r="L207" s="52">
        <v>0.11418</v>
      </c>
      <c r="O207">
        <v>5.74E-2</v>
      </c>
      <c r="P207">
        <v>1E-3</v>
      </c>
      <c r="Q207">
        <v>7.7404000000000001E-2</v>
      </c>
      <c r="R207">
        <v>2.247E-2</v>
      </c>
      <c r="S207">
        <v>7.6000000000000004E-4</v>
      </c>
      <c r="T207">
        <v>4.92</v>
      </c>
      <c r="U207">
        <v>0.11</v>
      </c>
      <c r="V207" s="10">
        <v>438.3</v>
      </c>
      <c r="W207">
        <v>8.8000000000000007</v>
      </c>
      <c r="X207" s="10">
        <v>428</v>
      </c>
      <c r="Y207">
        <v>11</v>
      </c>
      <c r="Z207">
        <v>449</v>
      </c>
      <c r="AA207">
        <v>15</v>
      </c>
      <c r="AB207" s="10">
        <v>461</v>
      </c>
      <c r="AC207">
        <v>37</v>
      </c>
      <c r="AD207">
        <v>386</v>
      </c>
      <c r="AE207" t="s">
        <v>7</v>
      </c>
      <c r="AF207">
        <v>22</v>
      </c>
      <c r="AG207" t="s">
        <v>7</v>
      </c>
      <c r="AH207">
        <v>78</v>
      </c>
      <c r="AI207" t="s">
        <v>7</v>
      </c>
      <c r="AJ207">
        <v>439</v>
      </c>
      <c r="AK207" t="s">
        <v>7</v>
      </c>
      <c r="AL207">
        <v>277</v>
      </c>
      <c r="AM207" t="s">
        <v>7</v>
      </c>
      <c r="AN207">
        <v>58</v>
      </c>
      <c r="AO207" t="s">
        <v>7</v>
      </c>
      <c r="AP207">
        <v>2</v>
      </c>
      <c r="AQ207" t="s">
        <v>7</v>
      </c>
      <c r="AR207">
        <v>14.534879999999999</v>
      </c>
      <c r="AS207">
        <v>0.38027309999999998</v>
      </c>
      <c r="AT207">
        <v>-4</v>
      </c>
      <c r="AU207" t="s">
        <v>7</v>
      </c>
      <c r="AV207">
        <v>727060139582291</v>
      </c>
      <c r="AW207" t="s">
        <v>7</v>
      </c>
      <c r="AZ207" s="13">
        <f t="shared" si="13"/>
        <v>-2.4065420560747786</v>
      </c>
      <c r="BA207" s="14">
        <f t="shared" si="14"/>
        <v>428</v>
      </c>
      <c r="BB207" s="14">
        <f t="shared" si="15"/>
        <v>11</v>
      </c>
    </row>
    <row r="208" spans="1:54" x14ac:dyDescent="0.25">
      <c r="A208" t="s">
        <v>5221</v>
      </c>
      <c r="B208" t="s">
        <v>5222</v>
      </c>
      <c r="C208" s="8">
        <f t="shared" si="12"/>
        <v>156</v>
      </c>
      <c r="D208" t="s">
        <v>4149</v>
      </c>
      <c r="E208" s="1">
        <v>0.1032579861111111</v>
      </c>
      <c r="F208">
        <v>12.512</v>
      </c>
      <c r="G208" t="s">
        <v>5223</v>
      </c>
      <c r="H208" s="52">
        <v>1.37</v>
      </c>
      <c r="I208" s="52">
        <v>3.5999999999999997E-2</v>
      </c>
      <c r="J208" s="52">
        <v>0.1391</v>
      </c>
      <c r="K208" s="52">
        <v>3.5999999999999999E-3</v>
      </c>
      <c r="L208" s="52">
        <v>0.10688</v>
      </c>
      <c r="O208">
        <v>7.0900000000000005E-2</v>
      </c>
      <c r="P208">
        <v>1.1999999999999999E-3</v>
      </c>
      <c r="Q208">
        <v>7.1278999999999995E-2</v>
      </c>
      <c r="R208">
        <v>4.8000000000000001E-2</v>
      </c>
      <c r="S208">
        <v>1.6999999999999999E-3</v>
      </c>
      <c r="T208">
        <v>7.07</v>
      </c>
      <c r="U208">
        <v>0.16</v>
      </c>
      <c r="V208" s="10">
        <v>872</v>
      </c>
      <c r="W208">
        <v>15</v>
      </c>
      <c r="X208" s="10">
        <v>839</v>
      </c>
      <c r="Y208">
        <v>21</v>
      </c>
      <c r="Z208">
        <v>947</v>
      </c>
      <c r="AA208">
        <v>32</v>
      </c>
      <c r="AB208" s="10">
        <v>930</v>
      </c>
      <c r="AC208">
        <v>36</v>
      </c>
      <c r="AD208">
        <v>555</v>
      </c>
      <c r="AE208" t="s">
        <v>7</v>
      </c>
      <c r="AF208">
        <v>40</v>
      </c>
      <c r="AG208" t="s">
        <v>7</v>
      </c>
      <c r="AH208">
        <v>79</v>
      </c>
      <c r="AI208" t="s">
        <v>7</v>
      </c>
      <c r="AJ208">
        <v>303</v>
      </c>
      <c r="AK208" t="s">
        <v>7</v>
      </c>
      <c r="AL208">
        <v>132</v>
      </c>
      <c r="AM208" t="s">
        <v>7</v>
      </c>
      <c r="AN208">
        <v>60</v>
      </c>
      <c r="AO208" t="s">
        <v>7</v>
      </c>
      <c r="AP208">
        <v>2</v>
      </c>
      <c r="AQ208" t="s">
        <v>7</v>
      </c>
      <c r="AR208">
        <v>7.1890729999999996</v>
      </c>
      <c r="AS208">
        <v>0.186058</v>
      </c>
      <c r="AT208">
        <v>-3</v>
      </c>
      <c r="AU208" t="s">
        <v>7</v>
      </c>
      <c r="AV208">
        <v>996431427202752</v>
      </c>
      <c r="AW208" t="s">
        <v>7</v>
      </c>
      <c r="AZ208" s="13">
        <f t="shared" si="13"/>
        <v>-3.933253873659126</v>
      </c>
      <c r="BA208" s="14">
        <f t="shared" si="14"/>
        <v>839</v>
      </c>
      <c r="BB208" s="14">
        <f t="shared" si="15"/>
        <v>21</v>
      </c>
    </row>
    <row r="209" spans="1:54" x14ac:dyDescent="0.25">
      <c r="A209" t="s">
        <v>5224</v>
      </c>
      <c r="B209" t="s">
        <v>5225</v>
      </c>
      <c r="C209" s="8">
        <f t="shared" si="12"/>
        <v>157</v>
      </c>
      <c r="D209" t="s">
        <v>4149</v>
      </c>
      <c r="E209" s="1">
        <v>0.10410520833333332</v>
      </c>
      <c r="F209">
        <v>22.989000000000001</v>
      </c>
      <c r="G209" t="s">
        <v>5226</v>
      </c>
      <c r="H209" s="52">
        <v>0.53700000000000003</v>
      </c>
      <c r="I209" s="52">
        <v>1.2999999999999999E-2</v>
      </c>
      <c r="J209" s="52">
        <v>6.9800000000000001E-2</v>
      </c>
      <c r="K209" s="52">
        <v>1.8E-3</v>
      </c>
      <c r="L209" s="52">
        <v>0.48899999999999999</v>
      </c>
      <c r="O209">
        <v>5.5489999999999998E-2</v>
      </c>
      <c r="P209">
        <v>8.9999999999999998E-4</v>
      </c>
      <c r="Q209">
        <v>0.47970000000000002</v>
      </c>
      <c r="R209">
        <v>2.3300000000000001E-2</v>
      </c>
      <c r="S209">
        <v>7.9000000000000001E-4</v>
      </c>
      <c r="T209">
        <v>6.71</v>
      </c>
      <c r="U209">
        <v>0.19</v>
      </c>
      <c r="V209" s="10">
        <v>434.3</v>
      </c>
      <c r="W209">
        <v>8.6999999999999993</v>
      </c>
      <c r="X209" s="10">
        <v>435</v>
      </c>
      <c r="Y209">
        <v>11</v>
      </c>
      <c r="Z209">
        <v>465</v>
      </c>
      <c r="AA209">
        <v>16</v>
      </c>
      <c r="AB209" s="10">
        <v>409</v>
      </c>
      <c r="AC209">
        <v>36</v>
      </c>
      <c r="AD209">
        <v>424</v>
      </c>
      <c r="AE209" t="s">
        <v>7</v>
      </c>
      <c r="AF209">
        <v>24</v>
      </c>
      <c r="AG209" t="s">
        <v>7</v>
      </c>
      <c r="AH209">
        <v>60</v>
      </c>
      <c r="AI209" t="s">
        <v>7</v>
      </c>
      <c r="AJ209">
        <v>497</v>
      </c>
      <c r="AK209" t="s">
        <v>7</v>
      </c>
      <c r="AL209">
        <v>253</v>
      </c>
      <c r="AM209" t="s">
        <v>7</v>
      </c>
      <c r="AN209">
        <v>52</v>
      </c>
      <c r="AO209" t="s">
        <v>7</v>
      </c>
      <c r="AP209">
        <v>2</v>
      </c>
      <c r="AQ209" t="s">
        <v>7</v>
      </c>
      <c r="AR209">
        <v>14.326650000000001</v>
      </c>
      <c r="AS209">
        <v>0.36945509999999998</v>
      </c>
      <c r="AT209">
        <v>94</v>
      </c>
      <c r="AU209" t="s">
        <v>7</v>
      </c>
      <c r="AV209">
        <v>801931249566660</v>
      </c>
      <c r="AW209" t="s">
        <v>7</v>
      </c>
      <c r="AZ209" s="13">
        <f t="shared" si="13"/>
        <v>0.16091954022988686</v>
      </c>
      <c r="BA209" s="14">
        <f t="shared" si="14"/>
        <v>435</v>
      </c>
      <c r="BB209" s="14">
        <f t="shared" si="15"/>
        <v>11</v>
      </c>
    </row>
    <row r="210" spans="1:54" x14ac:dyDescent="0.25">
      <c r="A210" t="s">
        <v>5227</v>
      </c>
      <c r="B210" t="s">
        <v>5228</v>
      </c>
      <c r="C210" s="8">
        <f t="shared" si="12"/>
        <v>158</v>
      </c>
      <c r="D210" t="s">
        <v>4149</v>
      </c>
      <c r="E210" s="1">
        <v>0.10509618055555554</v>
      </c>
      <c r="F210">
        <v>20.364999999999998</v>
      </c>
      <c r="G210" t="s">
        <v>5229</v>
      </c>
      <c r="H210" s="52">
        <v>5.3</v>
      </c>
      <c r="I210" s="52">
        <v>0.12</v>
      </c>
      <c r="J210" s="52">
        <v>0.31840000000000002</v>
      </c>
      <c r="K210" s="52">
        <v>7.9000000000000008E-3</v>
      </c>
      <c r="L210" s="52">
        <v>0.64873999999999998</v>
      </c>
      <c r="O210">
        <v>0.1201</v>
      </c>
      <c r="P210">
        <v>1.6000000000000001E-3</v>
      </c>
      <c r="Q210">
        <v>0.45301000000000002</v>
      </c>
      <c r="R210">
        <v>8.8599999999999998E-2</v>
      </c>
      <c r="S210">
        <v>2.8E-3</v>
      </c>
      <c r="T210">
        <v>6.11</v>
      </c>
      <c r="U210">
        <v>0.11</v>
      </c>
      <c r="V210" s="10">
        <v>1863</v>
      </c>
      <c r="W210">
        <v>19</v>
      </c>
      <c r="X210" s="10">
        <v>1780</v>
      </c>
      <c r="Y210">
        <v>39</v>
      </c>
      <c r="Z210">
        <v>1716</v>
      </c>
      <c r="AA210">
        <v>53</v>
      </c>
      <c r="AB210" s="10">
        <v>1948</v>
      </c>
      <c r="AC210">
        <v>23</v>
      </c>
      <c r="AD210">
        <v>1556</v>
      </c>
      <c r="AE210" t="s">
        <v>7</v>
      </c>
      <c r="AF210">
        <v>189</v>
      </c>
      <c r="AG210" t="s">
        <v>7</v>
      </c>
      <c r="AH210">
        <v>244</v>
      </c>
      <c r="AI210" t="s">
        <v>7</v>
      </c>
      <c r="AJ210">
        <v>436</v>
      </c>
      <c r="AK210" t="s">
        <v>7</v>
      </c>
      <c r="AL210">
        <v>259</v>
      </c>
      <c r="AM210" t="s">
        <v>7</v>
      </c>
      <c r="AN210">
        <v>214</v>
      </c>
      <c r="AO210" t="s">
        <v>7</v>
      </c>
      <c r="AP210">
        <v>2</v>
      </c>
      <c r="AQ210" t="s">
        <v>7</v>
      </c>
      <c r="AR210">
        <v>3.1407039999999999</v>
      </c>
      <c r="AS210">
        <v>7.7925750000000002E-2</v>
      </c>
      <c r="AT210">
        <v>8</v>
      </c>
      <c r="AU210" t="s">
        <v>7</v>
      </c>
      <c r="AV210">
        <v>3328441265520960</v>
      </c>
      <c r="AW210" t="s">
        <v>7</v>
      </c>
      <c r="AZ210" s="13">
        <f t="shared" si="13"/>
        <v>4.3634496919917831</v>
      </c>
      <c r="BA210" s="14">
        <f t="shared" si="14"/>
        <v>1948</v>
      </c>
      <c r="BB210" s="14">
        <f t="shared" si="15"/>
        <v>23</v>
      </c>
    </row>
    <row r="211" spans="1:54" x14ac:dyDescent="0.25">
      <c r="A211" t="s">
        <v>5230</v>
      </c>
      <c r="B211" t="s">
        <v>5231</v>
      </c>
      <c r="C211" s="8">
        <f t="shared" si="12"/>
        <v>159</v>
      </c>
      <c r="D211" t="s">
        <v>4149</v>
      </c>
      <c r="E211" s="1">
        <v>0.10601296296296296</v>
      </c>
      <c r="F211">
        <v>18.065000000000001</v>
      </c>
      <c r="G211" t="s">
        <v>5232</v>
      </c>
      <c r="H211" s="52">
        <v>1.4670000000000001</v>
      </c>
      <c r="I211" s="52">
        <v>3.5000000000000003E-2</v>
      </c>
      <c r="J211" s="52">
        <v>0.14530000000000001</v>
      </c>
      <c r="K211" s="52">
        <v>3.8999999999999998E-3</v>
      </c>
      <c r="L211" s="52">
        <v>0.61790999999999996</v>
      </c>
      <c r="O211">
        <v>7.3200000000000001E-2</v>
      </c>
      <c r="P211">
        <v>1.1000000000000001E-3</v>
      </c>
      <c r="Q211">
        <v>0.52347999999999995</v>
      </c>
      <c r="R211">
        <v>4.5199999999999997E-2</v>
      </c>
      <c r="S211">
        <v>1.5E-3</v>
      </c>
      <c r="T211">
        <v>7.05</v>
      </c>
      <c r="U211">
        <v>0.14000000000000001</v>
      </c>
      <c r="V211" s="10">
        <v>916</v>
      </c>
      <c r="W211">
        <v>15</v>
      </c>
      <c r="X211" s="10">
        <v>873</v>
      </c>
      <c r="Y211">
        <v>22</v>
      </c>
      <c r="Z211">
        <v>893</v>
      </c>
      <c r="AA211">
        <v>28</v>
      </c>
      <c r="AB211" s="10">
        <v>1006</v>
      </c>
      <c r="AC211">
        <v>31</v>
      </c>
      <c r="AD211">
        <v>1510</v>
      </c>
      <c r="AE211" t="s">
        <v>7</v>
      </c>
      <c r="AF211">
        <v>111</v>
      </c>
      <c r="AG211" t="s">
        <v>7</v>
      </c>
      <c r="AH211">
        <v>205</v>
      </c>
      <c r="AI211" t="s">
        <v>7</v>
      </c>
      <c r="AJ211">
        <v>755</v>
      </c>
      <c r="AK211" t="s">
        <v>7</v>
      </c>
      <c r="AL211">
        <v>337</v>
      </c>
      <c r="AM211" t="s">
        <v>7</v>
      </c>
      <c r="AN211">
        <v>141</v>
      </c>
      <c r="AO211" t="s">
        <v>7</v>
      </c>
      <c r="AP211">
        <v>2</v>
      </c>
      <c r="AQ211" t="s">
        <v>7</v>
      </c>
      <c r="AR211">
        <v>6.8823119999999998</v>
      </c>
      <c r="AS211">
        <v>0.18472830000000001</v>
      </c>
      <c r="AT211">
        <v>0</v>
      </c>
      <c r="AU211" t="s">
        <v>7</v>
      </c>
      <c r="AV211">
        <v>2572651072310400</v>
      </c>
      <c r="AW211" t="s">
        <v>7</v>
      </c>
      <c r="AZ211" s="13">
        <f t="shared" si="13"/>
        <v>-4.9255441008018375</v>
      </c>
      <c r="BA211" s="14">
        <f t="shared" si="14"/>
        <v>873</v>
      </c>
      <c r="BB211" s="14">
        <f t="shared" si="15"/>
        <v>22</v>
      </c>
    </row>
    <row r="212" spans="1:54" x14ac:dyDescent="0.25">
      <c r="A212" t="s">
        <v>5233</v>
      </c>
      <c r="B212" t="s">
        <v>5234</v>
      </c>
      <c r="C212" s="8">
        <f t="shared" si="12"/>
        <v>160</v>
      </c>
      <c r="D212" t="s">
        <v>4149</v>
      </c>
      <c r="E212" s="1">
        <v>0.1070582175925926</v>
      </c>
      <c r="F212">
        <v>15.651</v>
      </c>
      <c r="G212" t="s">
        <v>5235</v>
      </c>
      <c r="H212" s="52">
        <v>0.439</v>
      </c>
      <c r="I212" s="52">
        <v>1.4E-2</v>
      </c>
      <c r="J212" s="52">
        <v>5.7000000000000002E-2</v>
      </c>
      <c r="K212" s="52">
        <v>1.6000000000000001E-3</v>
      </c>
      <c r="L212" s="52">
        <v>0.17183000000000001</v>
      </c>
      <c r="O212">
        <v>5.6500000000000002E-2</v>
      </c>
      <c r="P212">
        <v>1.6000000000000001E-3</v>
      </c>
      <c r="Q212">
        <v>0.43698999999999999</v>
      </c>
      <c r="R212">
        <v>1.7469999999999999E-2</v>
      </c>
      <c r="S212">
        <v>6.8000000000000005E-4</v>
      </c>
      <c r="T212">
        <v>4.91</v>
      </c>
      <c r="U212">
        <v>0.18</v>
      </c>
      <c r="V212" s="10">
        <v>369</v>
      </c>
      <c r="W212">
        <v>10</v>
      </c>
      <c r="X212" s="10">
        <v>357.1</v>
      </c>
      <c r="Y212">
        <v>9.5</v>
      </c>
      <c r="Z212">
        <v>350</v>
      </c>
      <c r="AA212">
        <v>14</v>
      </c>
      <c r="AB212" s="10">
        <v>393</v>
      </c>
      <c r="AC212">
        <v>60</v>
      </c>
      <c r="AD212">
        <v>85</v>
      </c>
      <c r="AE212" t="s">
        <v>7</v>
      </c>
      <c r="AF212">
        <v>5</v>
      </c>
      <c r="AG212" t="s">
        <v>7</v>
      </c>
      <c r="AH212">
        <v>20</v>
      </c>
      <c r="AI212" t="s">
        <v>7</v>
      </c>
      <c r="AJ212">
        <v>141</v>
      </c>
      <c r="AK212" t="s">
        <v>7</v>
      </c>
      <c r="AL212">
        <v>97</v>
      </c>
      <c r="AM212" t="s">
        <v>7</v>
      </c>
      <c r="AN212">
        <v>16</v>
      </c>
      <c r="AO212" t="s">
        <v>7</v>
      </c>
      <c r="AP212">
        <v>1</v>
      </c>
      <c r="AQ212" t="s">
        <v>7</v>
      </c>
      <c r="AR212">
        <v>17.543859999999999</v>
      </c>
      <c r="AS212">
        <v>0.49245919999999999</v>
      </c>
      <c r="AT212">
        <v>89</v>
      </c>
      <c r="AU212" t="s">
        <v>7</v>
      </c>
      <c r="AV212">
        <v>194655419503603</v>
      </c>
      <c r="AW212" t="s">
        <v>7</v>
      </c>
      <c r="AZ212" s="13">
        <f t="shared" si="13"/>
        <v>-3.332399887986548</v>
      </c>
      <c r="BA212" s="14">
        <f t="shared" si="14"/>
        <v>357.1</v>
      </c>
      <c r="BB212" s="14">
        <f t="shared" si="15"/>
        <v>9.5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5"/>
  <sheetViews>
    <sheetView workbookViewId="0">
      <selection sqref="A1:XFD1048576"/>
    </sheetView>
  </sheetViews>
  <sheetFormatPr defaultRowHeight="15" x14ac:dyDescent="0.25"/>
  <sheetData>
    <row r="1" spans="1:73" x14ac:dyDescent="0.25">
      <c r="B1" t="s">
        <v>701</v>
      </c>
      <c r="C1" s="10" t="s">
        <v>5236</v>
      </c>
      <c r="D1" t="s">
        <v>703</v>
      </c>
      <c r="E1" t="s">
        <v>704</v>
      </c>
      <c r="F1" t="s">
        <v>705</v>
      </c>
      <c r="G1" t="s">
        <v>706</v>
      </c>
      <c r="H1" s="54" t="s">
        <v>707</v>
      </c>
      <c r="I1" s="54" t="s">
        <v>708</v>
      </c>
      <c r="J1" s="54" t="s">
        <v>709</v>
      </c>
      <c r="K1" s="54" t="s">
        <v>710</v>
      </c>
      <c r="L1" s="54" t="s">
        <v>711</v>
      </c>
      <c r="M1" t="s">
        <v>712</v>
      </c>
      <c r="N1" t="s">
        <v>713</v>
      </c>
      <c r="O1" t="s">
        <v>714</v>
      </c>
      <c r="P1" t="s">
        <v>715</v>
      </c>
      <c r="Q1" t="s">
        <v>716</v>
      </c>
      <c r="R1" t="s">
        <v>717</v>
      </c>
      <c r="S1" t="s">
        <v>718</v>
      </c>
      <c r="T1" t="s">
        <v>719</v>
      </c>
      <c r="U1" t="s">
        <v>720</v>
      </c>
      <c r="V1" s="10" t="s">
        <v>721</v>
      </c>
      <c r="W1" t="s">
        <v>722</v>
      </c>
      <c r="X1" s="10" t="s">
        <v>723</v>
      </c>
      <c r="Y1" t="s">
        <v>724</v>
      </c>
      <c r="Z1" t="s">
        <v>725</v>
      </c>
      <c r="AA1" t="s">
        <v>726</v>
      </c>
      <c r="AB1" s="10" t="s">
        <v>727</v>
      </c>
      <c r="AC1" t="s">
        <v>728</v>
      </c>
      <c r="AD1" t="s">
        <v>729</v>
      </c>
      <c r="AE1" t="s">
        <v>730</v>
      </c>
      <c r="AF1" t="s">
        <v>731</v>
      </c>
      <c r="AG1" t="s">
        <v>732</v>
      </c>
      <c r="AH1" t="s">
        <v>733</v>
      </c>
      <c r="AI1" t="s">
        <v>734</v>
      </c>
      <c r="AJ1" t="s">
        <v>735</v>
      </c>
      <c r="AK1" t="s">
        <v>736</v>
      </c>
      <c r="AL1" t="s">
        <v>737</v>
      </c>
      <c r="AM1" t="s">
        <v>738</v>
      </c>
      <c r="AN1" t="s">
        <v>739</v>
      </c>
      <c r="AO1" t="s">
        <v>740</v>
      </c>
      <c r="AP1" t="s">
        <v>741</v>
      </c>
      <c r="AQ1" t="s">
        <v>742</v>
      </c>
      <c r="AR1" t="s">
        <v>712</v>
      </c>
      <c r="AS1" t="s">
        <v>713</v>
      </c>
      <c r="AT1" t="s">
        <v>743</v>
      </c>
      <c r="AU1" t="s">
        <v>744</v>
      </c>
      <c r="AV1" t="s">
        <v>745</v>
      </c>
      <c r="AW1" t="s">
        <v>746</v>
      </c>
      <c r="AX1" s="11" t="s">
        <v>1988</v>
      </c>
      <c r="AY1" s="11" t="s">
        <v>1989</v>
      </c>
      <c r="AZ1" s="12" t="s">
        <v>1990</v>
      </c>
      <c r="BA1" s="12" t="s">
        <v>748</v>
      </c>
      <c r="BB1" s="12" t="s">
        <v>749</v>
      </c>
      <c r="BC1" s="20"/>
      <c r="BD1" s="11" t="s">
        <v>2630</v>
      </c>
      <c r="BE1" s="20" t="s">
        <v>1989</v>
      </c>
      <c r="BF1" s="21" t="s">
        <v>2631</v>
      </c>
      <c r="BG1" s="21" t="s">
        <v>2632</v>
      </c>
      <c r="BH1" s="22" t="s">
        <v>2633</v>
      </c>
      <c r="BI1" s="22" t="s">
        <v>2634</v>
      </c>
      <c r="BJ1" s="23" t="s">
        <v>2635</v>
      </c>
      <c r="BK1" s="22" t="s">
        <v>2636</v>
      </c>
      <c r="BL1" s="21" t="s">
        <v>2635</v>
      </c>
      <c r="BM1" s="24" t="s">
        <v>2637</v>
      </c>
      <c r="BN1" s="21" t="s">
        <v>2635</v>
      </c>
      <c r="BO1" s="21"/>
      <c r="BP1" s="23" t="s">
        <v>2638</v>
      </c>
      <c r="BQ1" s="23" t="s">
        <v>2635</v>
      </c>
      <c r="BR1" s="23" t="s">
        <v>2639</v>
      </c>
      <c r="BS1" s="23" t="s">
        <v>2635</v>
      </c>
      <c r="BT1" s="23" t="s">
        <v>2640</v>
      </c>
      <c r="BU1" s="21" t="s">
        <v>2635</v>
      </c>
    </row>
    <row r="2" spans="1:73" x14ac:dyDescent="0.25">
      <c r="A2" t="s">
        <v>0</v>
      </c>
      <c r="B2" t="s">
        <v>5237</v>
      </c>
      <c r="C2" s="8">
        <f>LEFT(B2, 5)-18351+1</f>
        <v>3</v>
      </c>
      <c r="D2" t="s">
        <v>4708</v>
      </c>
      <c r="E2" s="1">
        <v>0.65845972222222227</v>
      </c>
      <c r="F2">
        <v>23.765000000000001</v>
      </c>
      <c r="G2" t="s">
        <v>5238</v>
      </c>
      <c r="H2" s="54">
        <v>0.79900000000000004</v>
      </c>
      <c r="I2" s="54">
        <v>1.4E-2</v>
      </c>
      <c r="J2" s="54">
        <v>9.8100000000000007E-2</v>
      </c>
      <c r="K2" s="54">
        <v>2.3999999999999998E-3</v>
      </c>
      <c r="L2" s="54">
        <v>0.43025999999999998</v>
      </c>
      <c r="O2">
        <v>5.9180000000000003E-2</v>
      </c>
      <c r="P2">
        <v>9.5E-4</v>
      </c>
      <c r="Q2">
        <v>0.55266999999999999</v>
      </c>
      <c r="R2">
        <v>3.0200000000000001E-2</v>
      </c>
      <c r="S2">
        <v>1.8E-3</v>
      </c>
      <c r="T2">
        <v>235</v>
      </c>
      <c r="U2">
        <v>26</v>
      </c>
      <c r="V2" s="10">
        <v>595.5</v>
      </c>
      <c r="W2">
        <v>8.3000000000000007</v>
      </c>
      <c r="X2" s="10">
        <v>603</v>
      </c>
      <c r="Y2">
        <v>14</v>
      </c>
      <c r="Z2">
        <v>598</v>
      </c>
      <c r="AA2">
        <v>36</v>
      </c>
      <c r="AB2" s="10">
        <v>550</v>
      </c>
      <c r="AC2">
        <v>35</v>
      </c>
      <c r="AD2">
        <v>-12</v>
      </c>
      <c r="AE2" t="s">
        <v>7</v>
      </c>
      <c r="AF2">
        <v>-1</v>
      </c>
      <c r="AG2" t="s">
        <v>7</v>
      </c>
      <c r="AH2">
        <v>0</v>
      </c>
      <c r="AI2" t="s">
        <v>7</v>
      </c>
      <c r="AJ2">
        <v>366</v>
      </c>
      <c r="AK2" t="s">
        <v>7</v>
      </c>
      <c r="AL2">
        <v>7</v>
      </c>
      <c r="AM2" t="s">
        <v>7</v>
      </c>
      <c r="AN2">
        <v>2</v>
      </c>
      <c r="AO2" t="s">
        <v>7</v>
      </c>
      <c r="AP2">
        <v>55</v>
      </c>
      <c r="AQ2" t="s">
        <v>7</v>
      </c>
      <c r="AR2">
        <v>10.193680000000001</v>
      </c>
      <c r="AS2">
        <v>0.24938669999999999</v>
      </c>
      <c r="AT2">
        <v>-16</v>
      </c>
      <c r="AU2" t="s">
        <v>7</v>
      </c>
      <c r="AV2">
        <v>766246700616679</v>
      </c>
      <c r="AW2" t="s">
        <v>7</v>
      </c>
      <c r="AX2" s="20"/>
      <c r="AY2" s="20"/>
      <c r="AZ2" s="13">
        <f>IF(X2&lt;1000,(1-(V2/X2))*100,(1-(V2/AB2))*100)</f>
        <v>1.2437810945273631</v>
      </c>
      <c r="BA2" s="14">
        <f>IF(X2&lt;1000,X2,AB2)</f>
        <v>603</v>
      </c>
      <c r="BB2" s="14">
        <f>IF(X2&lt;1000,Y2,AC2)</f>
        <v>14</v>
      </c>
      <c r="BC2" s="25"/>
      <c r="BD2" s="26"/>
      <c r="BE2" s="20" t="str">
        <f>A2</f>
        <v>Z_GJ1_1</v>
      </c>
      <c r="BF2" s="27">
        <f t="shared" ref="BF2:BF65" si="0">AL2</f>
        <v>7</v>
      </c>
      <c r="BG2" s="27">
        <f t="shared" ref="BG2:BG65" si="1">AJ2</f>
        <v>366</v>
      </c>
      <c r="BH2" s="27">
        <f>AD2</f>
        <v>-12</v>
      </c>
      <c r="BI2" s="27">
        <f t="shared" ref="BI2:BK17" si="2">H2</f>
        <v>0.79900000000000004</v>
      </c>
      <c r="BJ2" s="27">
        <f t="shared" si="2"/>
        <v>1.4E-2</v>
      </c>
      <c r="BK2" s="27">
        <f>J2</f>
        <v>9.8100000000000007E-2</v>
      </c>
      <c r="BL2" s="27">
        <f t="shared" ref="BL2:BL65" si="3">K2</f>
        <v>2.3999999999999998E-3</v>
      </c>
      <c r="BM2" s="27">
        <f t="shared" ref="BM2:BN17" si="4">O2</f>
        <v>5.9180000000000003E-2</v>
      </c>
      <c r="BN2" s="27">
        <f t="shared" si="4"/>
        <v>9.5E-4</v>
      </c>
      <c r="BO2" s="27"/>
      <c r="BP2" s="27">
        <f t="shared" ref="BP2:BS17" si="5">V2</f>
        <v>595.5</v>
      </c>
      <c r="BQ2" s="27">
        <f t="shared" si="5"/>
        <v>8.3000000000000007</v>
      </c>
      <c r="BR2" s="27">
        <f t="shared" si="5"/>
        <v>603</v>
      </c>
      <c r="BS2" s="27">
        <f t="shared" si="5"/>
        <v>14</v>
      </c>
      <c r="BT2" s="27">
        <f t="shared" ref="BT2:BU17" si="6">AB2</f>
        <v>550</v>
      </c>
      <c r="BU2" s="27">
        <f t="shared" si="6"/>
        <v>35</v>
      </c>
    </row>
    <row r="3" spans="1:73" x14ac:dyDescent="0.25">
      <c r="A3" t="s">
        <v>8</v>
      </c>
      <c r="B3" t="s">
        <v>5239</v>
      </c>
      <c r="C3" s="8">
        <f t="shared" ref="C3:C66" si="7">LEFT(B3, 5)-18351+1</f>
        <v>4</v>
      </c>
      <c r="D3" t="s">
        <v>4708</v>
      </c>
      <c r="E3" s="1">
        <v>0.65943750000000001</v>
      </c>
      <c r="F3">
        <v>22.276</v>
      </c>
      <c r="G3" t="s">
        <v>5240</v>
      </c>
      <c r="H3" s="54">
        <v>0.82099999999999995</v>
      </c>
      <c r="I3" s="54">
        <v>1.4E-2</v>
      </c>
      <c r="J3" s="54">
        <v>9.9000000000000005E-2</v>
      </c>
      <c r="K3" s="54">
        <v>2.3999999999999998E-3</v>
      </c>
      <c r="L3" s="54">
        <v>0.48203000000000001</v>
      </c>
      <c r="O3">
        <v>5.9819999999999998E-2</v>
      </c>
      <c r="P3">
        <v>8.9999999999999998E-4</v>
      </c>
      <c r="Q3">
        <v>0.50451000000000001</v>
      </c>
      <c r="R3">
        <v>2.9399999999999999E-2</v>
      </c>
      <c r="S3">
        <v>1.8E-3</v>
      </c>
      <c r="T3">
        <v>265</v>
      </c>
      <c r="U3">
        <v>24</v>
      </c>
      <c r="V3" s="10">
        <v>607.4</v>
      </c>
      <c r="W3">
        <v>8</v>
      </c>
      <c r="X3" s="10">
        <v>608</v>
      </c>
      <c r="Y3">
        <v>14</v>
      </c>
      <c r="Z3">
        <v>582</v>
      </c>
      <c r="AA3">
        <v>36</v>
      </c>
      <c r="AB3" s="10">
        <v>578</v>
      </c>
      <c r="AC3">
        <v>33</v>
      </c>
      <c r="AD3">
        <v>-59</v>
      </c>
      <c r="AE3" t="s">
        <v>7</v>
      </c>
      <c r="AF3">
        <v>-4</v>
      </c>
      <c r="AG3" t="s">
        <v>7</v>
      </c>
      <c r="AH3">
        <v>0</v>
      </c>
      <c r="AI3" t="s">
        <v>7</v>
      </c>
      <c r="AJ3">
        <v>344</v>
      </c>
      <c r="AK3" t="s">
        <v>7</v>
      </c>
      <c r="AL3">
        <v>7</v>
      </c>
      <c r="AM3" t="s">
        <v>7</v>
      </c>
      <c r="AN3">
        <v>2</v>
      </c>
      <c r="AO3" t="s">
        <v>7</v>
      </c>
      <c r="AP3">
        <v>54</v>
      </c>
      <c r="AQ3" t="s">
        <v>7</v>
      </c>
      <c r="AR3">
        <v>10.10101</v>
      </c>
      <c r="AS3">
        <v>0.24487300000000001</v>
      </c>
      <c r="AT3">
        <v>5</v>
      </c>
      <c r="AU3" t="s">
        <v>7</v>
      </c>
      <c r="AV3">
        <v>725239974648714</v>
      </c>
      <c r="AW3" t="s">
        <v>7</v>
      </c>
      <c r="AX3" s="29"/>
      <c r="AY3" s="29"/>
      <c r="AZ3" s="13">
        <f t="shared" ref="AZ3:AZ66" si="8">IF(X3&lt;1000,(1-(V3/X3))*100,(1-(V3/AB3))*100)</f>
        <v>9.8684210526323035E-2</v>
      </c>
      <c r="BA3" s="14">
        <f t="shared" ref="BA3:BA66" si="9">IF(X3&lt;1000,X3,AB3)</f>
        <v>608</v>
      </c>
      <c r="BB3" s="14">
        <f t="shared" ref="BB3:BB66" si="10">IF(X3&lt;1000,Y3,AC3)</f>
        <v>14</v>
      </c>
      <c r="BC3" s="25"/>
      <c r="BD3" s="26"/>
      <c r="BE3" s="20" t="str">
        <f t="shared" ref="BE3:BE66" si="11">A3</f>
        <v>Z_GJ1_2</v>
      </c>
      <c r="BF3" s="27">
        <f t="shared" si="0"/>
        <v>7</v>
      </c>
      <c r="BG3" s="27">
        <f t="shared" si="1"/>
        <v>344</v>
      </c>
      <c r="BH3" s="27">
        <f t="shared" ref="BH3:BH66" si="12">AD3</f>
        <v>-59</v>
      </c>
      <c r="BI3" s="27">
        <f t="shared" si="2"/>
        <v>0.82099999999999995</v>
      </c>
      <c r="BJ3" s="27">
        <f t="shared" si="2"/>
        <v>1.4E-2</v>
      </c>
      <c r="BK3" s="27">
        <f t="shared" si="2"/>
        <v>9.9000000000000005E-2</v>
      </c>
      <c r="BL3" s="27">
        <f t="shared" si="3"/>
        <v>2.3999999999999998E-3</v>
      </c>
      <c r="BM3" s="27">
        <f t="shared" si="4"/>
        <v>5.9819999999999998E-2</v>
      </c>
      <c r="BN3" s="27">
        <f t="shared" si="4"/>
        <v>8.9999999999999998E-4</v>
      </c>
      <c r="BO3" s="27"/>
      <c r="BP3" s="27">
        <f t="shared" si="5"/>
        <v>607.4</v>
      </c>
      <c r="BQ3" s="27">
        <f t="shared" si="5"/>
        <v>8</v>
      </c>
      <c r="BR3" s="27">
        <f t="shared" si="5"/>
        <v>608</v>
      </c>
      <c r="BS3" s="27">
        <f t="shared" si="5"/>
        <v>14</v>
      </c>
      <c r="BT3" s="27">
        <f t="shared" si="6"/>
        <v>578</v>
      </c>
      <c r="BU3" s="27">
        <f t="shared" si="6"/>
        <v>33</v>
      </c>
    </row>
    <row r="4" spans="1:73" x14ac:dyDescent="0.25">
      <c r="A4" t="s">
        <v>12</v>
      </c>
      <c r="B4" t="s">
        <v>5241</v>
      </c>
      <c r="C4" s="8">
        <f t="shared" si="7"/>
        <v>23</v>
      </c>
      <c r="D4" t="s">
        <v>4708</v>
      </c>
      <c r="E4" s="1">
        <v>0.67769398148148152</v>
      </c>
      <c r="F4">
        <v>23.923999999999999</v>
      </c>
      <c r="G4" t="s">
        <v>5242</v>
      </c>
      <c r="H4" s="54">
        <v>0.80500000000000005</v>
      </c>
      <c r="I4" s="54">
        <v>1.4999999999999999E-2</v>
      </c>
      <c r="J4" s="54">
        <v>9.7600000000000006E-2</v>
      </c>
      <c r="K4" s="54">
        <v>2.3999999999999998E-3</v>
      </c>
      <c r="L4" s="54">
        <v>0.50712000000000002</v>
      </c>
      <c r="O4">
        <v>5.987E-2</v>
      </c>
      <c r="P4">
        <v>9.2000000000000003E-4</v>
      </c>
      <c r="Q4">
        <v>0.41489999999999999</v>
      </c>
      <c r="R4">
        <v>2.9499999999999998E-2</v>
      </c>
      <c r="S4">
        <v>1.8E-3</v>
      </c>
      <c r="T4">
        <v>284</v>
      </c>
      <c r="U4">
        <v>23</v>
      </c>
      <c r="V4" s="10">
        <v>598.5</v>
      </c>
      <c r="W4">
        <v>8.1999999999999993</v>
      </c>
      <c r="X4" s="10">
        <v>600</v>
      </c>
      <c r="Y4">
        <v>14</v>
      </c>
      <c r="Z4">
        <v>583</v>
      </c>
      <c r="AA4">
        <v>34</v>
      </c>
      <c r="AB4" s="10">
        <v>577</v>
      </c>
      <c r="AC4">
        <v>34</v>
      </c>
      <c r="AD4">
        <v>-166</v>
      </c>
      <c r="AE4" t="s">
        <v>7</v>
      </c>
      <c r="AF4">
        <v>-10</v>
      </c>
      <c r="AG4" t="s">
        <v>7</v>
      </c>
      <c r="AH4">
        <v>-1</v>
      </c>
      <c r="AI4" t="s">
        <v>7</v>
      </c>
      <c r="AJ4">
        <v>376</v>
      </c>
      <c r="AK4" t="s">
        <v>7</v>
      </c>
      <c r="AL4">
        <v>7</v>
      </c>
      <c r="AM4" t="s">
        <v>7</v>
      </c>
      <c r="AN4">
        <v>2</v>
      </c>
      <c r="AO4" t="s">
        <v>7</v>
      </c>
      <c r="AP4">
        <v>56</v>
      </c>
      <c r="AQ4" t="s">
        <v>7</v>
      </c>
      <c r="AR4">
        <v>10.245900000000001</v>
      </c>
      <c r="AS4">
        <v>0.25194840000000002</v>
      </c>
      <c r="AT4">
        <v>-1</v>
      </c>
      <c r="AU4" t="s">
        <v>7</v>
      </c>
      <c r="AV4">
        <v>773917052359028</v>
      </c>
      <c r="AW4" t="s">
        <v>7</v>
      </c>
      <c r="AX4" s="20"/>
      <c r="AY4" s="20"/>
      <c r="AZ4" s="13">
        <f t="shared" si="8"/>
        <v>0.24999999999999467</v>
      </c>
      <c r="BA4" s="14">
        <f t="shared" si="9"/>
        <v>600</v>
      </c>
      <c r="BB4" s="14">
        <f t="shared" si="10"/>
        <v>14</v>
      </c>
      <c r="BC4" s="25"/>
      <c r="BD4" s="26"/>
      <c r="BE4" s="20" t="str">
        <f t="shared" si="11"/>
        <v>Z_GJ1_3</v>
      </c>
      <c r="BF4" s="27">
        <f t="shared" si="0"/>
        <v>7</v>
      </c>
      <c r="BG4" s="27">
        <f t="shared" si="1"/>
        <v>376</v>
      </c>
      <c r="BH4" s="27">
        <f t="shared" si="12"/>
        <v>-166</v>
      </c>
      <c r="BI4" s="27">
        <f t="shared" si="2"/>
        <v>0.80500000000000005</v>
      </c>
      <c r="BJ4" s="27">
        <f t="shared" si="2"/>
        <v>1.4999999999999999E-2</v>
      </c>
      <c r="BK4" s="27">
        <f t="shared" si="2"/>
        <v>9.7600000000000006E-2</v>
      </c>
      <c r="BL4" s="27">
        <f t="shared" si="3"/>
        <v>2.3999999999999998E-3</v>
      </c>
      <c r="BM4" s="27">
        <f t="shared" si="4"/>
        <v>5.987E-2</v>
      </c>
      <c r="BN4" s="27">
        <f t="shared" si="4"/>
        <v>9.2000000000000003E-4</v>
      </c>
      <c r="BO4" s="27"/>
      <c r="BP4" s="27">
        <f t="shared" si="5"/>
        <v>598.5</v>
      </c>
      <c r="BQ4" s="27">
        <f t="shared" si="5"/>
        <v>8.1999999999999993</v>
      </c>
      <c r="BR4" s="27">
        <f t="shared" si="5"/>
        <v>600</v>
      </c>
      <c r="BS4" s="27">
        <f t="shared" si="5"/>
        <v>14</v>
      </c>
      <c r="BT4" s="27">
        <f t="shared" si="6"/>
        <v>577</v>
      </c>
      <c r="BU4" s="27">
        <f t="shared" si="6"/>
        <v>34</v>
      </c>
    </row>
    <row r="5" spans="1:73" x14ac:dyDescent="0.25">
      <c r="A5" t="s">
        <v>16</v>
      </c>
      <c r="B5" t="s">
        <v>5243</v>
      </c>
      <c r="C5" s="8">
        <f t="shared" si="7"/>
        <v>24</v>
      </c>
      <c r="D5" t="s">
        <v>4708</v>
      </c>
      <c r="E5" s="1">
        <v>0.67868043981481474</v>
      </c>
      <c r="F5">
        <v>20.69</v>
      </c>
      <c r="G5" t="s">
        <v>5244</v>
      </c>
      <c r="H5" s="54">
        <v>0.79700000000000004</v>
      </c>
      <c r="I5" s="54">
        <v>1.4E-2</v>
      </c>
      <c r="J5" s="54">
        <v>9.6799999999999997E-2</v>
      </c>
      <c r="K5" s="54">
        <v>2.3E-3</v>
      </c>
      <c r="L5" s="54">
        <v>0.44773000000000002</v>
      </c>
      <c r="O5">
        <v>5.9749999999999998E-2</v>
      </c>
      <c r="P5">
        <v>9.5E-4</v>
      </c>
      <c r="Q5">
        <v>0.48110000000000003</v>
      </c>
      <c r="R5">
        <v>2.8899999999999999E-2</v>
      </c>
      <c r="S5">
        <v>1.9E-3</v>
      </c>
      <c r="T5">
        <v>242</v>
      </c>
      <c r="U5">
        <v>27</v>
      </c>
      <c r="V5" s="10">
        <v>593.29999999999995</v>
      </c>
      <c r="W5">
        <v>8.1999999999999993</v>
      </c>
      <c r="X5" s="10">
        <v>595</v>
      </c>
      <c r="Y5">
        <v>14</v>
      </c>
      <c r="Z5">
        <v>574</v>
      </c>
      <c r="AA5">
        <v>37</v>
      </c>
      <c r="AB5" s="10">
        <v>560</v>
      </c>
      <c r="AC5">
        <v>34</v>
      </c>
      <c r="AD5">
        <v>-123</v>
      </c>
      <c r="AE5" t="s">
        <v>7</v>
      </c>
      <c r="AF5">
        <v>-8</v>
      </c>
      <c r="AG5" t="s">
        <v>7</v>
      </c>
      <c r="AH5">
        <v>-1</v>
      </c>
      <c r="AI5" t="s">
        <v>7</v>
      </c>
      <c r="AJ5">
        <v>359</v>
      </c>
      <c r="AK5" t="s">
        <v>7</v>
      </c>
      <c r="AL5">
        <v>7</v>
      </c>
      <c r="AM5" t="s">
        <v>7</v>
      </c>
      <c r="AN5">
        <v>2</v>
      </c>
      <c r="AO5" t="s">
        <v>7</v>
      </c>
      <c r="AP5">
        <v>55</v>
      </c>
      <c r="AQ5" t="s">
        <v>7</v>
      </c>
      <c r="AR5">
        <v>10.330579999999999</v>
      </c>
      <c r="AS5">
        <v>0.24545800000000001</v>
      </c>
      <c r="AT5">
        <v>-27</v>
      </c>
      <c r="AU5" t="s">
        <v>7</v>
      </c>
      <c r="AV5">
        <v>741832771981112</v>
      </c>
      <c r="AW5" t="s">
        <v>7</v>
      </c>
      <c r="AZ5" s="13">
        <f t="shared" si="8"/>
        <v>0.28571428571428914</v>
      </c>
      <c r="BA5" s="14">
        <f t="shared" si="9"/>
        <v>595</v>
      </c>
      <c r="BB5" s="14">
        <f t="shared" si="10"/>
        <v>14</v>
      </c>
      <c r="BC5" s="25"/>
      <c r="BD5" s="26"/>
      <c r="BE5" s="20" t="str">
        <f t="shared" si="11"/>
        <v>Z_GJ1_4</v>
      </c>
      <c r="BF5" s="27">
        <f t="shared" si="0"/>
        <v>7</v>
      </c>
      <c r="BG5" s="27">
        <f t="shared" si="1"/>
        <v>359</v>
      </c>
      <c r="BH5" s="27">
        <f t="shared" si="12"/>
        <v>-123</v>
      </c>
      <c r="BI5" s="27">
        <f t="shared" si="2"/>
        <v>0.79700000000000004</v>
      </c>
      <c r="BJ5" s="27">
        <f t="shared" si="2"/>
        <v>1.4E-2</v>
      </c>
      <c r="BK5" s="27">
        <f t="shared" si="2"/>
        <v>9.6799999999999997E-2</v>
      </c>
      <c r="BL5" s="27">
        <f t="shared" si="3"/>
        <v>2.3E-3</v>
      </c>
      <c r="BM5" s="27">
        <f t="shared" si="4"/>
        <v>5.9749999999999998E-2</v>
      </c>
      <c r="BN5" s="27">
        <f t="shared" si="4"/>
        <v>9.5E-4</v>
      </c>
      <c r="BO5" s="27"/>
      <c r="BP5" s="27">
        <f t="shared" si="5"/>
        <v>593.29999999999995</v>
      </c>
      <c r="BQ5" s="27">
        <f t="shared" si="5"/>
        <v>8.1999999999999993</v>
      </c>
      <c r="BR5" s="27">
        <f t="shared" si="5"/>
        <v>595</v>
      </c>
      <c r="BS5" s="27">
        <f t="shared" si="5"/>
        <v>14</v>
      </c>
      <c r="BT5" s="27">
        <f t="shared" si="6"/>
        <v>560</v>
      </c>
      <c r="BU5" s="27">
        <f t="shared" si="6"/>
        <v>34</v>
      </c>
    </row>
    <row r="6" spans="1:73" x14ac:dyDescent="0.25">
      <c r="A6" t="s">
        <v>20</v>
      </c>
      <c r="B6" t="s">
        <v>5245</v>
      </c>
      <c r="C6" s="8">
        <f t="shared" si="7"/>
        <v>43</v>
      </c>
      <c r="D6" t="s">
        <v>4708</v>
      </c>
      <c r="E6" s="1">
        <v>0.69693946759259262</v>
      </c>
      <c r="F6">
        <v>24.11</v>
      </c>
      <c r="G6" t="s">
        <v>5246</v>
      </c>
      <c r="H6" s="54">
        <v>0.81200000000000006</v>
      </c>
      <c r="I6" s="54">
        <v>1.4E-2</v>
      </c>
      <c r="J6" s="54">
        <v>9.8000000000000004E-2</v>
      </c>
      <c r="K6" s="54">
        <v>2.3E-3</v>
      </c>
      <c r="L6" s="54">
        <v>0.51980999999999999</v>
      </c>
      <c r="O6">
        <v>6.0100000000000001E-2</v>
      </c>
      <c r="P6">
        <v>8.8999999999999995E-4</v>
      </c>
      <c r="Q6">
        <v>0.43928</v>
      </c>
      <c r="R6">
        <v>2.9399999999999999E-2</v>
      </c>
      <c r="S6">
        <v>1.6999999999999999E-3</v>
      </c>
      <c r="T6">
        <v>272</v>
      </c>
      <c r="U6">
        <v>22</v>
      </c>
      <c r="V6" s="10">
        <v>602.5</v>
      </c>
      <c r="W6">
        <v>8</v>
      </c>
      <c r="X6" s="10">
        <v>602</v>
      </c>
      <c r="Y6">
        <v>14</v>
      </c>
      <c r="Z6">
        <v>581</v>
      </c>
      <c r="AA6">
        <v>34</v>
      </c>
      <c r="AB6" s="10">
        <v>580</v>
      </c>
      <c r="AC6">
        <v>32</v>
      </c>
      <c r="AD6">
        <v>-429</v>
      </c>
      <c r="AE6" t="s">
        <v>7</v>
      </c>
      <c r="AF6">
        <v>-26</v>
      </c>
      <c r="AG6" t="s">
        <v>7</v>
      </c>
      <c r="AH6">
        <v>-2</v>
      </c>
      <c r="AI6" t="s">
        <v>7</v>
      </c>
      <c r="AJ6">
        <v>373</v>
      </c>
      <c r="AK6" t="s">
        <v>7</v>
      </c>
      <c r="AL6">
        <v>7</v>
      </c>
      <c r="AM6" t="s">
        <v>7</v>
      </c>
      <c r="AN6">
        <v>2</v>
      </c>
      <c r="AO6" t="s">
        <v>7</v>
      </c>
      <c r="AP6">
        <v>55</v>
      </c>
      <c r="AQ6" t="s">
        <v>7</v>
      </c>
      <c r="AR6">
        <v>10.204079999999999</v>
      </c>
      <c r="AS6">
        <v>0.23948349999999999</v>
      </c>
      <c r="AT6">
        <v>-13</v>
      </c>
      <c r="AU6" t="s">
        <v>7</v>
      </c>
      <c r="AV6">
        <v>772783282958665</v>
      </c>
      <c r="AW6" t="s">
        <v>7</v>
      </c>
      <c r="AZ6" s="13">
        <f t="shared" si="8"/>
        <v>-8.3056478405318934E-2</v>
      </c>
      <c r="BA6" s="14">
        <f t="shared" si="9"/>
        <v>602</v>
      </c>
      <c r="BB6" s="14">
        <f t="shared" si="10"/>
        <v>14</v>
      </c>
      <c r="BC6" s="25"/>
      <c r="BD6" s="26"/>
      <c r="BE6" s="20" t="str">
        <f t="shared" si="11"/>
        <v>Z_GJ1_5</v>
      </c>
      <c r="BF6" s="27">
        <f t="shared" si="0"/>
        <v>7</v>
      </c>
      <c r="BG6" s="27">
        <f t="shared" si="1"/>
        <v>373</v>
      </c>
      <c r="BH6" s="27">
        <f t="shared" si="12"/>
        <v>-429</v>
      </c>
      <c r="BI6" s="27">
        <f t="shared" si="2"/>
        <v>0.81200000000000006</v>
      </c>
      <c r="BJ6" s="27">
        <f t="shared" si="2"/>
        <v>1.4E-2</v>
      </c>
      <c r="BK6" s="27">
        <f t="shared" si="2"/>
        <v>9.8000000000000004E-2</v>
      </c>
      <c r="BL6" s="27">
        <f t="shared" si="3"/>
        <v>2.3E-3</v>
      </c>
      <c r="BM6" s="27">
        <f t="shared" si="4"/>
        <v>6.0100000000000001E-2</v>
      </c>
      <c r="BN6" s="27">
        <f t="shared" si="4"/>
        <v>8.8999999999999995E-4</v>
      </c>
      <c r="BO6" s="27"/>
      <c r="BP6" s="27">
        <f t="shared" si="5"/>
        <v>602.5</v>
      </c>
      <c r="BQ6" s="27">
        <f t="shared" si="5"/>
        <v>8</v>
      </c>
      <c r="BR6" s="27">
        <f t="shared" si="5"/>
        <v>602</v>
      </c>
      <c r="BS6" s="27">
        <f t="shared" si="5"/>
        <v>14</v>
      </c>
      <c r="BT6" s="27">
        <f t="shared" si="6"/>
        <v>580</v>
      </c>
      <c r="BU6" s="27">
        <f t="shared" si="6"/>
        <v>32</v>
      </c>
    </row>
    <row r="7" spans="1:73" x14ac:dyDescent="0.25">
      <c r="A7" t="s">
        <v>24</v>
      </c>
      <c r="B7" t="s">
        <v>5247</v>
      </c>
      <c r="C7" s="8">
        <f t="shared" si="7"/>
        <v>44</v>
      </c>
      <c r="D7" t="s">
        <v>4708</v>
      </c>
      <c r="E7" s="1">
        <v>0.69793252314814813</v>
      </c>
      <c r="F7">
        <v>21.306000000000001</v>
      </c>
      <c r="G7" t="s">
        <v>5248</v>
      </c>
      <c r="H7" s="54">
        <v>0.82099999999999995</v>
      </c>
      <c r="I7" s="54">
        <v>1.4E-2</v>
      </c>
      <c r="J7" s="54">
        <v>9.8699999999999996E-2</v>
      </c>
      <c r="K7" s="54">
        <v>2.3E-3</v>
      </c>
      <c r="L7" s="54">
        <v>0.44452999999999998</v>
      </c>
      <c r="O7">
        <v>6.0400000000000002E-2</v>
      </c>
      <c r="P7">
        <v>9.1E-4</v>
      </c>
      <c r="Q7">
        <v>0.45178000000000001</v>
      </c>
      <c r="R7">
        <v>2.8799999999999999E-2</v>
      </c>
      <c r="S7">
        <v>1.8E-3</v>
      </c>
      <c r="T7">
        <v>251</v>
      </c>
      <c r="U7">
        <v>25</v>
      </c>
      <c r="V7" s="10">
        <v>607.4</v>
      </c>
      <c r="W7">
        <v>8</v>
      </c>
      <c r="X7" s="10">
        <v>606</v>
      </c>
      <c r="Y7">
        <v>14</v>
      </c>
      <c r="Z7">
        <v>570</v>
      </c>
      <c r="AA7">
        <v>36</v>
      </c>
      <c r="AB7" s="10">
        <v>588</v>
      </c>
      <c r="AC7">
        <v>32</v>
      </c>
      <c r="AD7">
        <v>-329</v>
      </c>
      <c r="AE7" t="s">
        <v>7</v>
      </c>
      <c r="AF7">
        <v>-20</v>
      </c>
      <c r="AG7" t="s">
        <v>7</v>
      </c>
      <c r="AH7">
        <v>-1</v>
      </c>
      <c r="AI7" t="s">
        <v>7</v>
      </c>
      <c r="AJ7">
        <v>341</v>
      </c>
      <c r="AK7" t="s">
        <v>7</v>
      </c>
      <c r="AL7">
        <v>7</v>
      </c>
      <c r="AM7" t="s">
        <v>7</v>
      </c>
      <c r="AN7">
        <v>2</v>
      </c>
      <c r="AO7" t="s">
        <v>7</v>
      </c>
      <c r="AP7">
        <v>53</v>
      </c>
      <c r="AQ7" t="s">
        <v>7</v>
      </c>
      <c r="AR7">
        <v>10.13171</v>
      </c>
      <c r="AS7">
        <v>0.23609869999999999</v>
      </c>
      <c r="AT7">
        <v>-33</v>
      </c>
      <c r="AU7" t="s">
        <v>7</v>
      </c>
      <c r="AV7">
        <v>716298476618407</v>
      </c>
      <c r="AW7" t="s">
        <v>7</v>
      </c>
      <c r="AZ7" s="13">
        <f t="shared" si="8"/>
        <v>-0.23102310231022383</v>
      </c>
      <c r="BA7" s="14">
        <f t="shared" si="9"/>
        <v>606</v>
      </c>
      <c r="BB7" s="14">
        <f t="shared" si="10"/>
        <v>14</v>
      </c>
      <c r="BC7" s="25"/>
      <c r="BD7" s="26"/>
      <c r="BE7" s="20" t="str">
        <f t="shared" si="11"/>
        <v>Z_GJ1_6</v>
      </c>
      <c r="BF7" s="27">
        <f t="shared" si="0"/>
        <v>7</v>
      </c>
      <c r="BG7" s="27">
        <f t="shared" si="1"/>
        <v>341</v>
      </c>
      <c r="BH7" s="27">
        <f t="shared" si="12"/>
        <v>-329</v>
      </c>
      <c r="BI7" s="27">
        <f t="shared" si="2"/>
        <v>0.82099999999999995</v>
      </c>
      <c r="BJ7" s="27">
        <f t="shared" si="2"/>
        <v>1.4E-2</v>
      </c>
      <c r="BK7" s="27">
        <f t="shared" si="2"/>
        <v>9.8699999999999996E-2</v>
      </c>
      <c r="BL7" s="27">
        <f t="shared" si="3"/>
        <v>2.3E-3</v>
      </c>
      <c r="BM7" s="27">
        <f t="shared" si="4"/>
        <v>6.0400000000000002E-2</v>
      </c>
      <c r="BN7" s="27">
        <f t="shared" si="4"/>
        <v>9.1E-4</v>
      </c>
      <c r="BO7" s="27"/>
      <c r="BP7" s="27">
        <f t="shared" si="5"/>
        <v>607.4</v>
      </c>
      <c r="BQ7" s="27">
        <f t="shared" si="5"/>
        <v>8</v>
      </c>
      <c r="BR7" s="27">
        <f t="shared" si="5"/>
        <v>606</v>
      </c>
      <c r="BS7" s="27">
        <f t="shared" si="5"/>
        <v>14</v>
      </c>
      <c r="BT7" s="27">
        <f t="shared" si="6"/>
        <v>588</v>
      </c>
      <c r="BU7" s="27">
        <f t="shared" si="6"/>
        <v>32</v>
      </c>
    </row>
    <row r="8" spans="1:73" x14ac:dyDescent="0.25">
      <c r="A8" t="s">
        <v>28</v>
      </c>
      <c r="B8" t="s">
        <v>5249</v>
      </c>
      <c r="C8" s="8">
        <f t="shared" si="7"/>
        <v>63</v>
      </c>
      <c r="D8" t="s">
        <v>4708</v>
      </c>
      <c r="E8" s="1">
        <v>0.71622326388888891</v>
      </c>
      <c r="F8">
        <v>20.995000000000001</v>
      </c>
      <c r="G8" t="s">
        <v>5250</v>
      </c>
      <c r="H8" s="54">
        <v>0.81100000000000005</v>
      </c>
      <c r="I8" s="54">
        <v>1.4E-2</v>
      </c>
      <c r="J8" s="54">
        <v>9.8799999999999999E-2</v>
      </c>
      <c r="K8" s="54">
        <v>2.3999999999999998E-3</v>
      </c>
      <c r="L8" s="54">
        <v>0.49389</v>
      </c>
      <c r="O8">
        <v>5.951E-2</v>
      </c>
      <c r="P8">
        <v>8.8999999999999995E-4</v>
      </c>
      <c r="Q8">
        <v>0.45428000000000002</v>
      </c>
      <c r="R8">
        <v>3.1199999999999999E-2</v>
      </c>
      <c r="S8">
        <v>2E-3</v>
      </c>
      <c r="T8">
        <v>230</v>
      </c>
      <c r="U8">
        <v>27</v>
      </c>
      <c r="V8" s="10">
        <v>602</v>
      </c>
      <c r="W8">
        <v>8.1</v>
      </c>
      <c r="X8" s="10">
        <v>607</v>
      </c>
      <c r="Y8">
        <v>14</v>
      </c>
      <c r="Z8">
        <v>618</v>
      </c>
      <c r="AA8">
        <v>40</v>
      </c>
      <c r="AB8" s="10">
        <v>559</v>
      </c>
      <c r="AC8">
        <v>34</v>
      </c>
      <c r="AD8">
        <v>-776</v>
      </c>
      <c r="AE8" t="s">
        <v>7</v>
      </c>
      <c r="AF8">
        <v>-48</v>
      </c>
      <c r="AG8" t="s">
        <v>7</v>
      </c>
      <c r="AH8">
        <v>-4</v>
      </c>
      <c r="AI8" t="s">
        <v>7</v>
      </c>
      <c r="AJ8">
        <v>357</v>
      </c>
      <c r="AK8" t="s">
        <v>7</v>
      </c>
      <c r="AL8">
        <v>6</v>
      </c>
      <c r="AM8" t="s">
        <v>7</v>
      </c>
      <c r="AN8">
        <v>2</v>
      </c>
      <c r="AO8" t="s">
        <v>7</v>
      </c>
      <c r="AP8">
        <v>58</v>
      </c>
      <c r="AQ8" t="s">
        <v>7</v>
      </c>
      <c r="AR8">
        <v>10.121460000000001</v>
      </c>
      <c r="AS8">
        <v>0.24586540000000001</v>
      </c>
      <c r="AT8">
        <v>-37</v>
      </c>
      <c r="AU8" t="s">
        <v>7</v>
      </c>
      <c r="AV8">
        <v>747821786973372</v>
      </c>
      <c r="AW8" t="s">
        <v>7</v>
      </c>
      <c r="AZ8" s="13">
        <f t="shared" si="8"/>
        <v>0.82372322899505468</v>
      </c>
      <c r="BA8" s="14">
        <f t="shared" si="9"/>
        <v>607</v>
      </c>
      <c r="BB8" s="14">
        <f t="shared" si="10"/>
        <v>14</v>
      </c>
      <c r="BC8" s="25"/>
      <c r="BD8" s="26"/>
      <c r="BE8" s="20" t="str">
        <f t="shared" si="11"/>
        <v>Z_GJ1_7</v>
      </c>
      <c r="BF8" s="27">
        <f t="shared" si="0"/>
        <v>6</v>
      </c>
      <c r="BG8" s="27">
        <f t="shared" si="1"/>
        <v>357</v>
      </c>
      <c r="BH8" s="27">
        <f t="shared" si="12"/>
        <v>-776</v>
      </c>
      <c r="BI8" s="27">
        <f t="shared" si="2"/>
        <v>0.81100000000000005</v>
      </c>
      <c r="BJ8" s="27">
        <f t="shared" si="2"/>
        <v>1.4E-2</v>
      </c>
      <c r="BK8" s="27">
        <f t="shared" si="2"/>
        <v>9.8799999999999999E-2</v>
      </c>
      <c r="BL8" s="27">
        <f t="shared" si="3"/>
        <v>2.3999999999999998E-3</v>
      </c>
      <c r="BM8" s="27">
        <f t="shared" si="4"/>
        <v>5.951E-2</v>
      </c>
      <c r="BN8" s="27">
        <f t="shared" si="4"/>
        <v>8.8999999999999995E-4</v>
      </c>
      <c r="BO8" s="27"/>
      <c r="BP8" s="27">
        <f t="shared" si="5"/>
        <v>602</v>
      </c>
      <c r="BQ8" s="27">
        <f t="shared" si="5"/>
        <v>8.1</v>
      </c>
      <c r="BR8" s="27">
        <f t="shared" si="5"/>
        <v>607</v>
      </c>
      <c r="BS8" s="27">
        <f t="shared" si="5"/>
        <v>14</v>
      </c>
      <c r="BT8" s="27">
        <f t="shared" si="6"/>
        <v>559</v>
      </c>
      <c r="BU8" s="27">
        <f t="shared" si="6"/>
        <v>34</v>
      </c>
    </row>
    <row r="9" spans="1:73" x14ac:dyDescent="0.25">
      <c r="A9" t="s">
        <v>32</v>
      </c>
      <c r="B9" t="s">
        <v>5251</v>
      </c>
      <c r="C9" s="8">
        <f t="shared" si="7"/>
        <v>64</v>
      </c>
      <c r="D9" t="s">
        <v>4708</v>
      </c>
      <c r="E9" s="1">
        <v>0.71713032407407418</v>
      </c>
      <c r="F9">
        <v>24.623000000000001</v>
      </c>
      <c r="G9" t="s">
        <v>5252</v>
      </c>
      <c r="H9" s="54">
        <v>0.80800000000000005</v>
      </c>
      <c r="I9" s="54">
        <v>1.4E-2</v>
      </c>
      <c r="J9" s="54">
        <v>9.8599999999999993E-2</v>
      </c>
      <c r="K9" s="54">
        <v>2.3999999999999998E-3</v>
      </c>
      <c r="L9" s="54">
        <v>0.56552000000000002</v>
      </c>
      <c r="O9">
        <v>5.935E-2</v>
      </c>
      <c r="P9">
        <v>8.8000000000000003E-4</v>
      </c>
      <c r="Q9">
        <v>0.48563000000000001</v>
      </c>
      <c r="R9">
        <v>3.1899999999999998E-2</v>
      </c>
      <c r="S9">
        <v>1.9E-3</v>
      </c>
      <c r="T9">
        <v>268</v>
      </c>
      <c r="U9">
        <v>20</v>
      </c>
      <c r="V9" s="10">
        <v>599.1</v>
      </c>
      <c r="W9">
        <v>8.1</v>
      </c>
      <c r="X9" s="10">
        <v>606</v>
      </c>
      <c r="Y9">
        <v>14</v>
      </c>
      <c r="Z9">
        <v>630</v>
      </c>
      <c r="AA9">
        <v>37</v>
      </c>
      <c r="AB9" s="10">
        <v>552</v>
      </c>
      <c r="AC9">
        <v>33</v>
      </c>
      <c r="AD9">
        <v>-923</v>
      </c>
      <c r="AE9" t="s">
        <v>7</v>
      </c>
      <c r="AF9">
        <v>-57</v>
      </c>
      <c r="AG9" t="s">
        <v>7</v>
      </c>
      <c r="AH9">
        <v>-4</v>
      </c>
      <c r="AI9" t="s">
        <v>7</v>
      </c>
      <c r="AJ9">
        <v>368</v>
      </c>
      <c r="AK9" t="s">
        <v>7</v>
      </c>
      <c r="AL9">
        <v>6</v>
      </c>
      <c r="AM9" t="s">
        <v>7</v>
      </c>
      <c r="AN9">
        <v>2</v>
      </c>
      <c r="AO9" t="s">
        <v>7</v>
      </c>
      <c r="AP9">
        <v>60</v>
      </c>
      <c r="AQ9" t="s">
        <v>7</v>
      </c>
      <c r="AR9">
        <v>10.14199</v>
      </c>
      <c r="AS9">
        <v>0.24686379999999999</v>
      </c>
      <c r="AT9">
        <v>-45</v>
      </c>
      <c r="AU9" t="s">
        <v>7</v>
      </c>
      <c r="AV9">
        <v>772015556441226</v>
      </c>
      <c r="AW9" t="s">
        <v>7</v>
      </c>
      <c r="AZ9" s="13">
        <f t="shared" si="8"/>
        <v>1.1386138613861396</v>
      </c>
      <c r="BA9" s="14">
        <f t="shared" si="9"/>
        <v>606</v>
      </c>
      <c r="BB9" s="14">
        <f t="shared" si="10"/>
        <v>14</v>
      </c>
      <c r="BC9" s="25"/>
      <c r="BD9" s="26"/>
      <c r="BE9" s="20" t="str">
        <f t="shared" si="11"/>
        <v>Z_GJ1_8</v>
      </c>
      <c r="BF9" s="27">
        <f t="shared" si="0"/>
        <v>6</v>
      </c>
      <c r="BG9" s="27">
        <f t="shared" si="1"/>
        <v>368</v>
      </c>
      <c r="BH9" s="27">
        <f t="shared" si="12"/>
        <v>-923</v>
      </c>
      <c r="BI9" s="27">
        <f t="shared" si="2"/>
        <v>0.80800000000000005</v>
      </c>
      <c r="BJ9" s="27">
        <f t="shared" si="2"/>
        <v>1.4E-2</v>
      </c>
      <c r="BK9" s="27">
        <f t="shared" si="2"/>
        <v>9.8599999999999993E-2</v>
      </c>
      <c r="BL9" s="27">
        <f t="shared" si="3"/>
        <v>2.3999999999999998E-3</v>
      </c>
      <c r="BM9" s="27">
        <f t="shared" si="4"/>
        <v>5.935E-2</v>
      </c>
      <c r="BN9" s="27">
        <f t="shared" si="4"/>
        <v>8.8000000000000003E-4</v>
      </c>
      <c r="BO9" s="27"/>
      <c r="BP9" s="27">
        <f t="shared" si="5"/>
        <v>599.1</v>
      </c>
      <c r="BQ9" s="27">
        <f t="shared" si="5"/>
        <v>8.1</v>
      </c>
      <c r="BR9" s="27">
        <f t="shared" si="5"/>
        <v>606</v>
      </c>
      <c r="BS9" s="27">
        <f t="shared" si="5"/>
        <v>14</v>
      </c>
      <c r="BT9" s="27">
        <f t="shared" si="6"/>
        <v>552</v>
      </c>
      <c r="BU9" s="27">
        <f t="shared" si="6"/>
        <v>33</v>
      </c>
    </row>
    <row r="10" spans="1:73" x14ac:dyDescent="0.25">
      <c r="A10" t="s">
        <v>36</v>
      </c>
      <c r="B10" t="s">
        <v>5253</v>
      </c>
      <c r="C10" s="8">
        <f t="shared" si="7"/>
        <v>83</v>
      </c>
      <c r="D10" t="s">
        <v>4708</v>
      </c>
      <c r="E10" s="1">
        <v>0.73545844907407398</v>
      </c>
      <c r="F10">
        <v>19.073</v>
      </c>
      <c r="G10" t="s">
        <v>5254</v>
      </c>
      <c r="H10" s="54">
        <v>0.80200000000000005</v>
      </c>
      <c r="I10" s="54">
        <v>1.4E-2</v>
      </c>
      <c r="J10" s="54">
        <v>9.6600000000000005E-2</v>
      </c>
      <c r="K10" s="54">
        <v>2.3E-3</v>
      </c>
      <c r="L10" s="54">
        <v>0.47000999999999998</v>
      </c>
      <c r="O10">
        <v>6.0139999999999999E-2</v>
      </c>
      <c r="P10">
        <v>9.3000000000000005E-4</v>
      </c>
      <c r="Q10">
        <v>0.49664999999999998</v>
      </c>
      <c r="R10">
        <v>2.9000000000000001E-2</v>
      </c>
      <c r="S10">
        <v>1.9E-3</v>
      </c>
      <c r="T10">
        <v>286</v>
      </c>
      <c r="U10">
        <v>22</v>
      </c>
      <c r="V10" s="10">
        <v>597.5</v>
      </c>
      <c r="W10">
        <v>8.1</v>
      </c>
      <c r="X10" s="10">
        <v>594</v>
      </c>
      <c r="Y10">
        <v>14</v>
      </c>
      <c r="Z10">
        <v>575</v>
      </c>
      <c r="AA10">
        <v>38</v>
      </c>
      <c r="AB10" s="10">
        <v>581</v>
      </c>
      <c r="AC10">
        <v>34</v>
      </c>
      <c r="AD10">
        <v>18550</v>
      </c>
      <c r="AE10" t="s">
        <v>7</v>
      </c>
      <c r="AF10">
        <v>1121</v>
      </c>
      <c r="AG10" t="s">
        <v>7</v>
      </c>
      <c r="AH10">
        <v>69</v>
      </c>
      <c r="AI10" t="s">
        <v>7</v>
      </c>
      <c r="AJ10">
        <v>358</v>
      </c>
      <c r="AK10" t="s">
        <v>7</v>
      </c>
      <c r="AL10">
        <v>6</v>
      </c>
      <c r="AM10" t="s">
        <v>7</v>
      </c>
      <c r="AN10">
        <v>2</v>
      </c>
      <c r="AO10" t="s">
        <v>7</v>
      </c>
      <c r="AP10">
        <v>58</v>
      </c>
      <c r="AQ10" t="s">
        <v>7</v>
      </c>
      <c r="AR10">
        <v>10.35197</v>
      </c>
      <c r="AS10">
        <v>0.24647540000000001</v>
      </c>
      <c r="AT10">
        <v>16</v>
      </c>
      <c r="AU10" t="s">
        <v>7</v>
      </c>
      <c r="AV10">
        <v>736282734616402</v>
      </c>
      <c r="AW10" t="s">
        <v>7</v>
      </c>
      <c r="AZ10" s="13">
        <f t="shared" si="8"/>
        <v>-0.58922558922558377</v>
      </c>
      <c r="BA10" s="14">
        <f t="shared" si="9"/>
        <v>594</v>
      </c>
      <c r="BB10" s="14">
        <f t="shared" si="10"/>
        <v>14</v>
      </c>
      <c r="BC10" s="25"/>
      <c r="BD10" s="26"/>
      <c r="BE10" s="20" t="str">
        <f t="shared" si="11"/>
        <v>Z_GJ1_9</v>
      </c>
      <c r="BF10" s="27">
        <f t="shared" si="0"/>
        <v>6</v>
      </c>
      <c r="BG10" s="27">
        <f t="shared" si="1"/>
        <v>358</v>
      </c>
      <c r="BH10" s="27">
        <f t="shared" si="12"/>
        <v>18550</v>
      </c>
      <c r="BI10" s="27">
        <f t="shared" si="2"/>
        <v>0.80200000000000005</v>
      </c>
      <c r="BJ10" s="27">
        <f t="shared" si="2"/>
        <v>1.4E-2</v>
      </c>
      <c r="BK10" s="27">
        <f t="shared" si="2"/>
        <v>9.6600000000000005E-2</v>
      </c>
      <c r="BL10" s="27">
        <f t="shared" si="3"/>
        <v>2.3E-3</v>
      </c>
      <c r="BM10" s="27">
        <f t="shared" si="4"/>
        <v>6.0139999999999999E-2</v>
      </c>
      <c r="BN10" s="27">
        <f t="shared" si="4"/>
        <v>9.3000000000000005E-4</v>
      </c>
      <c r="BO10" s="27"/>
      <c r="BP10" s="27">
        <f t="shared" si="5"/>
        <v>597.5</v>
      </c>
      <c r="BQ10" s="27">
        <f t="shared" si="5"/>
        <v>8.1</v>
      </c>
      <c r="BR10" s="27">
        <f t="shared" si="5"/>
        <v>594</v>
      </c>
      <c r="BS10" s="27">
        <f t="shared" si="5"/>
        <v>14</v>
      </c>
      <c r="BT10" s="27">
        <f t="shared" si="6"/>
        <v>581</v>
      </c>
      <c r="BU10" s="27">
        <f t="shared" si="6"/>
        <v>34</v>
      </c>
    </row>
    <row r="11" spans="1:73" x14ac:dyDescent="0.25">
      <c r="A11" t="s">
        <v>40</v>
      </c>
      <c r="B11" t="s">
        <v>5255</v>
      </c>
      <c r="C11" s="8">
        <f t="shared" si="7"/>
        <v>84</v>
      </c>
      <c r="D11" t="s">
        <v>4708</v>
      </c>
      <c r="E11" s="1">
        <v>0.73637465277777781</v>
      </c>
      <c r="F11">
        <v>22.908999999999999</v>
      </c>
      <c r="G11" t="s">
        <v>5256</v>
      </c>
      <c r="H11" s="54">
        <v>0.8</v>
      </c>
      <c r="I11" s="54">
        <v>1.4E-2</v>
      </c>
      <c r="J11" s="54">
        <v>9.8400000000000001E-2</v>
      </c>
      <c r="K11" s="54">
        <v>2.3999999999999998E-3</v>
      </c>
      <c r="L11" s="54">
        <v>0.48139999999999999</v>
      </c>
      <c r="O11">
        <v>5.9180000000000003E-2</v>
      </c>
      <c r="P11">
        <v>9.3999999999999997E-4</v>
      </c>
      <c r="Q11">
        <v>0.54971999999999999</v>
      </c>
      <c r="R11">
        <v>3.1699999999999999E-2</v>
      </c>
      <c r="S11">
        <v>2E-3</v>
      </c>
      <c r="T11">
        <v>218</v>
      </c>
      <c r="U11">
        <v>28</v>
      </c>
      <c r="V11" s="10">
        <v>595.6</v>
      </c>
      <c r="W11">
        <v>8.3000000000000007</v>
      </c>
      <c r="X11" s="10">
        <v>605</v>
      </c>
      <c r="Y11">
        <v>14</v>
      </c>
      <c r="Z11">
        <v>625</v>
      </c>
      <c r="AA11">
        <v>39</v>
      </c>
      <c r="AB11" s="10">
        <v>546</v>
      </c>
      <c r="AC11">
        <v>35</v>
      </c>
      <c r="AD11">
        <v>8059</v>
      </c>
      <c r="AE11" t="s">
        <v>7</v>
      </c>
      <c r="AF11">
        <v>503</v>
      </c>
      <c r="AG11" t="s">
        <v>7</v>
      </c>
      <c r="AH11">
        <v>37</v>
      </c>
      <c r="AI11" t="s">
        <v>7</v>
      </c>
      <c r="AJ11">
        <v>358</v>
      </c>
      <c r="AK11" t="s">
        <v>7</v>
      </c>
      <c r="AL11">
        <v>6</v>
      </c>
      <c r="AM11" t="s">
        <v>7</v>
      </c>
      <c r="AN11">
        <v>2</v>
      </c>
      <c r="AO11" t="s">
        <v>7</v>
      </c>
      <c r="AP11">
        <v>60</v>
      </c>
      <c r="AQ11" t="s">
        <v>7</v>
      </c>
      <c r="AR11">
        <v>10.162599999999999</v>
      </c>
      <c r="AS11">
        <v>0.24786830000000001</v>
      </c>
      <c r="AT11">
        <v>-17</v>
      </c>
      <c r="AU11" t="s">
        <v>7</v>
      </c>
      <c r="AV11">
        <v>748681281745754</v>
      </c>
      <c r="AW11" t="s">
        <v>7</v>
      </c>
      <c r="AZ11" s="13">
        <f t="shared" si="8"/>
        <v>1.5537190082644536</v>
      </c>
      <c r="BA11" s="14">
        <f t="shared" si="9"/>
        <v>605</v>
      </c>
      <c r="BB11" s="14">
        <f t="shared" si="10"/>
        <v>14</v>
      </c>
      <c r="BC11" s="25"/>
      <c r="BD11" s="26"/>
      <c r="BE11" s="20" t="str">
        <f t="shared" si="11"/>
        <v>Z_GJ1_10</v>
      </c>
      <c r="BF11" s="27">
        <f t="shared" si="0"/>
        <v>6</v>
      </c>
      <c r="BG11" s="27">
        <f t="shared" si="1"/>
        <v>358</v>
      </c>
      <c r="BH11" s="27">
        <f t="shared" si="12"/>
        <v>8059</v>
      </c>
      <c r="BI11" s="27">
        <f t="shared" si="2"/>
        <v>0.8</v>
      </c>
      <c r="BJ11" s="27">
        <f t="shared" si="2"/>
        <v>1.4E-2</v>
      </c>
      <c r="BK11" s="27">
        <f t="shared" si="2"/>
        <v>9.8400000000000001E-2</v>
      </c>
      <c r="BL11" s="27">
        <f t="shared" si="3"/>
        <v>2.3999999999999998E-3</v>
      </c>
      <c r="BM11" s="27">
        <f t="shared" si="4"/>
        <v>5.9180000000000003E-2</v>
      </c>
      <c r="BN11" s="27">
        <f t="shared" si="4"/>
        <v>9.3999999999999997E-4</v>
      </c>
      <c r="BO11" s="27"/>
      <c r="BP11" s="27">
        <f t="shared" si="5"/>
        <v>595.6</v>
      </c>
      <c r="BQ11" s="27">
        <f t="shared" si="5"/>
        <v>8.3000000000000007</v>
      </c>
      <c r="BR11" s="27">
        <f t="shared" si="5"/>
        <v>605</v>
      </c>
      <c r="BS11" s="27">
        <f t="shared" si="5"/>
        <v>14</v>
      </c>
      <c r="BT11" s="27">
        <f t="shared" si="6"/>
        <v>546</v>
      </c>
      <c r="BU11" s="27">
        <f t="shared" si="6"/>
        <v>35</v>
      </c>
    </row>
    <row r="12" spans="1:73" x14ac:dyDescent="0.25">
      <c r="A12" t="s">
        <v>44</v>
      </c>
      <c r="B12" t="s">
        <v>5257</v>
      </c>
      <c r="C12" s="8">
        <f t="shared" si="7"/>
        <v>103</v>
      </c>
      <c r="D12" t="s">
        <v>4708</v>
      </c>
      <c r="E12" s="1">
        <v>0.75469236111111115</v>
      </c>
      <c r="F12">
        <v>21.260999999999999</v>
      </c>
      <c r="G12" t="s">
        <v>5258</v>
      </c>
      <c r="H12" s="54">
        <v>0.80700000000000005</v>
      </c>
      <c r="I12" s="54">
        <v>1.4E-2</v>
      </c>
      <c r="J12" s="54">
        <v>9.8299999999999998E-2</v>
      </c>
      <c r="K12" s="54">
        <v>2.3E-3</v>
      </c>
      <c r="L12" s="54">
        <v>0.42857000000000001</v>
      </c>
      <c r="O12">
        <v>5.96E-2</v>
      </c>
      <c r="P12">
        <v>9.3000000000000005E-4</v>
      </c>
      <c r="Q12">
        <v>0.46403</v>
      </c>
      <c r="R12">
        <v>3.1899999999999998E-2</v>
      </c>
      <c r="S12">
        <v>2E-3</v>
      </c>
      <c r="T12">
        <v>250</v>
      </c>
      <c r="U12">
        <v>20</v>
      </c>
      <c r="V12" s="10">
        <v>598.70000000000005</v>
      </c>
      <c r="W12">
        <v>8.1</v>
      </c>
      <c r="X12" s="10">
        <v>604</v>
      </c>
      <c r="Y12">
        <v>14</v>
      </c>
      <c r="Z12">
        <v>633</v>
      </c>
      <c r="AA12">
        <v>39</v>
      </c>
      <c r="AB12" s="10">
        <v>557</v>
      </c>
      <c r="AC12">
        <v>34</v>
      </c>
      <c r="AD12">
        <v>565</v>
      </c>
      <c r="AE12" t="s">
        <v>7</v>
      </c>
      <c r="AF12">
        <v>34</v>
      </c>
      <c r="AG12" t="s">
        <v>7</v>
      </c>
      <c r="AH12">
        <v>2</v>
      </c>
      <c r="AI12" t="s">
        <v>7</v>
      </c>
      <c r="AJ12">
        <v>362</v>
      </c>
      <c r="AK12" t="s">
        <v>7</v>
      </c>
      <c r="AL12">
        <v>6</v>
      </c>
      <c r="AM12" t="s">
        <v>7</v>
      </c>
      <c r="AN12">
        <v>2</v>
      </c>
      <c r="AO12" t="s">
        <v>7</v>
      </c>
      <c r="AP12">
        <v>58</v>
      </c>
      <c r="AQ12" t="s">
        <v>7</v>
      </c>
      <c r="AR12">
        <v>10.172940000000001</v>
      </c>
      <c r="AS12">
        <v>0.23802400000000001</v>
      </c>
      <c r="AT12">
        <v>32</v>
      </c>
      <c r="AU12" t="s">
        <v>7</v>
      </c>
      <c r="AV12">
        <v>750636216016385</v>
      </c>
      <c r="AW12" t="s">
        <v>7</v>
      </c>
      <c r="AZ12" s="13">
        <f t="shared" si="8"/>
        <v>0.87748344370860432</v>
      </c>
      <c r="BA12" s="14">
        <f t="shared" si="9"/>
        <v>604</v>
      </c>
      <c r="BB12" s="14">
        <f t="shared" si="10"/>
        <v>14</v>
      </c>
      <c r="BC12" s="25"/>
      <c r="BD12" s="26"/>
      <c r="BE12" s="20" t="str">
        <f t="shared" si="11"/>
        <v>Z_GJ1_11</v>
      </c>
      <c r="BF12" s="27">
        <f t="shared" si="0"/>
        <v>6</v>
      </c>
      <c r="BG12" s="27">
        <f t="shared" si="1"/>
        <v>362</v>
      </c>
      <c r="BH12" s="27">
        <f t="shared" si="12"/>
        <v>565</v>
      </c>
      <c r="BI12" s="27">
        <f t="shared" si="2"/>
        <v>0.80700000000000005</v>
      </c>
      <c r="BJ12" s="27">
        <f t="shared" si="2"/>
        <v>1.4E-2</v>
      </c>
      <c r="BK12" s="27">
        <f t="shared" si="2"/>
        <v>9.8299999999999998E-2</v>
      </c>
      <c r="BL12" s="27">
        <f t="shared" si="3"/>
        <v>2.3E-3</v>
      </c>
      <c r="BM12" s="27">
        <f t="shared" si="4"/>
        <v>5.96E-2</v>
      </c>
      <c r="BN12" s="27">
        <f t="shared" si="4"/>
        <v>9.3000000000000005E-4</v>
      </c>
      <c r="BO12" s="27"/>
      <c r="BP12" s="27">
        <f t="shared" si="5"/>
        <v>598.70000000000005</v>
      </c>
      <c r="BQ12" s="27">
        <f t="shared" si="5"/>
        <v>8.1</v>
      </c>
      <c r="BR12" s="27">
        <f t="shared" si="5"/>
        <v>604</v>
      </c>
      <c r="BS12" s="27">
        <f t="shared" si="5"/>
        <v>14</v>
      </c>
      <c r="BT12" s="27">
        <f t="shared" si="6"/>
        <v>557</v>
      </c>
      <c r="BU12" s="27">
        <f t="shared" si="6"/>
        <v>34</v>
      </c>
    </row>
    <row r="13" spans="1:73" x14ac:dyDescent="0.25">
      <c r="A13" t="s">
        <v>48</v>
      </c>
      <c r="B13" t="s">
        <v>5259</v>
      </c>
      <c r="C13" s="8">
        <f t="shared" si="7"/>
        <v>104</v>
      </c>
      <c r="D13" t="s">
        <v>4708</v>
      </c>
      <c r="E13" s="1">
        <v>0.75563263888888887</v>
      </c>
      <c r="F13">
        <v>22.024999999999999</v>
      </c>
      <c r="G13" t="s">
        <v>5260</v>
      </c>
      <c r="H13" s="54">
        <v>0.82</v>
      </c>
      <c r="I13" s="54">
        <v>1.4999999999999999E-2</v>
      </c>
      <c r="J13" s="54">
        <v>9.9000000000000005E-2</v>
      </c>
      <c r="K13" s="54">
        <v>2.3999999999999998E-3</v>
      </c>
      <c r="L13" s="54">
        <v>0.55232000000000003</v>
      </c>
      <c r="O13">
        <v>5.9959999999999999E-2</v>
      </c>
      <c r="P13">
        <v>8.8000000000000003E-4</v>
      </c>
      <c r="Q13">
        <v>0.46642</v>
      </c>
      <c r="R13">
        <v>2.9700000000000001E-2</v>
      </c>
      <c r="S13">
        <v>1.8E-3</v>
      </c>
      <c r="T13">
        <v>273</v>
      </c>
      <c r="U13">
        <v>20</v>
      </c>
      <c r="V13" s="10">
        <v>605.5</v>
      </c>
      <c r="W13">
        <v>8.1</v>
      </c>
      <c r="X13" s="10">
        <v>608</v>
      </c>
      <c r="Y13">
        <v>14</v>
      </c>
      <c r="Z13">
        <v>590</v>
      </c>
      <c r="AA13">
        <v>36</v>
      </c>
      <c r="AB13" s="10">
        <v>574</v>
      </c>
      <c r="AC13">
        <v>32</v>
      </c>
      <c r="AD13">
        <v>583</v>
      </c>
      <c r="AE13" t="s">
        <v>7</v>
      </c>
      <c r="AF13">
        <v>35</v>
      </c>
      <c r="AG13" t="s">
        <v>7</v>
      </c>
      <c r="AH13">
        <v>2</v>
      </c>
      <c r="AI13" t="s">
        <v>7</v>
      </c>
      <c r="AJ13">
        <v>350</v>
      </c>
      <c r="AK13" t="s">
        <v>7</v>
      </c>
      <c r="AL13">
        <v>6</v>
      </c>
      <c r="AM13" t="s">
        <v>7</v>
      </c>
      <c r="AN13">
        <v>2</v>
      </c>
      <c r="AO13" t="s">
        <v>7</v>
      </c>
      <c r="AP13">
        <v>58</v>
      </c>
      <c r="AQ13" t="s">
        <v>7</v>
      </c>
      <c r="AR13">
        <v>10.10101</v>
      </c>
      <c r="AS13">
        <v>0.24487300000000001</v>
      </c>
      <c r="AT13">
        <v>-24</v>
      </c>
      <c r="AU13" t="s">
        <v>7</v>
      </c>
      <c r="AV13">
        <v>737155283872224</v>
      </c>
      <c r="AW13" t="s">
        <v>7</v>
      </c>
      <c r="AZ13" s="13">
        <f t="shared" si="8"/>
        <v>0.41118421052631637</v>
      </c>
      <c r="BA13" s="14">
        <f t="shared" si="9"/>
        <v>608</v>
      </c>
      <c r="BB13" s="14">
        <f t="shared" si="10"/>
        <v>14</v>
      </c>
      <c r="BC13" s="25"/>
      <c r="BD13" s="26"/>
      <c r="BE13" s="20" t="str">
        <f t="shared" si="11"/>
        <v>Z_GJ1_12</v>
      </c>
      <c r="BF13" s="27">
        <f t="shared" si="0"/>
        <v>6</v>
      </c>
      <c r="BG13" s="27">
        <f t="shared" si="1"/>
        <v>350</v>
      </c>
      <c r="BH13" s="27">
        <f t="shared" si="12"/>
        <v>583</v>
      </c>
      <c r="BI13" s="27">
        <f t="shared" si="2"/>
        <v>0.82</v>
      </c>
      <c r="BJ13" s="27">
        <f t="shared" si="2"/>
        <v>1.4999999999999999E-2</v>
      </c>
      <c r="BK13" s="27">
        <f t="shared" si="2"/>
        <v>9.9000000000000005E-2</v>
      </c>
      <c r="BL13" s="27">
        <f t="shared" si="3"/>
        <v>2.3999999999999998E-3</v>
      </c>
      <c r="BM13" s="27">
        <f t="shared" si="4"/>
        <v>5.9959999999999999E-2</v>
      </c>
      <c r="BN13" s="27">
        <f t="shared" si="4"/>
        <v>8.8000000000000003E-4</v>
      </c>
      <c r="BO13" s="27"/>
      <c r="BP13" s="27">
        <f t="shared" si="5"/>
        <v>605.5</v>
      </c>
      <c r="BQ13" s="27">
        <f t="shared" si="5"/>
        <v>8.1</v>
      </c>
      <c r="BR13" s="27">
        <f t="shared" si="5"/>
        <v>608</v>
      </c>
      <c r="BS13" s="27">
        <f t="shared" si="5"/>
        <v>14</v>
      </c>
      <c r="BT13" s="27">
        <f t="shared" si="6"/>
        <v>574</v>
      </c>
      <c r="BU13" s="27">
        <f t="shared" si="6"/>
        <v>32</v>
      </c>
    </row>
    <row r="14" spans="1:73" x14ac:dyDescent="0.25">
      <c r="A14" t="s">
        <v>52</v>
      </c>
      <c r="B14" t="s">
        <v>5261</v>
      </c>
      <c r="C14" s="8">
        <f t="shared" si="7"/>
        <v>123</v>
      </c>
      <c r="D14" t="s">
        <v>4708</v>
      </c>
      <c r="E14" s="1">
        <v>0.77398240740740742</v>
      </c>
      <c r="F14">
        <v>16.597999999999999</v>
      </c>
      <c r="G14" t="s">
        <v>5262</v>
      </c>
      <c r="H14" s="54">
        <v>0.81299999999999994</v>
      </c>
      <c r="I14" s="54">
        <v>1.4999999999999999E-2</v>
      </c>
      <c r="J14" s="54">
        <v>9.8299999999999998E-2</v>
      </c>
      <c r="K14" s="54">
        <v>2.3E-3</v>
      </c>
      <c r="L14" s="54">
        <v>0.40028999999999998</v>
      </c>
      <c r="O14">
        <v>6.0130000000000003E-2</v>
      </c>
      <c r="P14">
        <v>9.7999999999999997E-4</v>
      </c>
      <c r="Q14">
        <v>0.41676000000000002</v>
      </c>
      <c r="R14">
        <v>3.15E-2</v>
      </c>
      <c r="S14">
        <v>2.3E-3</v>
      </c>
      <c r="T14">
        <v>173</v>
      </c>
      <c r="U14">
        <v>35</v>
      </c>
      <c r="V14" s="10">
        <v>603.4</v>
      </c>
      <c r="W14">
        <v>8.6999999999999993</v>
      </c>
      <c r="X14" s="10">
        <v>604</v>
      </c>
      <c r="Y14">
        <v>14</v>
      </c>
      <c r="Z14">
        <v>622</v>
      </c>
      <c r="AA14">
        <v>45</v>
      </c>
      <c r="AB14" s="10">
        <v>582</v>
      </c>
      <c r="AC14">
        <v>36</v>
      </c>
      <c r="AD14">
        <v>236</v>
      </c>
      <c r="AE14" t="s">
        <v>7</v>
      </c>
      <c r="AF14">
        <v>15</v>
      </c>
      <c r="AG14" t="s">
        <v>7</v>
      </c>
      <c r="AH14">
        <v>1</v>
      </c>
      <c r="AI14" t="s">
        <v>7</v>
      </c>
      <c r="AJ14">
        <v>326</v>
      </c>
      <c r="AK14" t="s">
        <v>7</v>
      </c>
      <c r="AL14">
        <v>6</v>
      </c>
      <c r="AM14" t="s">
        <v>7</v>
      </c>
      <c r="AN14">
        <v>2</v>
      </c>
      <c r="AO14" t="s">
        <v>7</v>
      </c>
      <c r="AP14">
        <v>56</v>
      </c>
      <c r="AQ14" t="s">
        <v>7</v>
      </c>
      <c r="AR14">
        <v>10.172940000000001</v>
      </c>
      <c r="AS14">
        <v>0.23802400000000001</v>
      </c>
      <c r="AT14">
        <v>-24</v>
      </c>
      <c r="AU14" t="s">
        <v>7</v>
      </c>
      <c r="AV14">
        <v>679529073231095</v>
      </c>
      <c r="AW14" t="s">
        <v>7</v>
      </c>
      <c r="AZ14" s="13">
        <f t="shared" si="8"/>
        <v>9.9337748344374699E-2</v>
      </c>
      <c r="BA14" s="14">
        <f t="shared" si="9"/>
        <v>604</v>
      </c>
      <c r="BB14" s="14">
        <f t="shared" si="10"/>
        <v>14</v>
      </c>
      <c r="BC14" s="25"/>
      <c r="BD14" s="26"/>
      <c r="BE14" s="20" t="str">
        <f t="shared" si="11"/>
        <v>Z_GJ1_13</v>
      </c>
      <c r="BF14" s="27">
        <f t="shared" si="0"/>
        <v>6</v>
      </c>
      <c r="BG14" s="27">
        <f t="shared" si="1"/>
        <v>326</v>
      </c>
      <c r="BH14" s="27">
        <f t="shared" si="12"/>
        <v>236</v>
      </c>
      <c r="BI14" s="27">
        <f t="shared" si="2"/>
        <v>0.81299999999999994</v>
      </c>
      <c r="BJ14" s="27">
        <f t="shared" si="2"/>
        <v>1.4999999999999999E-2</v>
      </c>
      <c r="BK14" s="27">
        <f t="shared" si="2"/>
        <v>9.8299999999999998E-2</v>
      </c>
      <c r="BL14" s="27">
        <f t="shared" si="3"/>
        <v>2.3E-3</v>
      </c>
      <c r="BM14" s="27">
        <f t="shared" si="4"/>
        <v>6.0130000000000003E-2</v>
      </c>
      <c r="BN14" s="27">
        <f t="shared" si="4"/>
        <v>9.7999999999999997E-4</v>
      </c>
      <c r="BO14" s="27"/>
      <c r="BP14" s="27">
        <f t="shared" si="5"/>
        <v>603.4</v>
      </c>
      <c r="BQ14" s="27">
        <f t="shared" si="5"/>
        <v>8.6999999999999993</v>
      </c>
      <c r="BR14" s="27">
        <f t="shared" si="5"/>
        <v>604</v>
      </c>
      <c r="BS14" s="27">
        <f t="shared" si="5"/>
        <v>14</v>
      </c>
      <c r="BT14" s="27">
        <f t="shared" si="6"/>
        <v>582</v>
      </c>
      <c r="BU14" s="27">
        <f t="shared" si="6"/>
        <v>36</v>
      </c>
    </row>
    <row r="15" spans="1:73" x14ac:dyDescent="0.25">
      <c r="A15" t="s">
        <v>56</v>
      </c>
      <c r="B15" t="s">
        <v>5263</v>
      </c>
      <c r="C15" s="8">
        <f t="shared" si="7"/>
        <v>124</v>
      </c>
      <c r="D15" t="s">
        <v>4708</v>
      </c>
      <c r="E15" s="1">
        <v>0.77492546296296305</v>
      </c>
      <c r="F15">
        <v>17.117999999999999</v>
      </c>
      <c r="G15" t="s">
        <v>5264</v>
      </c>
      <c r="H15" s="54">
        <v>0.82199999999999995</v>
      </c>
      <c r="I15" s="54">
        <v>1.4999999999999999E-2</v>
      </c>
      <c r="J15" s="54">
        <v>9.8900000000000002E-2</v>
      </c>
      <c r="K15" s="54">
        <v>2.3999999999999998E-3</v>
      </c>
      <c r="L15" s="54">
        <v>0.43686999999999998</v>
      </c>
      <c r="O15">
        <v>6.0269999999999997E-2</v>
      </c>
      <c r="P15">
        <v>9.7999999999999997E-4</v>
      </c>
      <c r="Q15">
        <v>0.44695000000000001</v>
      </c>
      <c r="R15">
        <v>3.2000000000000001E-2</v>
      </c>
      <c r="S15">
        <v>2.3E-3</v>
      </c>
      <c r="T15">
        <v>235</v>
      </c>
      <c r="U15">
        <v>23</v>
      </c>
      <c r="V15" s="10">
        <v>607.1</v>
      </c>
      <c r="W15">
        <v>8.5</v>
      </c>
      <c r="X15" s="10">
        <v>608</v>
      </c>
      <c r="Y15">
        <v>14</v>
      </c>
      <c r="Z15">
        <v>634</v>
      </c>
      <c r="AA15">
        <v>45</v>
      </c>
      <c r="AB15" s="10">
        <v>582</v>
      </c>
      <c r="AC15">
        <v>36</v>
      </c>
      <c r="AD15">
        <v>151</v>
      </c>
      <c r="AE15" t="s">
        <v>7</v>
      </c>
      <c r="AF15">
        <v>9</v>
      </c>
      <c r="AG15" t="s">
        <v>7</v>
      </c>
      <c r="AH15">
        <v>0</v>
      </c>
      <c r="AI15" t="s">
        <v>7</v>
      </c>
      <c r="AJ15">
        <v>325</v>
      </c>
      <c r="AK15" t="s">
        <v>7</v>
      </c>
      <c r="AL15">
        <v>6</v>
      </c>
      <c r="AM15" t="s">
        <v>7</v>
      </c>
      <c r="AN15">
        <v>2</v>
      </c>
      <c r="AO15" t="s">
        <v>7</v>
      </c>
      <c r="AP15">
        <v>56</v>
      </c>
      <c r="AQ15" t="s">
        <v>7</v>
      </c>
      <c r="AR15">
        <v>10.111219999999999</v>
      </c>
      <c r="AS15">
        <v>0.24536839999999999</v>
      </c>
      <c r="AT15">
        <v>-29</v>
      </c>
      <c r="AU15" t="s">
        <v>7</v>
      </c>
      <c r="AV15">
        <v>682617225990516</v>
      </c>
      <c r="AW15" t="s">
        <v>7</v>
      </c>
      <c r="AZ15" s="13">
        <f t="shared" si="8"/>
        <v>0.14802631578947345</v>
      </c>
      <c r="BA15" s="14">
        <f t="shared" si="9"/>
        <v>608</v>
      </c>
      <c r="BB15" s="14">
        <f t="shared" si="10"/>
        <v>14</v>
      </c>
      <c r="BC15" s="25"/>
      <c r="BD15" s="26"/>
      <c r="BE15" s="20" t="str">
        <f t="shared" si="11"/>
        <v>Z_GJ1_14</v>
      </c>
      <c r="BF15" s="27">
        <f t="shared" si="0"/>
        <v>6</v>
      </c>
      <c r="BG15" s="27">
        <f t="shared" si="1"/>
        <v>325</v>
      </c>
      <c r="BH15" s="27">
        <f t="shared" si="12"/>
        <v>151</v>
      </c>
      <c r="BI15" s="27">
        <f t="shared" si="2"/>
        <v>0.82199999999999995</v>
      </c>
      <c r="BJ15" s="27">
        <f t="shared" si="2"/>
        <v>1.4999999999999999E-2</v>
      </c>
      <c r="BK15" s="27">
        <f t="shared" si="2"/>
        <v>9.8900000000000002E-2</v>
      </c>
      <c r="BL15" s="27">
        <f t="shared" si="3"/>
        <v>2.3999999999999998E-3</v>
      </c>
      <c r="BM15" s="27">
        <f t="shared" si="4"/>
        <v>6.0269999999999997E-2</v>
      </c>
      <c r="BN15" s="27">
        <f t="shared" si="4"/>
        <v>9.7999999999999997E-4</v>
      </c>
      <c r="BO15" s="27"/>
      <c r="BP15" s="27">
        <f t="shared" si="5"/>
        <v>607.1</v>
      </c>
      <c r="BQ15" s="27">
        <f t="shared" si="5"/>
        <v>8.5</v>
      </c>
      <c r="BR15" s="27">
        <f t="shared" si="5"/>
        <v>608</v>
      </c>
      <c r="BS15" s="27">
        <f t="shared" si="5"/>
        <v>14</v>
      </c>
      <c r="BT15" s="27">
        <f t="shared" si="6"/>
        <v>582</v>
      </c>
      <c r="BU15" s="27">
        <f t="shared" si="6"/>
        <v>36</v>
      </c>
    </row>
    <row r="16" spans="1:73" x14ac:dyDescent="0.25">
      <c r="A16" t="s">
        <v>60</v>
      </c>
      <c r="B16" t="s">
        <v>5265</v>
      </c>
      <c r="C16" s="8">
        <f t="shared" si="7"/>
        <v>143</v>
      </c>
      <c r="D16" t="s">
        <v>4708</v>
      </c>
      <c r="E16" s="1">
        <v>0.79323101851851863</v>
      </c>
      <c r="F16">
        <v>18.515000000000001</v>
      </c>
      <c r="G16" t="s">
        <v>5266</v>
      </c>
      <c r="H16" s="54">
        <v>0.81</v>
      </c>
      <c r="I16" s="54">
        <v>1.4999999999999999E-2</v>
      </c>
      <c r="J16" s="54">
        <v>9.74E-2</v>
      </c>
      <c r="K16" s="54">
        <v>2.3E-3</v>
      </c>
      <c r="L16" s="54">
        <v>0.71013999999999999</v>
      </c>
      <c r="O16">
        <v>6.037E-2</v>
      </c>
      <c r="P16">
        <v>9.5E-4</v>
      </c>
      <c r="Q16">
        <v>-3.3096E-2</v>
      </c>
      <c r="R16">
        <v>3.1600000000000003E-2</v>
      </c>
      <c r="S16">
        <v>2.0999999999999999E-3</v>
      </c>
      <c r="T16">
        <v>220</v>
      </c>
      <c r="U16">
        <v>22</v>
      </c>
      <c r="V16" s="10">
        <v>600.20000000000005</v>
      </c>
      <c r="W16">
        <v>8.1</v>
      </c>
      <c r="X16" s="10">
        <v>598</v>
      </c>
      <c r="Y16">
        <v>14</v>
      </c>
      <c r="Z16">
        <v>624</v>
      </c>
      <c r="AA16">
        <v>41</v>
      </c>
      <c r="AB16" s="10">
        <v>584</v>
      </c>
      <c r="AC16">
        <v>34</v>
      </c>
      <c r="AD16">
        <v>23</v>
      </c>
      <c r="AE16" t="s">
        <v>7</v>
      </c>
      <c r="AF16">
        <v>1</v>
      </c>
      <c r="AG16" t="s">
        <v>7</v>
      </c>
      <c r="AH16">
        <v>0</v>
      </c>
      <c r="AI16" t="s">
        <v>7</v>
      </c>
      <c r="AJ16">
        <v>337</v>
      </c>
      <c r="AK16" t="s">
        <v>7</v>
      </c>
      <c r="AL16">
        <v>6</v>
      </c>
      <c r="AM16" t="s">
        <v>7</v>
      </c>
      <c r="AN16">
        <v>2</v>
      </c>
      <c r="AO16" t="s">
        <v>7</v>
      </c>
      <c r="AP16">
        <v>55</v>
      </c>
      <c r="AQ16" t="s">
        <v>7</v>
      </c>
      <c r="AR16">
        <v>10.26694</v>
      </c>
      <c r="AS16">
        <v>0.2424432</v>
      </c>
      <c r="AT16">
        <v>-68</v>
      </c>
      <c r="AU16" t="s">
        <v>7</v>
      </c>
      <c r="AV16">
        <v>700218576970473</v>
      </c>
      <c r="AW16" t="s">
        <v>7</v>
      </c>
      <c r="AZ16" s="13">
        <f t="shared" si="8"/>
        <v>-0.36789297658863518</v>
      </c>
      <c r="BA16" s="14">
        <f t="shared" si="9"/>
        <v>598</v>
      </c>
      <c r="BB16" s="14">
        <f t="shared" si="10"/>
        <v>14</v>
      </c>
      <c r="BC16" s="25"/>
      <c r="BD16" s="26"/>
      <c r="BE16" s="20" t="str">
        <f t="shared" si="11"/>
        <v>Z_GJ1_15</v>
      </c>
      <c r="BF16" s="27">
        <f t="shared" si="0"/>
        <v>6</v>
      </c>
      <c r="BG16" s="27">
        <f t="shared" si="1"/>
        <v>337</v>
      </c>
      <c r="BH16" s="27">
        <f t="shared" si="12"/>
        <v>23</v>
      </c>
      <c r="BI16" s="27">
        <f t="shared" si="2"/>
        <v>0.81</v>
      </c>
      <c r="BJ16" s="27">
        <f t="shared" si="2"/>
        <v>1.4999999999999999E-2</v>
      </c>
      <c r="BK16" s="27">
        <f t="shared" si="2"/>
        <v>9.74E-2</v>
      </c>
      <c r="BL16" s="27">
        <f t="shared" si="3"/>
        <v>2.3E-3</v>
      </c>
      <c r="BM16" s="27">
        <f t="shared" si="4"/>
        <v>6.037E-2</v>
      </c>
      <c r="BN16" s="27">
        <f t="shared" si="4"/>
        <v>9.5E-4</v>
      </c>
      <c r="BO16" s="27"/>
      <c r="BP16" s="27">
        <f t="shared" si="5"/>
        <v>600.20000000000005</v>
      </c>
      <c r="BQ16" s="27">
        <f t="shared" si="5"/>
        <v>8.1</v>
      </c>
      <c r="BR16" s="27">
        <f t="shared" si="5"/>
        <v>598</v>
      </c>
      <c r="BS16" s="27">
        <f t="shared" si="5"/>
        <v>14</v>
      </c>
      <c r="BT16" s="27">
        <f t="shared" si="6"/>
        <v>584</v>
      </c>
      <c r="BU16" s="27">
        <f t="shared" si="6"/>
        <v>34</v>
      </c>
    </row>
    <row r="17" spans="1:73" x14ac:dyDescent="0.25">
      <c r="A17" t="s">
        <v>64</v>
      </c>
      <c r="B17" t="s">
        <v>5267</v>
      </c>
      <c r="C17" s="8">
        <f t="shared" si="7"/>
        <v>144</v>
      </c>
      <c r="D17" t="s">
        <v>4708</v>
      </c>
      <c r="E17" s="1">
        <v>0.79417638888888886</v>
      </c>
      <c r="F17">
        <v>19.841000000000001</v>
      </c>
      <c r="G17" t="s">
        <v>5268</v>
      </c>
      <c r="H17" s="54">
        <v>0.82599999999999996</v>
      </c>
      <c r="I17" s="54">
        <v>1.4999999999999999E-2</v>
      </c>
      <c r="J17" s="54">
        <v>9.9599999999999994E-2</v>
      </c>
      <c r="K17" s="54">
        <v>2.3999999999999998E-3</v>
      </c>
      <c r="L17" s="54">
        <v>4.3274000000000003E-3</v>
      </c>
      <c r="O17">
        <v>6.0010000000000001E-2</v>
      </c>
      <c r="P17">
        <v>9.2000000000000003E-4</v>
      </c>
      <c r="Q17">
        <v>5.2384E-2</v>
      </c>
      <c r="R17">
        <v>2.9899999999999999E-2</v>
      </c>
      <c r="S17">
        <v>2E-3</v>
      </c>
      <c r="T17">
        <v>206</v>
      </c>
      <c r="U17">
        <v>24</v>
      </c>
      <c r="V17" s="10">
        <v>609.20000000000005</v>
      </c>
      <c r="W17">
        <v>8.1999999999999993</v>
      </c>
      <c r="X17" s="10">
        <v>612</v>
      </c>
      <c r="Y17">
        <v>14</v>
      </c>
      <c r="Z17">
        <v>592</v>
      </c>
      <c r="AA17">
        <v>38</v>
      </c>
      <c r="AB17" s="10">
        <v>573</v>
      </c>
      <c r="AC17">
        <v>33</v>
      </c>
      <c r="AD17">
        <v>52</v>
      </c>
      <c r="AE17" t="s">
        <v>7</v>
      </c>
      <c r="AF17">
        <v>3</v>
      </c>
      <c r="AG17" t="s">
        <v>7</v>
      </c>
      <c r="AH17">
        <v>0</v>
      </c>
      <c r="AI17" t="s">
        <v>7</v>
      </c>
      <c r="AJ17">
        <v>331</v>
      </c>
      <c r="AK17" t="s">
        <v>7</v>
      </c>
      <c r="AL17">
        <v>6</v>
      </c>
      <c r="AM17" t="s">
        <v>7</v>
      </c>
      <c r="AN17">
        <v>2</v>
      </c>
      <c r="AO17" t="s">
        <v>7</v>
      </c>
      <c r="AP17">
        <v>54</v>
      </c>
      <c r="AQ17" t="s">
        <v>7</v>
      </c>
      <c r="AR17">
        <v>10.04016</v>
      </c>
      <c r="AS17">
        <v>0.2419316</v>
      </c>
      <c r="AT17">
        <v>-32</v>
      </c>
      <c r="AU17" t="s">
        <v>7</v>
      </c>
      <c r="AV17">
        <v>703108108845614</v>
      </c>
      <c r="AW17" t="s">
        <v>7</v>
      </c>
      <c r="AZ17" s="13">
        <f t="shared" si="8"/>
        <v>0.45751633986926832</v>
      </c>
      <c r="BA17" s="14">
        <f t="shared" si="9"/>
        <v>612</v>
      </c>
      <c r="BB17" s="14">
        <f t="shared" si="10"/>
        <v>14</v>
      </c>
      <c r="BC17" s="25"/>
      <c r="BD17" s="26"/>
      <c r="BE17" s="20" t="str">
        <f t="shared" si="11"/>
        <v>Z_GJ1_16</v>
      </c>
      <c r="BF17" s="27">
        <f t="shared" si="0"/>
        <v>6</v>
      </c>
      <c r="BG17" s="27">
        <f t="shared" si="1"/>
        <v>331</v>
      </c>
      <c r="BH17" s="27">
        <f t="shared" si="12"/>
        <v>52</v>
      </c>
      <c r="BI17" s="27">
        <f t="shared" si="2"/>
        <v>0.82599999999999996</v>
      </c>
      <c r="BJ17" s="27">
        <f t="shared" si="2"/>
        <v>1.4999999999999999E-2</v>
      </c>
      <c r="BK17" s="27">
        <f t="shared" si="2"/>
        <v>9.9599999999999994E-2</v>
      </c>
      <c r="BL17" s="27">
        <f t="shared" si="3"/>
        <v>2.3999999999999998E-3</v>
      </c>
      <c r="BM17" s="27">
        <f t="shared" si="4"/>
        <v>6.0010000000000001E-2</v>
      </c>
      <c r="BN17" s="27">
        <f t="shared" si="4"/>
        <v>9.2000000000000003E-4</v>
      </c>
      <c r="BO17" s="27"/>
      <c r="BP17" s="27">
        <f t="shared" si="5"/>
        <v>609.20000000000005</v>
      </c>
      <c r="BQ17" s="27">
        <f t="shared" si="5"/>
        <v>8.1999999999999993</v>
      </c>
      <c r="BR17" s="27">
        <f t="shared" si="5"/>
        <v>612</v>
      </c>
      <c r="BS17" s="27">
        <f t="shared" si="5"/>
        <v>14</v>
      </c>
      <c r="BT17" s="27">
        <f t="shared" si="6"/>
        <v>573</v>
      </c>
      <c r="BU17" s="27">
        <f t="shared" si="6"/>
        <v>33</v>
      </c>
    </row>
    <row r="18" spans="1:73" x14ac:dyDescent="0.25">
      <c r="A18" t="s">
        <v>68</v>
      </c>
      <c r="B18" t="s">
        <v>5269</v>
      </c>
      <c r="C18" s="8">
        <f t="shared" si="7"/>
        <v>163</v>
      </c>
      <c r="D18" t="s">
        <v>4708</v>
      </c>
      <c r="E18" s="1">
        <v>0.81246851851851842</v>
      </c>
      <c r="F18">
        <v>21.395</v>
      </c>
      <c r="G18" t="s">
        <v>5270</v>
      </c>
      <c r="H18" s="54">
        <v>0.81699999999999995</v>
      </c>
      <c r="I18" s="54">
        <v>1.4999999999999999E-2</v>
      </c>
      <c r="J18" s="54">
        <v>9.8599999999999993E-2</v>
      </c>
      <c r="K18" s="54">
        <v>2.3E-3</v>
      </c>
      <c r="L18" s="54">
        <v>0.47815999999999997</v>
      </c>
      <c r="O18">
        <v>5.9720000000000002E-2</v>
      </c>
      <c r="P18">
        <v>9.1E-4</v>
      </c>
      <c r="Q18">
        <v>0.49915999999999999</v>
      </c>
      <c r="R18">
        <v>3.1699999999999999E-2</v>
      </c>
      <c r="S18">
        <v>2E-3</v>
      </c>
      <c r="T18">
        <v>202</v>
      </c>
      <c r="U18">
        <v>29</v>
      </c>
      <c r="V18" s="10">
        <v>604.20000000000005</v>
      </c>
      <c r="W18">
        <v>8.1</v>
      </c>
      <c r="X18" s="10">
        <v>606</v>
      </c>
      <c r="Y18">
        <v>14</v>
      </c>
      <c r="Z18">
        <v>627</v>
      </c>
      <c r="AA18">
        <v>40</v>
      </c>
      <c r="AB18" s="10">
        <v>571</v>
      </c>
      <c r="AC18">
        <v>33</v>
      </c>
      <c r="AD18">
        <v>-58</v>
      </c>
      <c r="AE18" t="s">
        <v>7</v>
      </c>
      <c r="AF18">
        <v>-3</v>
      </c>
      <c r="AG18" t="s">
        <v>7</v>
      </c>
      <c r="AH18">
        <v>0</v>
      </c>
      <c r="AI18" t="s">
        <v>7</v>
      </c>
      <c r="AJ18">
        <v>354</v>
      </c>
      <c r="AK18" t="s">
        <v>7</v>
      </c>
      <c r="AL18">
        <v>6</v>
      </c>
      <c r="AM18" t="s">
        <v>7</v>
      </c>
      <c r="AN18">
        <v>2</v>
      </c>
      <c r="AO18" t="s">
        <v>7</v>
      </c>
      <c r="AP18">
        <v>61</v>
      </c>
      <c r="AQ18" t="s">
        <v>7</v>
      </c>
      <c r="AR18">
        <v>10.14199</v>
      </c>
      <c r="AS18">
        <v>0.2365778</v>
      </c>
      <c r="AT18">
        <v>-33</v>
      </c>
      <c r="AU18" t="s">
        <v>7</v>
      </c>
      <c r="AV18">
        <v>741967810356359</v>
      </c>
      <c r="AW18" t="s">
        <v>7</v>
      </c>
      <c r="AZ18" s="13">
        <f t="shared" si="8"/>
        <v>0.29702970297028619</v>
      </c>
      <c r="BA18" s="14">
        <f t="shared" si="9"/>
        <v>606</v>
      </c>
      <c r="BB18" s="14">
        <f t="shared" si="10"/>
        <v>14</v>
      </c>
      <c r="BC18" s="25"/>
      <c r="BD18" s="26"/>
      <c r="BE18" s="20" t="str">
        <f t="shared" si="11"/>
        <v>Z_GJ1_17</v>
      </c>
      <c r="BF18" s="27">
        <f t="shared" si="0"/>
        <v>6</v>
      </c>
      <c r="BG18" s="27">
        <f t="shared" si="1"/>
        <v>354</v>
      </c>
      <c r="BH18" s="27">
        <f t="shared" si="12"/>
        <v>-58</v>
      </c>
      <c r="BI18" s="27">
        <f t="shared" ref="BI18:BL81" si="13">H18</f>
        <v>0.81699999999999995</v>
      </c>
      <c r="BJ18" s="27">
        <f t="shared" si="13"/>
        <v>1.4999999999999999E-2</v>
      </c>
      <c r="BK18" s="27">
        <f t="shared" si="13"/>
        <v>9.8599999999999993E-2</v>
      </c>
      <c r="BL18" s="27">
        <f t="shared" si="3"/>
        <v>2.3E-3</v>
      </c>
      <c r="BM18" s="27">
        <f t="shared" ref="BM18:BN81" si="14">O18</f>
        <v>5.9720000000000002E-2</v>
      </c>
      <c r="BN18" s="27">
        <f t="shared" si="14"/>
        <v>9.1E-4</v>
      </c>
      <c r="BO18" s="27"/>
      <c r="BP18" s="27">
        <f t="shared" ref="BP18:BS81" si="15">V18</f>
        <v>604.20000000000005</v>
      </c>
      <c r="BQ18" s="27">
        <f t="shared" si="15"/>
        <v>8.1</v>
      </c>
      <c r="BR18" s="27">
        <f t="shared" si="15"/>
        <v>606</v>
      </c>
      <c r="BS18" s="27">
        <f t="shared" si="15"/>
        <v>14</v>
      </c>
      <c r="BT18" s="27">
        <f t="shared" ref="BT18:BU81" si="16">AB18</f>
        <v>571</v>
      </c>
      <c r="BU18" s="27">
        <f t="shared" si="16"/>
        <v>33</v>
      </c>
    </row>
    <row r="19" spans="1:73" x14ac:dyDescent="0.25">
      <c r="A19" t="s">
        <v>72</v>
      </c>
      <c r="B19" t="s">
        <v>5271</v>
      </c>
      <c r="C19" s="8">
        <f t="shared" si="7"/>
        <v>164</v>
      </c>
      <c r="D19" t="s">
        <v>4708</v>
      </c>
      <c r="E19" s="1">
        <v>0.81341099537037032</v>
      </c>
      <c r="F19">
        <v>21.972999999999999</v>
      </c>
      <c r="G19" t="s">
        <v>5272</v>
      </c>
      <c r="H19" s="54">
        <v>0.80700000000000005</v>
      </c>
      <c r="I19" s="54">
        <v>1.4999999999999999E-2</v>
      </c>
      <c r="J19" s="54">
        <v>9.7900000000000001E-2</v>
      </c>
      <c r="K19" s="54">
        <v>2.3999999999999998E-3</v>
      </c>
      <c r="L19" s="54">
        <v>0.49641999999999997</v>
      </c>
      <c r="O19">
        <v>5.987E-2</v>
      </c>
      <c r="P19">
        <v>9.3999999999999997E-4</v>
      </c>
      <c r="Q19">
        <v>0.45762999999999998</v>
      </c>
      <c r="R19">
        <v>3.3700000000000001E-2</v>
      </c>
      <c r="S19">
        <v>2.2000000000000001E-3</v>
      </c>
      <c r="T19">
        <v>224</v>
      </c>
      <c r="U19">
        <v>24</v>
      </c>
      <c r="V19" s="10">
        <v>598</v>
      </c>
      <c r="W19">
        <v>8.3000000000000007</v>
      </c>
      <c r="X19" s="10">
        <v>601</v>
      </c>
      <c r="Y19">
        <v>14</v>
      </c>
      <c r="Z19">
        <v>666</v>
      </c>
      <c r="AA19">
        <v>42</v>
      </c>
      <c r="AB19" s="10">
        <v>569</v>
      </c>
      <c r="AC19">
        <v>34</v>
      </c>
      <c r="AD19">
        <v>-90</v>
      </c>
      <c r="AE19" t="s">
        <v>7</v>
      </c>
      <c r="AF19">
        <v>-5</v>
      </c>
      <c r="AG19" t="s">
        <v>7</v>
      </c>
      <c r="AH19">
        <v>-1</v>
      </c>
      <c r="AI19" t="s">
        <v>7</v>
      </c>
      <c r="AJ19">
        <v>358</v>
      </c>
      <c r="AK19" t="s">
        <v>7</v>
      </c>
      <c r="AL19">
        <v>6</v>
      </c>
      <c r="AM19" t="s">
        <v>7</v>
      </c>
      <c r="AN19">
        <v>2</v>
      </c>
      <c r="AO19" t="s">
        <v>7</v>
      </c>
      <c r="AP19">
        <v>62</v>
      </c>
      <c r="AQ19" t="s">
        <v>7</v>
      </c>
      <c r="AR19">
        <v>10.214499999999999</v>
      </c>
      <c r="AS19">
        <v>0.25040659999999998</v>
      </c>
      <c r="AT19">
        <v>8</v>
      </c>
      <c r="AU19" t="s">
        <v>7</v>
      </c>
      <c r="AV19">
        <v>743979132142227</v>
      </c>
      <c r="AW19" t="s">
        <v>7</v>
      </c>
      <c r="AZ19" s="13">
        <f t="shared" si="8"/>
        <v>0.4991680532445919</v>
      </c>
      <c r="BA19" s="14">
        <f t="shared" si="9"/>
        <v>601</v>
      </c>
      <c r="BB19" s="14">
        <f t="shared" si="10"/>
        <v>14</v>
      </c>
      <c r="BC19" s="25"/>
      <c r="BD19" s="26"/>
      <c r="BE19" s="20" t="str">
        <f t="shared" si="11"/>
        <v>Z_GJ1_18</v>
      </c>
      <c r="BF19" s="27">
        <f t="shared" si="0"/>
        <v>6</v>
      </c>
      <c r="BG19" s="27">
        <f t="shared" si="1"/>
        <v>358</v>
      </c>
      <c r="BH19" s="27">
        <f t="shared" si="12"/>
        <v>-90</v>
      </c>
      <c r="BI19" s="27">
        <f t="shared" si="13"/>
        <v>0.80700000000000005</v>
      </c>
      <c r="BJ19" s="27">
        <f t="shared" si="13"/>
        <v>1.4999999999999999E-2</v>
      </c>
      <c r="BK19" s="27">
        <f t="shared" si="13"/>
        <v>9.7900000000000001E-2</v>
      </c>
      <c r="BL19" s="27">
        <f t="shared" si="3"/>
        <v>2.3999999999999998E-3</v>
      </c>
      <c r="BM19" s="27">
        <f t="shared" si="14"/>
        <v>5.987E-2</v>
      </c>
      <c r="BN19" s="27">
        <f t="shared" si="14"/>
        <v>9.3999999999999997E-4</v>
      </c>
      <c r="BO19" s="27"/>
      <c r="BP19" s="27">
        <f t="shared" si="15"/>
        <v>598</v>
      </c>
      <c r="BQ19" s="27">
        <f t="shared" si="15"/>
        <v>8.3000000000000007</v>
      </c>
      <c r="BR19" s="27">
        <f t="shared" si="15"/>
        <v>601</v>
      </c>
      <c r="BS19" s="27">
        <f t="shared" si="15"/>
        <v>14</v>
      </c>
      <c r="BT19" s="27">
        <f t="shared" si="16"/>
        <v>569</v>
      </c>
      <c r="BU19" s="27">
        <f t="shared" si="16"/>
        <v>34</v>
      </c>
    </row>
    <row r="20" spans="1:73" x14ac:dyDescent="0.25">
      <c r="C20" s="8"/>
      <c r="H20" s="54"/>
      <c r="I20" s="54"/>
      <c r="J20" s="54"/>
      <c r="K20" s="54"/>
      <c r="L20" s="54"/>
      <c r="V20" s="10"/>
      <c r="X20" s="10"/>
      <c r="AB20" s="10"/>
      <c r="AZ20" s="13"/>
      <c r="BA20" s="14"/>
      <c r="BB20" s="14"/>
      <c r="BC20" s="25"/>
      <c r="BD20" s="26"/>
      <c r="BE20" s="20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</row>
    <row r="21" spans="1:73" x14ac:dyDescent="0.25">
      <c r="A21" t="s">
        <v>237</v>
      </c>
      <c r="B21" t="s">
        <v>5273</v>
      </c>
      <c r="C21" s="8">
        <f t="shared" si="7"/>
        <v>5</v>
      </c>
      <c r="D21" t="s">
        <v>4708</v>
      </c>
      <c r="E21" s="1">
        <v>0.66038530092592596</v>
      </c>
      <c r="F21">
        <v>23.428999999999998</v>
      </c>
      <c r="G21" t="s">
        <v>5274</v>
      </c>
      <c r="H21" s="54">
        <v>0.37080000000000002</v>
      </c>
      <c r="I21" s="54">
        <v>6.1999999999999998E-3</v>
      </c>
      <c r="J21" s="54">
        <v>5.0299999999999997E-2</v>
      </c>
      <c r="K21" s="54">
        <v>1.1000000000000001E-3</v>
      </c>
      <c r="L21" s="54">
        <v>0.47393999999999997</v>
      </c>
      <c r="O21">
        <v>5.3289999999999997E-2</v>
      </c>
      <c r="P21">
        <v>7.2999999999999996E-4</v>
      </c>
      <c r="Q21">
        <v>0.39843000000000001</v>
      </c>
      <c r="R21">
        <v>1.5630000000000002E-2</v>
      </c>
      <c r="S21">
        <v>5.2999999999999998E-4</v>
      </c>
      <c r="T21">
        <v>34.869999999999997</v>
      </c>
      <c r="U21">
        <v>0.92</v>
      </c>
      <c r="V21" s="10">
        <v>319.8</v>
      </c>
      <c r="W21">
        <v>4.5999999999999996</v>
      </c>
      <c r="X21" s="10">
        <v>316.2</v>
      </c>
      <c r="Y21">
        <v>7</v>
      </c>
      <c r="Z21">
        <v>313</v>
      </c>
      <c r="AA21">
        <v>11</v>
      </c>
      <c r="AB21" s="10">
        <v>320</v>
      </c>
      <c r="AC21">
        <v>31</v>
      </c>
      <c r="AD21">
        <v>-15</v>
      </c>
      <c r="AE21" t="s">
        <v>7</v>
      </c>
      <c r="AF21">
        <v>-1</v>
      </c>
      <c r="AG21" t="s">
        <v>7</v>
      </c>
      <c r="AH21">
        <v>-1</v>
      </c>
      <c r="AI21" t="s">
        <v>7</v>
      </c>
      <c r="AJ21">
        <v>759</v>
      </c>
      <c r="AK21" t="s">
        <v>7</v>
      </c>
      <c r="AL21">
        <v>75</v>
      </c>
      <c r="AM21" t="s">
        <v>7</v>
      </c>
      <c r="AN21">
        <v>11</v>
      </c>
      <c r="AO21" t="s">
        <v>7</v>
      </c>
      <c r="AP21">
        <v>10</v>
      </c>
      <c r="AQ21" t="s">
        <v>7</v>
      </c>
      <c r="AR21">
        <v>19.88072</v>
      </c>
      <c r="AS21">
        <v>0.43476710000000002</v>
      </c>
      <c r="AT21">
        <v>74</v>
      </c>
      <c r="AU21" t="s">
        <v>7</v>
      </c>
      <c r="AV21">
        <v>823245196215988</v>
      </c>
      <c r="AW21" t="s">
        <v>7</v>
      </c>
      <c r="AZ21" s="13">
        <f t="shared" si="8"/>
        <v>-1.1385199240986799</v>
      </c>
      <c r="BA21" s="14">
        <f t="shared" si="9"/>
        <v>316.2</v>
      </c>
      <c r="BB21" s="14">
        <f t="shared" si="10"/>
        <v>7</v>
      </c>
      <c r="BC21" s="25"/>
      <c r="BD21" s="26"/>
      <c r="BE21" s="20" t="str">
        <f t="shared" si="11"/>
        <v>Z_Plesovice_1</v>
      </c>
      <c r="BF21" s="27">
        <f t="shared" si="0"/>
        <v>75</v>
      </c>
      <c r="BG21" s="27">
        <f t="shared" si="1"/>
        <v>759</v>
      </c>
      <c r="BH21" s="27">
        <f t="shared" si="12"/>
        <v>-15</v>
      </c>
      <c r="BI21" s="27">
        <f t="shared" si="13"/>
        <v>0.37080000000000002</v>
      </c>
      <c r="BJ21" s="27">
        <f t="shared" si="13"/>
        <v>6.1999999999999998E-3</v>
      </c>
      <c r="BK21" s="27">
        <f t="shared" si="13"/>
        <v>5.0299999999999997E-2</v>
      </c>
      <c r="BL21" s="27">
        <f t="shared" si="3"/>
        <v>1.1000000000000001E-3</v>
      </c>
      <c r="BM21" s="27">
        <f t="shared" si="14"/>
        <v>5.3289999999999997E-2</v>
      </c>
      <c r="BN21" s="27">
        <f t="shared" si="14"/>
        <v>7.2999999999999996E-4</v>
      </c>
      <c r="BO21" s="27"/>
      <c r="BP21" s="27">
        <f t="shared" si="15"/>
        <v>319.8</v>
      </c>
      <c r="BQ21" s="27">
        <f t="shared" si="15"/>
        <v>4.5999999999999996</v>
      </c>
      <c r="BR21" s="27">
        <f t="shared" si="15"/>
        <v>316.2</v>
      </c>
      <c r="BS21" s="27">
        <f t="shared" si="15"/>
        <v>7</v>
      </c>
      <c r="BT21" s="27">
        <f t="shared" si="16"/>
        <v>320</v>
      </c>
      <c r="BU21" s="27">
        <f t="shared" si="16"/>
        <v>31</v>
      </c>
    </row>
    <row r="22" spans="1:73" x14ac:dyDescent="0.25">
      <c r="A22" t="s">
        <v>241</v>
      </c>
      <c r="B22" t="s">
        <v>5275</v>
      </c>
      <c r="C22" s="8">
        <f t="shared" si="7"/>
        <v>6</v>
      </c>
      <c r="D22" t="s">
        <v>4708</v>
      </c>
      <c r="E22" s="1">
        <v>0.66133738425925925</v>
      </c>
      <c r="F22">
        <v>25.131</v>
      </c>
      <c r="G22" t="s">
        <v>5276</v>
      </c>
      <c r="H22" s="54">
        <v>0.37569999999999998</v>
      </c>
      <c r="I22" s="54">
        <v>6.1999999999999998E-3</v>
      </c>
      <c r="J22" s="54">
        <v>5.1299999999999998E-2</v>
      </c>
      <c r="K22" s="54">
        <v>1.1999999999999999E-3</v>
      </c>
      <c r="L22" s="54">
        <v>0.48377999999999999</v>
      </c>
      <c r="O22">
        <v>5.2780000000000001E-2</v>
      </c>
      <c r="P22">
        <v>6.9999999999999999E-4</v>
      </c>
      <c r="Q22">
        <v>0.42953000000000002</v>
      </c>
      <c r="R22">
        <v>1.555E-2</v>
      </c>
      <c r="S22">
        <v>5.0000000000000001E-4</v>
      </c>
      <c r="T22">
        <v>33.83</v>
      </c>
      <c r="U22">
        <v>0.82</v>
      </c>
      <c r="V22" s="10">
        <v>323.2</v>
      </c>
      <c r="W22">
        <v>4.5999999999999996</v>
      </c>
      <c r="X22" s="10">
        <v>322.60000000000002</v>
      </c>
      <c r="Y22">
        <v>7.1</v>
      </c>
      <c r="Z22">
        <v>312</v>
      </c>
      <c r="AA22">
        <v>10</v>
      </c>
      <c r="AB22" s="10">
        <v>304</v>
      </c>
      <c r="AC22">
        <v>30</v>
      </c>
      <c r="AD22">
        <v>-39</v>
      </c>
      <c r="AE22" t="s">
        <v>7</v>
      </c>
      <c r="AF22">
        <v>-2</v>
      </c>
      <c r="AG22" t="s">
        <v>7</v>
      </c>
      <c r="AH22">
        <v>-1</v>
      </c>
      <c r="AI22" t="s">
        <v>7</v>
      </c>
      <c r="AJ22">
        <v>770</v>
      </c>
      <c r="AK22" t="s">
        <v>7</v>
      </c>
      <c r="AL22">
        <v>80</v>
      </c>
      <c r="AM22" t="s">
        <v>7</v>
      </c>
      <c r="AN22">
        <v>12</v>
      </c>
      <c r="AO22" t="s">
        <v>7</v>
      </c>
      <c r="AP22">
        <v>10</v>
      </c>
      <c r="AQ22" t="s">
        <v>7</v>
      </c>
      <c r="AR22">
        <v>19.493179999999999</v>
      </c>
      <c r="AS22">
        <v>0.45598080000000002</v>
      </c>
      <c r="AT22">
        <v>51</v>
      </c>
      <c r="AU22" t="s">
        <v>7</v>
      </c>
      <c r="AV22">
        <v>851240188579599</v>
      </c>
      <c r="AW22" t="s">
        <v>7</v>
      </c>
      <c r="AZ22" s="13">
        <f t="shared" si="8"/>
        <v>-0.18598884066955979</v>
      </c>
      <c r="BA22" s="14">
        <f t="shared" si="9"/>
        <v>322.60000000000002</v>
      </c>
      <c r="BB22" s="14">
        <f t="shared" si="10"/>
        <v>7.1</v>
      </c>
      <c r="BC22" s="25"/>
      <c r="BD22" s="26"/>
      <c r="BE22" s="20" t="str">
        <f t="shared" si="11"/>
        <v>Z_Plesovice_2</v>
      </c>
      <c r="BF22" s="27">
        <f t="shared" si="0"/>
        <v>80</v>
      </c>
      <c r="BG22" s="27">
        <f t="shared" si="1"/>
        <v>770</v>
      </c>
      <c r="BH22" s="27">
        <f t="shared" si="12"/>
        <v>-39</v>
      </c>
      <c r="BI22" s="27">
        <f t="shared" si="13"/>
        <v>0.37569999999999998</v>
      </c>
      <c r="BJ22" s="27">
        <f t="shared" si="13"/>
        <v>6.1999999999999998E-3</v>
      </c>
      <c r="BK22" s="27">
        <f t="shared" si="13"/>
        <v>5.1299999999999998E-2</v>
      </c>
      <c r="BL22" s="27">
        <f t="shared" si="3"/>
        <v>1.1999999999999999E-3</v>
      </c>
      <c r="BM22" s="27">
        <f t="shared" si="14"/>
        <v>5.2780000000000001E-2</v>
      </c>
      <c r="BN22" s="27">
        <f t="shared" si="14"/>
        <v>6.9999999999999999E-4</v>
      </c>
      <c r="BO22" s="27"/>
      <c r="BP22" s="27">
        <f t="shared" si="15"/>
        <v>323.2</v>
      </c>
      <c r="BQ22" s="27">
        <f t="shared" si="15"/>
        <v>4.5999999999999996</v>
      </c>
      <c r="BR22" s="27">
        <f t="shared" si="15"/>
        <v>322.60000000000002</v>
      </c>
      <c r="BS22" s="27">
        <f t="shared" si="15"/>
        <v>7.1</v>
      </c>
      <c r="BT22" s="27">
        <f t="shared" si="16"/>
        <v>304</v>
      </c>
      <c r="BU22" s="27">
        <f t="shared" si="16"/>
        <v>30</v>
      </c>
    </row>
    <row r="23" spans="1:73" x14ac:dyDescent="0.25">
      <c r="A23" t="s">
        <v>245</v>
      </c>
      <c r="B23" t="s">
        <v>5277</v>
      </c>
      <c r="C23" s="8">
        <f t="shared" si="7"/>
        <v>25</v>
      </c>
      <c r="D23" t="s">
        <v>4708</v>
      </c>
      <c r="E23" s="1">
        <v>0.67963483796296298</v>
      </c>
      <c r="F23">
        <v>25.231999999999999</v>
      </c>
      <c r="G23" t="s">
        <v>5278</v>
      </c>
      <c r="H23" s="54">
        <v>0.3715</v>
      </c>
      <c r="I23" s="54">
        <v>6.1999999999999998E-3</v>
      </c>
      <c r="J23" s="54">
        <v>5.0599999999999999E-2</v>
      </c>
      <c r="K23" s="54">
        <v>1.1000000000000001E-3</v>
      </c>
      <c r="L23" s="54">
        <v>0.55972</v>
      </c>
      <c r="O23">
        <v>5.3030000000000001E-2</v>
      </c>
      <c r="P23">
        <v>6.8999999999999997E-4</v>
      </c>
      <c r="Q23">
        <v>0.33981</v>
      </c>
      <c r="R23">
        <v>1.529E-2</v>
      </c>
      <c r="S23">
        <v>4.8999999999999998E-4</v>
      </c>
      <c r="T23">
        <v>34.42</v>
      </c>
      <c r="U23">
        <v>0.91</v>
      </c>
      <c r="V23" s="10">
        <v>320</v>
      </c>
      <c r="W23">
        <v>4.5999999999999996</v>
      </c>
      <c r="X23" s="10">
        <v>318.10000000000002</v>
      </c>
      <c r="Y23">
        <v>7</v>
      </c>
      <c r="Z23">
        <v>306.60000000000002</v>
      </c>
      <c r="AA23">
        <v>9.8000000000000007</v>
      </c>
      <c r="AB23" s="10">
        <v>311</v>
      </c>
      <c r="AC23">
        <v>29</v>
      </c>
      <c r="AD23">
        <v>-209</v>
      </c>
      <c r="AE23" t="s">
        <v>7</v>
      </c>
      <c r="AF23">
        <v>-11</v>
      </c>
      <c r="AG23" t="s">
        <v>7</v>
      </c>
      <c r="AH23">
        <v>-7</v>
      </c>
      <c r="AI23" t="s">
        <v>7</v>
      </c>
      <c r="AJ23">
        <v>784</v>
      </c>
      <c r="AK23" t="s">
        <v>7</v>
      </c>
      <c r="AL23">
        <v>80</v>
      </c>
      <c r="AM23" t="s">
        <v>7</v>
      </c>
      <c r="AN23">
        <v>12</v>
      </c>
      <c r="AO23" t="s">
        <v>7</v>
      </c>
      <c r="AP23">
        <v>10</v>
      </c>
      <c r="AQ23" t="s">
        <v>7</v>
      </c>
      <c r="AR23">
        <v>19.76285</v>
      </c>
      <c r="AS23">
        <v>0.42962709999999998</v>
      </c>
      <c r="AT23">
        <v>24</v>
      </c>
      <c r="AU23" t="s">
        <v>7</v>
      </c>
      <c r="AV23">
        <v>854765660728117</v>
      </c>
      <c r="AW23" t="s">
        <v>7</v>
      </c>
      <c r="AZ23" s="13">
        <f t="shared" si="8"/>
        <v>-0.59729644765795786</v>
      </c>
      <c r="BA23" s="14">
        <f t="shared" si="9"/>
        <v>318.10000000000002</v>
      </c>
      <c r="BB23" s="14">
        <f t="shared" si="10"/>
        <v>7</v>
      </c>
      <c r="BC23" s="25"/>
      <c r="BD23" s="26"/>
      <c r="BE23" s="20" t="str">
        <f t="shared" si="11"/>
        <v>Z_Plesovice_3</v>
      </c>
      <c r="BF23" s="27">
        <f t="shared" si="0"/>
        <v>80</v>
      </c>
      <c r="BG23" s="27">
        <f t="shared" si="1"/>
        <v>784</v>
      </c>
      <c r="BH23" s="27">
        <f t="shared" si="12"/>
        <v>-209</v>
      </c>
      <c r="BI23" s="27">
        <f t="shared" si="13"/>
        <v>0.3715</v>
      </c>
      <c r="BJ23" s="27">
        <f t="shared" si="13"/>
        <v>6.1999999999999998E-3</v>
      </c>
      <c r="BK23" s="27">
        <f t="shared" si="13"/>
        <v>5.0599999999999999E-2</v>
      </c>
      <c r="BL23" s="27">
        <f t="shared" si="3"/>
        <v>1.1000000000000001E-3</v>
      </c>
      <c r="BM23" s="27">
        <f t="shared" si="14"/>
        <v>5.3030000000000001E-2</v>
      </c>
      <c r="BN23" s="27">
        <f t="shared" si="14"/>
        <v>6.8999999999999997E-4</v>
      </c>
      <c r="BO23" s="27"/>
      <c r="BP23" s="27">
        <f t="shared" si="15"/>
        <v>320</v>
      </c>
      <c r="BQ23" s="27">
        <f t="shared" si="15"/>
        <v>4.5999999999999996</v>
      </c>
      <c r="BR23" s="27">
        <f t="shared" si="15"/>
        <v>318.10000000000002</v>
      </c>
      <c r="BS23" s="27">
        <f t="shared" si="15"/>
        <v>7</v>
      </c>
      <c r="BT23" s="27">
        <f t="shared" si="16"/>
        <v>311</v>
      </c>
      <c r="BU23" s="27">
        <f t="shared" si="16"/>
        <v>29</v>
      </c>
    </row>
    <row r="24" spans="1:73" x14ac:dyDescent="0.25">
      <c r="A24" t="s">
        <v>249</v>
      </c>
      <c r="B24" t="s">
        <v>5279</v>
      </c>
      <c r="C24" s="8">
        <f t="shared" si="7"/>
        <v>26</v>
      </c>
      <c r="D24" t="s">
        <v>4708</v>
      </c>
      <c r="E24" s="1">
        <v>0.68057418981481488</v>
      </c>
      <c r="F24">
        <v>26.071999999999999</v>
      </c>
      <c r="G24" t="s">
        <v>5280</v>
      </c>
      <c r="H24" s="54">
        <v>0.376</v>
      </c>
      <c r="I24" s="54">
        <v>6.1000000000000004E-3</v>
      </c>
      <c r="J24" s="54">
        <v>5.1200000000000002E-2</v>
      </c>
      <c r="K24" s="54">
        <v>1.1999999999999999E-3</v>
      </c>
      <c r="L24" s="54">
        <v>0.51076999999999995</v>
      </c>
      <c r="O24">
        <v>5.2920000000000002E-2</v>
      </c>
      <c r="P24">
        <v>6.8000000000000005E-4</v>
      </c>
      <c r="Q24">
        <v>0.41538000000000003</v>
      </c>
      <c r="R24">
        <v>1.5820000000000001E-2</v>
      </c>
      <c r="S24">
        <v>5.1000000000000004E-4</v>
      </c>
      <c r="T24">
        <v>33.75</v>
      </c>
      <c r="U24">
        <v>0.82</v>
      </c>
      <c r="V24" s="10">
        <v>323.5</v>
      </c>
      <c r="W24">
        <v>4.5</v>
      </c>
      <c r="X24" s="10">
        <v>322</v>
      </c>
      <c r="Y24">
        <v>7.1</v>
      </c>
      <c r="Z24">
        <v>317</v>
      </c>
      <c r="AA24">
        <v>10</v>
      </c>
      <c r="AB24" s="10">
        <v>310</v>
      </c>
      <c r="AC24">
        <v>29</v>
      </c>
      <c r="AD24">
        <v>-177</v>
      </c>
      <c r="AE24" t="s">
        <v>7</v>
      </c>
      <c r="AF24">
        <v>-10</v>
      </c>
      <c r="AG24" t="s">
        <v>7</v>
      </c>
      <c r="AH24">
        <v>-6</v>
      </c>
      <c r="AI24" t="s">
        <v>7</v>
      </c>
      <c r="AJ24">
        <v>780</v>
      </c>
      <c r="AK24" t="s">
        <v>7</v>
      </c>
      <c r="AL24">
        <v>79</v>
      </c>
      <c r="AM24" t="s">
        <v>7</v>
      </c>
      <c r="AN24">
        <v>12</v>
      </c>
      <c r="AO24" t="s">
        <v>7</v>
      </c>
      <c r="AP24">
        <v>10</v>
      </c>
      <c r="AQ24" t="s">
        <v>7</v>
      </c>
      <c r="AR24">
        <v>19.53125</v>
      </c>
      <c r="AS24">
        <v>0.4577637</v>
      </c>
      <c r="AT24">
        <v>15</v>
      </c>
      <c r="AU24" t="s">
        <v>7</v>
      </c>
      <c r="AV24">
        <v>860273274464079</v>
      </c>
      <c r="AW24" t="s">
        <v>7</v>
      </c>
      <c r="AZ24" s="13">
        <f t="shared" si="8"/>
        <v>-0.46583850931676274</v>
      </c>
      <c r="BA24" s="14">
        <f t="shared" si="9"/>
        <v>322</v>
      </c>
      <c r="BB24" s="14">
        <f t="shared" si="10"/>
        <v>7.1</v>
      </c>
      <c r="BC24" s="25"/>
      <c r="BD24" s="26"/>
      <c r="BE24" s="20" t="str">
        <f t="shared" si="11"/>
        <v>Z_Plesovice_4</v>
      </c>
      <c r="BF24" s="27">
        <f t="shared" si="0"/>
        <v>79</v>
      </c>
      <c r="BG24" s="27">
        <f t="shared" si="1"/>
        <v>780</v>
      </c>
      <c r="BH24" s="27">
        <f t="shared" si="12"/>
        <v>-177</v>
      </c>
      <c r="BI24" s="27">
        <f t="shared" si="13"/>
        <v>0.376</v>
      </c>
      <c r="BJ24" s="27">
        <f t="shared" si="13"/>
        <v>6.1000000000000004E-3</v>
      </c>
      <c r="BK24" s="27">
        <f t="shared" si="13"/>
        <v>5.1200000000000002E-2</v>
      </c>
      <c r="BL24" s="27">
        <f t="shared" si="3"/>
        <v>1.1999999999999999E-3</v>
      </c>
      <c r="BM24" s="27">
        <f t="shared" si="14"/>
        <v>5.2920000000000002E-2</v>
      </c>
      <c r="BN24" s="27">
        <f t="shared" si="14"/>
        <v>6.8000000000000005E-4</v>
      </c>
      <c r="BO24" s="27"/>
      <c r="BP24" s="27">
        <f t="shared" si="15"/>
        <v>323.5</v>
      </c>
      <c r="BQ24" s="27">
        <f t="shared" si="15"/>
        <v>4.5</v>
      </c>
      <c r="BR24" s="27">
        <f t="shared" si="15"/>
        <v>322</v>
      </c>
      <c r="BS24" s="27">
        <f t="shared" si="15"/>
        <v>7.1</v>
      </c>
      <c r="BT24" s="27">
        <f t="shared" si="16"/>
        <v>310</v>
      </c>
      <c r="BU24" s="27">
        <f t="shared" si="16"/>
        <v>29</v>
      </c>
    </row>
    <row r="25" spans="1:73" x14ac:dyDescent="0.25">
      <c r="A25" t="s">
        <v>253</v>
      </c>
      <c r="B25" t="s">
        <v>5281</v>
      </c>
      <c r="C25" s="8">
        <f t="shared" si="7"/>
        <v>45</v>
      </c>
      <c r="D25" t="s">
        <v>4708</v>
      </c>
      <c r="E25" s="1">
        <v>0.69886157407407401</v>
      </c>
      <c r="F25">
        <v>20.838000000000001</v>
      </c>
      <c r="G25" t="s">
        <v>5282</v>
      </c>
      <c r="H25" s="54">
        <v>0.37959999999999999</v>
      </c>
      <c r="I25" s="54">
        <v>6.4999999999999997E-3</v>
      </c>
      <c r="J25" s="54">
        <v>5.1499999999999997E-2</v>
      </c>
      <c r="K25" s="54">
        <v>1.1999999999999999E-3</v>
      </c>
      <c r="L25" s="54">
        <v>0.47611999999999999</v>
      </c>
      <c r="O25">
        <v>5.3249999999999999E-2</v>
      </c>
      <c r="P25">
        <v>7.5000000000000002E-4</v>
      </c>
      <c r="Q25">
        <v>0.38923999999999997</v>
      </c>
      <c r="R25">
        <v>1.549E-2</v>
      </c>
      <c r="S25">
        <v>5.1999999999999995E-4</v>
      </c>
      <c r="T25">
        <v>34.200000000000003</v>
      </c>
      <c r="U25">
        <v>0.88</v>
      </c>
      <c r="V25" s="10">
        <v>326.60000000000002</v>
      </c>
      <c r="W25">
        <v>4.8</v>
      </c>
      <c r="X25" s="10">
        <v>323.39999999999998</v>
      </c>
      <c r="Y25">
        <v>7.3</v>
      </c>
      <c r="Z25">
        <v>311</v>
      </c>
      <c r="AA25">
        <v>10</v>
      </c>
      <c r="AB25" s="10">
        <v>318</v>
      </c>
      <c r="AC25">
        <v>31</v>
      </c>
      <c r="AD25">
        <v>-436</v>
      </c>
      <c r="AE25" t="s">
        <v>7</v>
      </c>
      <c r="AF25">
        <v>-23</v>
      </c>
      <c r="AG25" t="s">
        <v>7</v>
      </c>
      <c r="AH25">
        <v>-13</v>
      </c>
      <c r="AI25" t="s">
        <v>7</v>
      </c>
      <c r="AJ25">
        <v>804</v>
      </c>
      <c r="AK25" t="s">
        <v>7</v>
      </c>
      <c r="AL25">
        <v>80</v>
      </c>
      <c r="AM25" t="s">
        <v>7</v>
      </c>
      <c r="AN25">
        <v>12</v>
      </c>
      <c r="AO25" t="s">
        <v>7</v>
      </c>
      <c r="AP25">
        <v>10</v>
      </c>
      <c r="AQ25" t="s">
        <v>7</v>
      </c>
      <c r="AR25">
        <v>19.417480000000001</v>
      </c>
      <c r="AS25">
        <v>0.45244600000000001</v>
      </c>
      <c r="AT25">
        <v>50</v>
      </c>
      <c r="AU25" t="s">
        <v>7</v>
      </c>
      <c r="AV25">
        <v>890977421741684</v>
      </c>
      <c r="AW25" t="s">
        <v>7</v>
      </c>
      <c r="AZ25" s="13">
        <f t="shared" si="8"/>
        <v>-0.98948670377243531</v>
      </c>
      <c r="BA25" s="14">
        <f t="shared" si="9"/>
        <v>323.39999999999998</v>
      </c>
      <c r="BB25" s="14">
        <f t="shared" si="10"/>
        <v>7.3</v>
      </c>
      <c r="BC25" s="25"/>
      <c r="BD25" s="26"/>
      <c r="BE25" s="20" t="str">
        <f t="shared" si="11"/>
        <v>Z_Plesovice_5</v>
      </c>
      <c r="BF25" s="27">
        <f t="shared" si="0"/>
        <v>80</v>
      </c>
      <c r="BG25" s="27">
        <f t="shared" si="1"/>
        <v>804</v>
      </c>
      <c r="BH25" s="27">
        <f t="shared" si="12"/>
        <v>-436</v>
      </c>
      <c r="BI25" s="27">
        <f t="shared" si="13"/>
        <v>0.37959999999999999</v>
      </c>
      <c r="BJ25" s="27">
        <f t="shared" si="13"/>
        <v>6.4999999999999997E-3</v>
      </c>
      <c r="BK25" s="27">
        <f t="shared" si="13"/>
        <v>5.1499999999999997E-2</v>
      </c>
      <c r="BL25" s="27">
        <f t="shared" si="3"/>
        <v>1.1999999999999999E-3</v>
      </c>
      <c r="BM25" s="27">
        <f t="shared" si="14"/>
        <v>5.3249999999999999E-2</v>
      </c>
      <c r="BN25" s="27">
        <f t="shared" si="14"/>
        <v>7.5000000000000002E-4</v>
      </c>
      <c r="BO25" s="27"/>
      <c r="BP25" s="27">
        <f t="shared" si="15"/>
        <v>326.60000000000002</v>
      </c>
      <c r="BQ25" s="27">
        <f t="shared" si="15"/>
        <v>4.8</v>
      </c>
      <c r="BR25" s="27">
        <f t="shared" si="15"/>
        <v>323.39999999999998</v>
      </c>
      <c r="BS25" s="27">
        <f t="shared" si="15"/>
        <v>7.3</v>
      </c>
      <c r="BT25" s="27">
        <f t="shared" si="16"/>
        <v>318</v>
      </c>
      <c r="BU25" s="27">
        <f t="shared" si="16"/>
        <v>31</v>
      </c>
    </row>
    <row r="26" spans="1:73" x14ac:dyDescent="0.25">
      <c r="A26" t="s">
        <v>257</v>
      </c>
      <c r="B26" t="s">
        <v>5283</v>
      </c>
      <c r="C26" s="8">
        <f t="shared" si="7"/>
        <v>46</v>
      </c>
      <c r="D26" t="s">
        <v>4708</v>
      </c>
      <c r="E26" s="1">
        <v>0.69984780092592602</v>
      </c>
      <c r="F26">
        <v>21.83</v>
      </c>
      <c r="G26" t="s">
        <v>5284</v>
      </c>
      <c r="H26" s="54">
        <v>0.36770000000000003</v>
      </c>
      <c r="I26" s="54">
        <v>6.1999999999999998E-3</v>
      </c>
      <c r="J26" s="54">
        <v>5.0299999999999997E-2</v>
      </c>
      <c r="K26" s="54">
        <v>1.1999999999999999E-3</v>
      </c>
      <c r="L26" s="54">
        <v>0.51063000000000003</v>
      </c>
      <c r="O26">
        <v>5.287E-2</v>
      </c>
      <c r="P26">
        <v>7.2000000000000005E-4</v>
      </c>
      <c r="Q26">
        <v>0.41167999999999999</v>
      </c>
      <c r="R26">
        <v>1.5469999999999999E-2</v>
      </c>
      <c r="S26">
        <v>5.2999999999999998E-4</v>
      </c>
      <c r="T26">
        <v>35.130000000000003</v>
      </c>
      <c r="U26">
        <v>0.96</v>
      </c>
      <c r="V26" s="10">
        <v>317.5</v>
      </c>
      <c r="W26">
        <v>4.5999999999999996</v>
      </c>
      <c r="X26" s="10">
        <v>316.3</v>
      </c>
      <c r="Y26">
        <v>7.1</v>
      </c>
      <c r="Z26">
        <v>310</v>
      </c>
      <c r="AA26">
        <v>11</v>
      </c>
      <c r="AB26" s="10">
        <v>308</v>
      </c>
      <c r="AC26">
        <v>30</v>
      </c>
      <c r="AD26">
        <v>-378</v>
      </c>
      <c r="AE26" t="s">
        <v>7</v>
      </c>
      <c r="AF26">
        <v>-20</v>
      </c>
      <c r="AG26" t="s">
        <v>7</v>
      </c>
      <c r="AH26">
        <v>-11</v>
      </c>
      <c r="AI26" t="s">
        <v>7</v>
      </c>
      <c r="AJ26">
        <v>745</v>
      </c>
      <c r="AK26" t="s">
        <v>7</v>
      </c>
      <c r="AL26">
        <v>75</v>
      </c>
      <c r="AM26" t="s">
        <v>7</v>
      </c>
      <c r="AN26">
        <v>11</v>
      </c>
      <c r="AO26" t="s">
        <v>7</v>
      </c>
      <c r="AP26">
        <v>10</v>
      </c>
      <c r="AQ26" t="s">
        <v>7</v>
      </c>
      <c r="AR26">
        <v>19.88072</v>
      </c>
      <c r="AS26">
        <v>0.47429139999999997</v>
      </c>
      <c r="AT26">
        <v>-95</v>
      </c>
      <c r="AU26" t="s">
        <v>7</v>
      </c>
      <c r="AV26">
        <v>808049423251185</v>
      </c>
      <c r="AW26" t="s">
        <v>7</v>
      </c>
      <c r="AZ26" s="13">
        <f t="shared" si="8"/>
        <v>-0.37938665823584738</v>
      </c>
      <c r="BA26" s="14">
        <f t="shared" si="9"/>
        <v>316.3</v>
      </c>
      <c r="BB26" s="14">
        <f t="shared" si="10"/>
        <v>7.1</v>
      </c>
      <c r="BC26" s="25"/>
      <c r="BD26" s="26"/>
      <c r="BE26" s="20" t="str">
        <f t="shared" si="11"/>
        <v>Z_Plesovice_6</v>
      </c>
      <c r="BF26" s="27">
        <f t="shared" si="0"/>
        <v>75</v>
      </c>
      <c r="BG26" s="27">
        <f t="shared" si="1"/>
        <v>745</v>
      </c>
      <c r="BH26" s="27">
        <f t="shared" si="12"/>
        <v>-378</v>
      </c>
      <c r="BI26" s="27">
        <f t="shared" si="13"/>
        <v>0.36770000000000003</v>
      </c>
      <c r="BJ26" s="27">
        <f t="shared" si="13"/>
        <v>6.1999999999999998E-3</v>
      </c>
      <c r="BK26" s="27">
        <f t="shared" si="13"/>
        <v>5.0299999999999997E-2</v>
      </c>
      <c r="BL26" s="27">
        <f t="shared" si="3"/>
        <v>1.1999999999999999E-3</v>
      </c>
      <c r="BM26" s="27">
        <f t="shared" si="14"/>
        <v>5.287E-2</v>
      </c>
      <c r="BN26" s="27">
        <f t="shared" si="14"/>
        <v>7.2000000000000005E-4</v>
      </c>
      <c r="BO26" s="27"/>
      <c r="BP26" s="27">
        <f t="shared" si="15"/>
        <v>317.5</v>
      </c>
      <c r="BQ26" s="27">
        <f t="shared" si="15"/>
        <v>4.5999999999999996</v>
      </c>
      <c r="BR26" s="27">
        <f t="shared" si="15"/>
        <v>316.3</v>
      </c>
      <c r="BS26" s="27">
        <f t="shared" si="15"/>
        <v>7.1</v>
      </c>
      <c r="BT26" s="27">
        <f t="shared" si="16"/>
        <v>308</v>
      </c>
      <c r="BU26" s="27">
        <f t="shared" si="16"/>
        <v>30</v>
      </c>
    </row>
    <row r="27" spans="1:73" x14ac:dyDescent="0.25">
      <c r="A27" t="s">
        <v>261</v>
      </c>
      <c r="B27" t="s">
        <v>5285</v>
      </c>
      <c r="C27" s="8">
        <f t="shared" si="7"/>
        <v>65</v>
      </c>
      <c r="D27" t="s">
        <v>4708</v>
      </c>
      <c r="E27" s="1">
        <v>0.71810393518518512</v>
      </c>
      <c r="F27">
        <v>25.501000000000001</v>
      </c>
      <c r="G27" t="s">
        <v>5286</v>
      </c>
      <c r="H27" s="54">
        <v>0.37390000000000001</v>
      </c>
      <c r="I27" s="54">
        <v>6.4000000000000003E-3</v>
      </c>
      <c r="J27" s="54">
        <v>5.0900000000000001E-2</v>
      </c>
      <c r="K27" s="54">
        <v>1.1999999999999999E-3</v>
      </c>
      <c r="L27" s="54">
        <v>0.48219000000000001</v>
      </c>
      <c r="O27">
        <v>5.3010000000000002E-2</v>
      </c>
      <c r="P27">
        <v>7.2999999999999996E-4</v>
      </c>
      <c r="Q27">
        <v>0.36980000000000002</v>
      </c>
      <c r="R27">
        <v>1.609E-2</v>
      </c>
      <c r="S27">
        <v>5.4000000000000001E-4</v>
      </c>
      <c r="T27">
        <v>35.99</v>
      </c>
      <c r="U27">
        <v>0.94</v>
      </c>
      <c r="V27" s="10">
        <v>321.7</v>
      </c>
      <c r="W27">
        <v>4.7</v>
      </c>
      <c r="X27" s="10">
        <v>319.8</v>
      </c>
      <c r="Y27">
        <v>7.1</v>
      </c>
      <c r="Z27">
        <v>322</v>
      </c>
      <c r="AA27">
        <v>11</v>
      </c>
      <c r="AB27" s="10">
        <v>308</v>
      </c>
      <c r="AC27">
        <v>30</v>
      </c>
      <c r="AD27">
        <v>-1037</v>
      </c>
      <c r="AE27" t="s">
        <v>7</v>
      </c>
      <c r="AF27">
        <v>-57</v>
      </c>
      <c r="AG27" t="s">
        <v>7</v>
      </c>
      <c r="AH27">
        <v>-29</v>
      </c>
      <c r="AI27" t="s">
        <v>7</v>
      </c>
      <c r="AJ27">
        <v>730</v>
      </c>
      <c r="AK27" t="s">
        <v>7</v>
      </c>
      <c r="AL27">
        <v>69</v>
      </c>
      <c r="AM27" t="s">
        <v>7</v>
      </c>
      <c r="AN27">
        <v>10</v>
      </c>
      <c r="AO27" t="s">
        <v>7</v>
      </c>
      <c r="AP27">
        <v>11</v>
      </c>
      <c r="AQ27" t="s">
        <v>7</v>
      </c>
      <c r="AR27">
        <v>19.646370000000001</v>
      </c>
      <c r="AS27">
        <v>0.46317560000000002</v>
      </c>
      <c r="AT27">
        <v>30</v>
      </c>
      <c r="AU27" t="s">
        <v>7</v>
      </c>
      <c r="AV27">
        <v>795430132656940</v>
      </c>
      <c r="AW27" t="s">
        <v>7</v>
      </c>
      <c r="AZ27" s="13">
        <f t="shared" si="8"/>
        <v>-0.59412132582863375</v>
      </c>
      <c r="BA27" s="14">
        <f t="shared" si="9"/>
        <v>319.8</v>
      </c>
      <c r="BB27" s="14">
        <f t="shared" si="10"/>
        <v>7.1</v>
      </c>
      <c r="BC27" s="25"/>
      <c r="BD27" s="26"/>
      <c r="BE27" s="20" t="str">
        <f t="shared" si="11"/>
        <v>Z_Plesovice_7</v>
      </c>
      <c r="BF27" s="27">
        <f t="shared" si="0"/>
        <v>69</v>
      </c>
      <c r="BG27" s="27">
        <f t="shared" si="1"/>
        <v>730</v>
      </c>
      <c r="BH27" s="27">
        <f t="shared" si="12"/>
        <v>-1037</v>
      </c>
      <c r="BI27" s="27">
        <f t="shared" si="13"/>
        <v>0.37390000000000001</v>
      </c>
      <c r="BJ27" s="27">
        <f t="shared" si="13"/>
        <v>6.4000000000000003E-3</v>
      </c>
      <c r="BK27" s="27">
        <f t="shared" si="13"/>
        <v>5.0900000000000001E-2</v>
      </c>
      <c r="BL27" s="27">
        <f t="shared" si="3"/>
        <v>1.1999999999999999E-3</v>
      </c>
      <c r="BM27" s="27">
        <f t="shared" si="14"/>
        <v>5.3010000000000002E-2</v>
      </c>
      <c r="BN27" s="27">
        <f t="shared" si="14"/>
        <v>7.2999999999999996E-4</v>
      </c>
      <c r="BO27" s="27"/>
      <c r="BP27" s="27">
        <f t="shared" si="15"/>
        <v>321.7</v>
      </c>
      <c r="BQ27" s="27">
        <f t="shared" si="15"/>
        <v>4.7</v>
      </c>
      <c r="BR27" s="27">
        <f t="shared" si="15"/>
        <v>319.8</v>
      </c>
      <c r="BS27" s="27">
        <f t="shared" si="15"/>
        <v>7.1</v>
      </c>
      <c r="BT27" s="27">
        <f t="shared" si="16"/>
        <v>308</v>
      </c>
      <c r="BU27" s="27">
        <f t="shared" si="16"/>
        <v>30</v>
      </c>
    </row>
    <row r="28" spans="1:73" x14ac:dyDescent="0.25">
      <c r="A28" t="s">
        <v>265</v>
      </c>
      <c r="B28" t="s">
        <v>5287</v>
      </c>
      <c r="C28" s="8">
        <f t="shared" si="7"/>
        <v>66</v>
      </c>
      <c r="D28" t="s">
        <v>4708</v>
      </c>
      <c r="E28" s="1">
        <v>0.71909768518518513</v>
      </c>
      <c r="F28">
        <v>19.483000000000001</v>
      </c>
      <c r="G28" t="s">
        <v>5288</v>
      </c>
      <c r="H28" s="54">
        <v>0.36780000000000002</v>
      </c>
      <c r="I28" s="54">
        <v>6.4000000000000003E-3</v>
      </c>
      <c r="J28" s="54">
        <v>0.05</v>
      </c>
      <c r="K28" s="54">
        <v>1.1000000000000001E-3</v>
      </c>
      <c r="L28" s="54">
        <v>0.48558000000000001</v>
      </c>
      <c r="O28">
        <v>5.3120000000000001E-2</v>
      </c>
      <c r="P28">
        <v>7.6000000000000004E-4</v>
      </c>
      <c r="Q28">
        <v>0.36875999999999998</v>
      </c>
      <c r="R28">
        <v>1.661E-2</v>
      </c>
      <c r="S28">
        <v>5.6999999999999998E-4</v>
      </c>
      <c r="T28">
        <v>33.44</v>
      </c>
      <c r="U28">
        <v>0.9</v>
      </c>
      <c r="V28" s="10">
        <v>317.39999999999998</v>
      </c>
      <c r="W28">
        <v>4.8</v>
      </c>
      <c r="X28" s="10">
        <v>314.2</v>
      </c>
      <c r="Y28">
        <v>7</v>
      </c>
      <c r="Z28">
        <v>333</v>
      </c>
      <c r="AA28">
        <v>11</v>
      </c>
      <c r="AB28" s="10">
        <v>317</v>
      </c>
      <c r="AC28">
        <v>32</v>
      </c>
      <c r="AD28">
        <v>-895</v>
      </c>
      <c r="AE28" t="s">
        <v>7</v>
      </c>
      <c r="AF28">
        <v>-48</v>
      </c>
      <c r="AG28" t="s">
        <v>7</v>
      </c>
      <c r="AH28">
        <v>-26</v>
      </c>
      <c r="AI28" t="s">
        <v>7</v>
      </c>
      <c r="AJ28">
        <v>756</v>
      </c>
      <c r="AK28" t="s">
        <v>7</v>
      </c>
      <c r="AL28">
        <v>73</v>
      </c>
      <c r="AM28" t="s">
        <v>7</v>
      </c>
      <c r="AN28">
        <v>11</v>
      </c>
      <c r="AO28" t="s">
        <v>7</v>
      </c>
      <c r="AP28">
        <v>10</v>
      </c>
      <c r="AQ28" t="s">
        <v>7</v>
      </c>
      <c r="AR28">
        <v>20</v>
      </c>
      <c r="AS28">
        <v>0.44</v>
      </c>
      <c r="AT28">
        <v>69</v>
      </c>
      <c r="AU28" t="s">
        <v>7</v>
      </c>
      <c r="AV28">
        <v>813154355046998</v>
      </c>
      <c r="AW28" t="s">
        <v>7</v>
      </c>
      <c r="AZ28" s="13">
        <f t="shared" si="8"/>
        <v>-1.0184595798854224</v>
      </c>
      <c r="BA28" s="14">
        <f t="shared" si="9"/>
        <v>314.2</v>
      </c>
      <c r="BB28" s="14">
        <f t="shared" si="10"/>
        <v>7</v>
      </c>
      <c r="BC28" s="25"/>
      <c r="BD28" s="26"/>
      <c r="BE28" s="20" t="str">
        <f t="shared" si="11"/>
        <v>Z_Plesovice_8</v>
      </c>
      <c r="BF28" s="27">
        <f t="shared" si="0"/>
        <v>73</v>
      </c>
      <c r="BG28" s="27">
        <f t="shared" si="1"/>
        <v>756</v>
      </c>
      <c r="BH28" s="27">
        <f t="shared" si="12"/>
        <v>-895</v>
      </c>
      <c r="BI28" s="27">
        <f t="shared" si="13"/>
        <v>0.36780000000000002</v>
      </c>
      <c r="BJ28" s="27">
        <f t="shared" si="13"/>
        <v>6.4000000000000003E-3</v>
      </c>
      <c r="BK28" s="27">
        <f t="shared" si="13"/>
        <v>0.05</v>
      </c>
      <c r="BL28" s="27">
        <f t="shared" si="3"/>
        <v>1.1000000000000001E-3</v>
      </c>
      <c r="BM28" s="27">
        <f t="shared" si="14"/>
        <v>5.3120000000000001E-2</v>
      </c>
      <c r="BN28" s="27">
        <f t="shared" si="14"/>
        <v>7.6000000000000004E-4</v>
      </c>
      <c r="BO28" s="27"/>
      <c r="BP28" s="27">
        <f t="shared" si="15"/>
        <v>317.39999999999998</v>
      </c>
      <c r="BQ28" s="27">
        <f t="shared" si="15"/>
        <v>4.8</v>
      </c>
      <c r="BR28" s="27">
        <f t="shared" si="15"/>
        <v>314.2</v>
      </c>
      <c r="BS28" s="27">
        <f t="shared" si="15"/>
        <v>7</v>
      </c>
      <c r="BT28" s="27">
        <f t="shared" si="16"/>
        <v>317</v>
      </c>
      <c r="BU28" s="27">
        <f t="shared" si="16"/>
        <v>32</v>
      </c>
    </row>
    <row r="29" spans="1:73" x14ac:dyDescent="0.25">
      <c r="A29" t="s">
        <v>269</v>
      </c>
      <c r="B29" t="s">
        <v>5289</v>
      </c>
      <c r="C29" s="8">
        <f t="shared" si="7"/>
        <v>85</v>
      </c>
      <c r="D29" t="s">
        <v>4708</v>
      </c>
      <c r="E29" s="1">
        <v>0.73737453703703704</v>
      </c>
      <c r="F29">
        <v>20.555</v>
      </c>
      <c r="G29" t="s">
        <v>5290</v>
      </c>
      <c r="H29" s="54">
        <v>0.36470000000000002</v>
      </c>
      <c r="I29" s="54">
        <v>6.4999999999999997E-3</v>
      </c>
      <c r="J29" s="54">
        <v>4.9799999999999997E-2</v>
      </c>
      <c r="K29" s="54">
        <v>1.1000000000000001E-3</v>
      </c>
      <c r="L29" s="54">
        <v>0.53105999999999998</v>
      </c>
      <c r="O29">
        <v>5.2720000000000003E-2</v>
      </c>
      <c r="P29">
        <v>7.3999999999999999E-4</v>
      </c>
      <c r="Q29">
        <v>0.29779</v>
      </c>
      <c r="R29">
        <v>1.5650000000000001E-2</v>
      </c>
      <c r="S29">
        <v>5.5999999999999995E-4</v>
      </c>
      <c r="T29">
        <v>37.200000000000003</v>
      </c>
      <c r="U29">
        <v>1.1000000000000001</v>
      </c>
      <c r="V29" s="10">
        <v>315.10000000000002</v>
      </c>
      <c r="W29">
        <v>4.8</v>
      </c>
      <c r="X29" s="10">
        <v>313.39999999999998</v>
      </c>
      <c r="Y29">
        <v>7</v>
      </c>
      <c r="Z29">
        <v>314</v>
      </c>
      <c r="AA29">
        <v>11</v>
      </c>
      <c r="AB29" s="10">
        <v>301</v>
      </c>
      <c r="AC29">
        <v>32</v>
      </c>
      <c r="AD29">
        <v>5236</v>
      </c>
      <c r="AE29" t="s">
        <v>7</v>
      </c>
      <c r="AF29">
        <v>280</v>
      </c>
      <c r="AG29" t="s">
        <v>7</v>
      </c>
      <c r="AH29">
        <v>136</v>
      </c>
      <c r="AI29" t="s">
        <v>7</v>
      </c>
      <c r="AJ29">
        <v>698</v>
      </c>
      <c r="AK29" t="s">
        <v>7</v>
      </c>
      <c r="AL29">
        <v>65</v>
      </c>
      <c r="AM29" t="s">
        <v>7</v>
      </c>
      <c r="AN29">
        <v>9</v>
      </c>
      <c r="AO29" t="s">
        <v>7</v>
      </c>
      <c r="AP29">
        <v>11</v>
      </c>
      <c r="AQ29" t="s">
        <v>7</v>
      </c>
      <c r="AR29">
        <v>20.08032</v>
      </c>
      <c r="AS29">
        <v>0.44354120000000002</v>
      </c>
      <c r="AT29">
        <v>62</v>
      </c>
      <c r="AU29" t="s">
        <v>7</v>
      </c>
      <c r="AV29">
        <v>746458373457371</v>
      </c>
      <c r="AW29" t="s">
        <v>7</v>
      </c>
      <c r="AZ29" s="13">
        <f t="shared" si="8"/>
        <v>-0.54243777919593672</v>
      </c>
      <c r="BA29" s="14">
        <f t="shared" si="9"/>
        <v>313.39999999999998</v>
      </c>
      <c r="BB29" s="14">
        <f t="shared" si="10"/>
        <v>7</v>
      </c>
      <c r="BC29" s="25"/>
      <c r="BD29" s="26"/>
      <c r="BE29" s="20" t="str">
        <f t="shared" si="11"/>
        <v>Z_Plesovice_9</v>
      </c>
      <c r="BF29" s="27">
        <f t="shared" si="0"/>
        <v>65</v>
      </c>
      <c r="BG29" s="27">
        <f t="shared" si="1"/>
        <v>698</v>
      </c>
      <c r="BH29" s="27">
        <f t="shared" si="12"/>
        <v>5236</v>
      </c>
      <c r="BI29" s="27">
        <f t="shared" si="13"/>
        <v>0.36470000000000002</v>
      </c>
      <c r="BJ29" s="27">
        <f t="shared" si="13"/>
        <v>6.4999999999999997E-3</v>
      </c>
      <c r="BK29" s="27">
        <f t="shared" si="13"/>
        <v>4.9799999999999997E-2</v>
      </c>
      <c r="BL29" s="27">
        <f t="shared" si="3"/>
        <v>1.1000000000000001E-3</v>
      </c>
      <c r="BM29" s="27">
        <f t="shared" si="14"/>
        <v>5.2720000000000003E-2</v>
      </c>
      <c r="BN29" s="27">
        <f t="shared" si="14"/>
        <v>7.3999999999999999E-4</v>
      </c>
      <c r="BO29" s="27"/>
      <c r="BP29" s="27">
        <f t="shared" si="15"/>
        <v>315.10000000000002</v>
      </c>
      <c r="BQ29" s="27">
        <f t="shared" si="15"/>
        <v>4.8</v>
      </c>
      <c r="BR29" s="27">
        <f t="shared" si="15"/>
        <v>313.39999999999998</v>
      </c>
      <c r="BS29" s="27">
        <f t="shared" si="15"/>
        <v>7</v>
      </c>
      <c r="BT29" s="27">
        <f t="shared" si="16"/>
        <v>301</v>
      </c>
      <c r="BU29" s="27">
        <f t="shared" si="16"/>
        <v>32</v>
      </c>
    </row>
    <row r="30" spans="1:73" x14ac:dyDescent="0.25">
      <c r="A30" t="s">
        <v>273</v>
      </c>
      <c r="B30" t="s">
        <v>5291</v>
      </c>
      <c r="C30" s="8">
        <f t="shared" si="7"/>
        <v>86</v>
      </c>
      <c r="D30" t="s">
        <v>4708</v>
      </c>
      <c r="E30" s="1">
        <v>0.73829537037037041</v>
      </c>
      <c r="F30">
        <v>23.954999999999998</v>
      </c>
      <c r="G30" t="s">
        <v>5292</v>
      </c>
      <c r="H30" s="54">
        <v>0.36580000000000001</v>
      </c>
      <c r="I30" s="54">
        <v>6.1999999999999998E-3</v>
      </c>
      <c r="J30" s="54">
        <v>5.0299999999999997E-2</v>
      </c>
      <c r="K30" s="54">
        <v>1.1999999999999999E-3</v>
      </c>
      <c r="L30" s="54">
        <v>0.49529000000000001</v>
      </c>
      <c r="O30">
        <v>5.2659999999999998E-2</v>
      </c>
      <c r="P30">
        <v>7.2999999999999996E-4</v>
      </c>
      <c r="Q30">
        <v>0.37597000000000003</v>
      </c>
      <c r="R30">
        <v>1.6250000000000001E-2</v>
      </c>
      <c r="S30">
        <v>5.4000000000000001E-4</v>
      </c>
      <c r="T30">
        <v>34.39</v>
      </c>
      <c r="U30">
        <v>0.87</v>
      </c>
      <c r="V30" s="10">
        <v>316</v>
      </c>
      <c r="W30">
        <v>4.5999999999999996</v>
      </c>
      <c r="X30" s="10">
        <v>316.39999999999998</v>
      </c>
      <c r="Y30">
        <v>7.1</v>
      </c>
      <c r="Z30">
        <v>326</v>
      </c>
      <c r="AA30">
        <v>11</v>
      </c>
      <c r="AB30" s="10">
        <v>294</v>
      </c>
      <c r="AC30">
        <v>31</v>
      </c>
      <c r="AD30">
        <v>3831</v>
      </c>
      <c r="AE30" t="s">
        <v>7</v>
      </c>
      <c r="AF30">
        <v>200</v>
      </c>
      <c r="AG30" t="s">
        <v>7</v>
      </c>
      <c r="AH30">
        <v>102</v>
      </c>
      <c r="AI30" t="s">
        <v>7</v>
      </c>
      <c r="AJ30">
        <v>757</v>
      </c>
      <c r="AK30" t="s">
        <v>7</v>
      </c>
      <c r="AL30">
        <v>73</v>
      </c>
      <c r="AM30" t="s">
        <v>7</v>
      </c>
      <c r="AN30">
        <v>11</v>
      </c>
      <c r="AO30" t="s">
        <v>7</v>
      </c>
      <c r="AP30">
        <v>10</v>
      </c>
      <c r="AQ30" t="s">
        <v>7</v>
      </c>
      <c r="AR30">
        <v>19.88072</v>
      </c>
      <c r="AS30">
        <v>0.47429139999999997</v>
      </c>
      <c r="AT30">
        <v>51</v>
      </c>
      <c r="AU30" t="s">
        <v>7</v>
      </c>
      <c r="AV30">
        <v>817326942780061</v>
      </c>
      <c r="AW30" t="s">
        <v>7</v>
      </c>
      <c r="AZ30" s="13">
        <f t="shared" si="8"/>
        <v>0.12642225031604948</v>
      </c>
      <c r="BA30" s="14">
        <f t="shared" si="9"/>
        <v>316.39999999999998</v>
      </c>
      <c r="BB30" s="14">
        <f t="shared" si="10"/>
        <v>7.1</v>
      </c>
      <c r="BC30" s="25"/>
      <c r="BD30" s="26"/>
      <c r="BE30" s="20" t="str">
        <f t="shared" si="11"/>
        <v>Z_Plesovice_10</v>
      </c>
      <c r="BF30" s="27">
        <f t="shared" si="0"/>
        <v>73</v>
      </c>
      <c r="BG30" s="27">
        <f t="shared" si="1"/>
        <v>757</v>
      </c>
      <c r="BH30" s="27">
        <f t="shared" si="12"/>
        <v>3831</v>
      </c>
      <c r="BI30" s="27">
        <f t="shared" si="13"/>
        <v>0.36580000000000001</v>
      </c>
      <c r="BJ30" s="27">
        <f t="shared" si="13"/>
        <v>6.1999999999999998E-3</v>
      </c>
      <c r="BK30" s="27">
        <f t="shared" si="13"/>
        <v>5.0299999999999997E-2</v>
      </c>
      <c r="BL30" s="27">
        <f t="shared" si="3"/>
        <v>1.1999999999999999E-3</v>
      </c>
      <c r="BM30" s="27">
        <f t="shared" si="14"/>
        <v>5.2659999999999998E-2</v>
      </c>
      <c r="BN30" s="27">
        <f t="shared" si="14"/>
        <v>7.2999999999999996E-4</v>
      </c>
      <c r="BO30" s="27"/>
      <c r="BP30" s="27">
        <f t="shared" si="15"/>
        <v>316</v>
      </c>
      <c r="BQ30" s="27">
        <f t="shared" si="15"/>
        <v>4.5999999999999996</v>
      </c>
      <c r="BR30" s="27">
        <f t="shared" si="15"/>
        <v>316.39999999999998</v>
      </c>
      <c r="BS30" s="27">
        <f t="shared" si="15"/>
        <v>7.1</v>
      </c>
      <c r="BT30" s="27">
        <f t="shared" si="16"/>
        <v>294</v>
      </c>
      <c r="BU30" s="27">
        <f t="shared" si="16"/>
        <v>31</v>
      </c>
    </row>
    <row r="31" spans="1:73" x14ac:dyDescent="0.25">
      <c r="A31" t="s">
        <v>277</v>
      </c>
      <c r="B31" t="s">
        <v>5293</v>
      </c>
      <c r="C31" s="8">
        <f t="shared" si="7"/>
        <v>105</v>
      </c>
      <c r="D31" t="s">
        <v>4708</v>
      </c>
      <c r="E31" s="1">
        <v>0.75659016203703711</v>
      </c>
      <c r="F31">
        <v>24.291</v>
      </c>
      <c r="G31" t="s">
        <v>5294</v>
      </c>
      <c r="H31" s="54">
        <v>0.37009999999999998</v>
      </c>
      <c r="I31" s="54">
        <v>6.4000000000000003E-3</v>
      </c>
      <c r="J31" s="54">
        <v>5.0799999999999998E-2</v>
      </c>
      <c r="K31" s="54">
        <v>1.1999999999999999E-3</v>
      </c>
      <c r="L31" s="54">
        <v>0.48603000000000002</v>
      </c>
      <c r="O31">
        <v>5.2699999999999997E-2</v>
      </c>
      <c r="P31">
        <v>7.5000000000000002E-4</v>
      </c>
      <c r="Q31">
        <v>0.38256000000000001</v>
      </c>
      <c r="R31">
        <v>1.6039999999999999E-2</v>
      </c>
      <c r="S31">
        <v>5.6999999999999998E-4</v>
      </c>
      <c r="T31">
        <v>35.4</v>
      </c>
      <c r="U31">
        <v>1.1000000000000001</v>
      </c>
      <c r="V31" s="10">
        <v>319.5</v>
      </c>
      <c r="W31">
        <v>4.8</v>
      </c>
      <c r="X31" s="10">
        <v>319.2</v>
      </c>
      <c r="Y31">
        <v>7.2</v>
      </c>
      <c r="Z31">
        <v>321</v>
      </c>
      <c r="AA31">
        <v>11</v>
      </c>
      <c r="AB31" s="10">
        <v>295</v>
      </c>
      <c r="AC31">
        <v>31</v>
      </c>
      <c r="AD31">
        <v>610</v>
      </c>
      <c r="AE31" t="s">
        <v>7</v>
      </c>
      <c r="AF31">
        <v>33</v>
      </c>
      <c r="AG31" t="s">
        <v>7</v>
      </c>
      <c r="AH31">
        <v>16</v>
      </c>
      <c r="AI31" t="s">
        <v>7</v>
      </c>
      <c r="AJ31">
        <v>666</v>
      </c>
      <c r="AK31" t="s">
        <v>7</v>
      </c>
      <c r="AL31">
        <v>66</v>
      </c>
      <c r="AM31" t="s">
        <v>7</v>
      </c>
      <c r="AN31">
        <v>10</v>
      </c>
      <c r="AO31" t="s">
        <v>7</v>
      </c>
      <c r="AP31">
        <v>10</v>
      </c>
      <c r="AQ31" t="s">
        <v>7</v>
      </c>
      <c r="AR31">
        <v>19.685040000000001</v>
      </c>
      <c r="AS31">
        <v>0.46500089999999999</v>
      </c>
      <c r="AT31">
        <v>73</v>
      </c>
      <c r="AU31" t="s">
        <v>7</v>
      </c>
      <c r="AV31">
        <v>727810135851235</v>
      </c>
      <c r="AW31" t="s">
        <v>7</v>
      </c>
      <c r="AZ31" s="13">
        <f t="shared" si="8"/>
        <v>-9.3984962406024053E-2</v>
      </c>
      <c r="BA31" s="14">
        <f t="shared" si="9"/>
        <v>319.2</v>
      </c>
      <c r="BB31" s="14">
        <f t="shared" si="10"/>
        <v>7.2</v>
      </c>
      <c r="BC31" s="25"/>
      <c r="BD31" s="26"/>
      <c r="BE31" s="20" t="str">
        <f t="shared" si="11"/>
        <v>Z_Plesovice_11</v>
      </c>
      <c r="BF31" s="27">
        <f t="shared" si="0"/>
        <v>66</v>
      </c>
      <c r="BG31" s="27">
        <f t="shared" si="1"/>
        <v>666</v>
      </c>
      <c r="BH31" s="27">
        <f t="shared" si="12"/>
        <v>610</v>
      </c>
      <c r="BI31" s="27">
        <f t="shared" si="13"/>
        <v>0.37009999999999998</v>
      </c>
      <c r="BJ31" s="27">
        <f t="shared" si="13"/>
        <v>6.4000000000000003E-3</v>
      </c>
      <c r="BK31" s="27">
        <f t="shared" si="13"/>
        <v>5.0799999999999998E-2</v>
      </c>
      <c r="BL31" s="27">
        <f t="shared" si="3"/>
        <v>1.1999999999999999E-3</v>
      </c>
      <c r="BM31" s="27">
        <f t="shared" si="14"/>
        <v>5.2699999999999997E-2</v>
      </c>
      <c r="BN31" s="27">
        <f t="shared" si="14"/>
        <v>7.5000000000000002E-4</v>
      </c>
      <c r="BO31" s="27"/>
      <c r="BP31" s="27">
        <f t="shared" si="15"/>
        <v>319.5</v>
      </c>
      <c r="BQ31" s="27">
        <f t="shared" si="15"/>
        <v>4.8</v>
      </c>
      <c r="BR31" s="27">
        <f t="shared" si="15"/>
        <v>319.2</v>
      </c>
      <c r="BS31" s="27">
        <f t="shared" si="15"/>
        <v>7.2</v>
      </c>
      <c r="BT31" s="27">
        <f t="shared" si="16"/>
        <v>295</v>
      </c>
      <c r="BU31" s="27">
        <f t="shared" si="16"/>
        <v>31</v>
      </c>
    </row>
    <row r="32" spans="1:73" x14ac:dyDescent="0.25">
      <c r="A32" t="s">
        <v>281</v>
      </c>
      <c r="B32" t="s">
        <v>5295</v>
      </c>
      <c r="C32" s="8">
        <f t="shared" si="7"/>
        <v>106</v>
      </c>
      <c r="D32" t="s">
        <v>4708</v>
      </c>
      <c r="E32" s="1">
        <v>0.75753460648148152</v>
      </c>
      <c r="F32">
        <v>24.693999999999999</v>
      </c>
      <c r="G32" t="s">
        <v>5296</v>
      </c>
      <c r="H32" s="54">
        <v>0.36990000000000001</v>
      </c>
      <c r="I32" s="54">
        <v>6.4000000000000003E-3</v>
      </c>
      <c r="J32" s="54">
        <v>5.0700000000000002E-2</v>
      </c>
      <c r="K32" s="54">
        <v>1.1999999999999999E-3</v>
      </c>
      <c r="L32" s="54">
        <v>0.48776999999999998</v>
      </c>
      <c r="O32">
        <v>5.2670000000000002E-2</v>
      </c>
      <c r="P32">
        <v>7.3999999999999999E-4</v>
      </c>
      <c r="Q32">
        <v>0.37662000000000001</v>
      </c>
      <c r="R32">
        <v>1.5709999999999998E-2</v>
      </c>
      <c r="S32">
        <v>5.5000000000000003E-4</v>
      </c>
      <c r="T32">
        <v>37</v>
      </c>
      <c r="U32">
        <v>1.1000000000000001</v>
      </c>
      <c r="V32" s="10">
        <v>319</v>
      </c>
      <c r="W32">
        <v>4.7</v>
      </c>
      <c r="X32" s="10">
        <v>318.60000000000002</v>
      </c>
      <c r="Y32">
        <v>7.1</v>
      </c>
      <c r="Z32">
        <v>315</v>
      </c>
      <c r="AA32">
        <v>11</v>
      </c>
      <c r="AB32" s="10">
        <v>295</v>
      </c>
      <c r="AC32">
        <v>31</v>
      </c>
      <c r="AD32">
        <v>551</v>
      </c>
      <c r="AE32" t="s">
        <v>7</v>
      </c>
      <c r="AF32">
        <v>30</v>
      </c>
      <c r="AG32" t="s">
        <v>7</v>
      </c>
      <c r="AH32">
        <v>14</v>
      </c>
      <c r="AI32" t="s">
        <v>7</v>
      </c>
      <c r="AJ32">
        <v>697</v>
      </c>
      <c r="AK32" t="s">
        <v>7</v>
      </c>
      <c r="AL32">
        <v>66</v>
      </c>
      <c r="AM32" t="s">
        <v>7</v>
      </c>
      <c r="AN32">
        <v>10</v>
      </c>
      <c r="AO32" t="s">
        <v>7</v>
      </c>
      <c r="AP32">
        <v>11</v>
      </c>
      <c r="AQ32" t="s">
        <v>7</v>
      </c>
      <c r="AR32">
        <v>19.723870000000002</v>
      </c>
      <c r="AS32">
        <v>0.4668371</v>
      </c>
      <c r="AT32">
        <v>57</v>
      </c>
      <c r="AU32" t="s">
        <v>7</v>
      </c>
      <c r="AV32">
        <v>759471479815256</v>
      </c>
      <c r="AW32" t="s">
        <v>7</v>
      </c>
      <c r="AZ32" s="13">
        <f t="shared" si="8"/>
        <v>-0.12554927809165228</v>
      </c>
      <c r="BA32" s="14">
        <f t="shared" si="9"/>
        <v>318.60000000000002</v>
      </c>
      <c r="BB32" s="14">
        <f t="shared" si="10"/>
        <v>7.1</v>
      </c>
      <c r="BC32" s="25"/>
      <c r="BD32" s="26"/>
      <c r="BE32" s="20" t="str">
        <f t="shared" si="11"/>
        <v>Z_Plesovice_12</v>
      </c>
      <c r="BF32" s="27">
        <f t="shared" si="0"/>
        <v>66</v>
      </c>
      <c r="BG32" s="27">
        <f t="shared" si="1"/>
        <v>697</v>
      </c>
      <c r="BH32" s="27">
        <f t="shared" si="12"/>
        <v>551</v>
      </c>
      <c r="BI32" s="27">
        <f t="shared" si="13"/>
        <v>0.36990000000000001</v>
      </c>
      <c r="BJ32" s="27">
        <f t="shared" si="13"/>
        <v>6.4000000000000003E-3</v>
      </c>
      <c r="BK32" s="27">
        <f t="shared" si="13"/>
        <v>5.0700000000000002E-2</v>
      </c>
      <c r="BL32" s="27">
        <f t="shared" si="3"/>
        <v>1.1999999999999999E-3</v>
      </c>
      <c r="BM32" s="27">
        <f t="shared" si="14"/>
        <v>5.2670000000000002E-2</v>
      </c>
      <c r="BN32" s="27">
        <f t="shared" si="14"/>
        <v>7.3999999999999999E-4</v>
      </c>
      <c r="BO32" s="27"/>
      <c r="BP32" s="27">
        <f t="shared" si="15"/>
        <v>319</v>
      </c>
      <c r="BQ32" s="27">
        <f t="shared" si="15"/>
        <v>4.7</v>
      </c>
      <c r="BR32" s="27">
        <f t="shared" si="15"/>
        <v>318.60000000000002</v>
      </c>
      <c r="BS32" s="27">
        <f t="shared" si="15"/>
        <v>7.1</v>
      </c>
      <c r="BT32" s="27">
        <f t="shared" si="16"/>
        <v>295</v>
      </c>
      <c r="BU32" s="27">
        <f t="shared" si="16"/>
        <v>31</v>
      </c>
    </row>
    <row r="33" spans="1:73" x14ac:dyDescent="0.25">
      <c r="A33" t="s">
        <v>285</v>
      </c>
      <c r="B33" t="s">
        <v>5297</v>
      </c>
      <c r="C33" s="8">
        <f t="shared" si="7"/>
        <v>125</v>
      </c>
      <c r="D33" t="s">
        <v>4708</v>
      </c>
      <c r="E33" s="1">
        <v>0.77586516203703704</v>
      </c>
      <c r="F33">
        <v>20.548999999999999</v>
      </c>
      <c r="G33" t="s">
        <v>5298</v>
      </c>
      <c r="H33" s="54">
        <v>0.36599999999999999</v>
      </c>
      <c r="I33" s="54">
        <v>6.1999999999999998E-3</v>
      </c>
      <c r="J33" s="54">
        <v>4.9700000000000001E-2</v>
      </c>
      <c r="K33" s="54">
        <v>1.1000000000000001E-3</v>
      </c>
      <c r="L33" s="54">
        <v>0.44411</v>
      </c>
      <c r="O33">
        <v>5.3069999999999999E-2</v>
      </c>
      <c r="P33">
        <v>7.5000000000000002E-4</v>
      </c>
      <c r="Q33">
        <v>0.43725000000000003</v>
      </c>
      <c r="R33">
        <v>1.5769999999999999E-2</v>
      </c>
      <c r="S33">
        <v>5.1000000000000004E-4</v>
      </c>
      <c r="T33">
        <v>24.56</v>
      </c>
      <c r="U33">
        <v>0.6</v>
      </c>
      <c r="V33" s="10">
        <v>316.10000000000002</v>
      </c>
      <c r="W33">
        <v>4.5999999999999996</v>
      </c>
      <c r="X33" s="10">
        <v>312.89999999999998</v>
      </c>
      <c r="Y33">
        <v>7</v>
      </c>
      <c r="Z33">
        <v>316</v>
      </c>
      <c r="AA33">
        <v>10</v>
      </c>
      <c r="AB33" s="10">
        <v>313</v>
      </c>
      <c r="AC33">
        <v>31</v>
      </c>
      <c r="AD33">
        <v>320</v>
      </c>
      <c r="AE33" t="s">
        <v>7</v>
      </c>
      <c r="AF33">
        <v>17</v>
      </c>
      <c r="AG33" t="s">
        <v>7</v>
      </c>
      <c r="AH33">
        <v>14</v>
      </c>
      <c r="AI33" t="s">
        <v>7</v>
      </c>
      <c r="AJ33">
        <v>890</v>
      </c>
      <c r="AK33" t="s">
        <v>7</v>
      </c>
      <c r="AL33">
        <v>122</v>
      </c>
      <c r="AM33" t="s">
        <v>7</v>
      </c>
      <c r="AN33">
        <v>18</v>
      </c>
      <c r="AO33" t="s">
        <v>7</v>
      </c>
      <c r="AP33">
        <v>7</v>
      </c>
      <c r="AQ33" t="s">
        <v>7</v>
      </c>
      <c r="AR33">
        <v>20.120719999999999</v>
      </c>
      <c r="AS33">
        <v>0.4453279</v>
      </c>
      <c r="AT33">
        <v>59</v>
      </c>
      <c r="AU33" t="s">
        <v>7</v>
      </c>
      <c r="AV33">
        <v>958307747557819</v>
      </c>
      <c r="AW33" t="s">
        <v>7</v>
      </c>
      <c r="AZ33" s="13">
        <f t="shared" si="8"/>
        <v>-1.0226909555768771</v>
      </c>
      <c r="BA33" s="14">
        <f t="shared" si="9"/>
        <v>312.89999999999998</v>
      </c>
      <c r="BB33" s="14">
        <f t="shared" si="10"/>
        <v>7</v>
      </c>
      <c r="BC33" s="25"/>
      <c r="BD33" s="26"/>
      <c r="BE33" s="20" t="str">
        <f t="shared" si="11"/>
        <v>Z_Plesovice_13</v>
      </c>
      <c r="BF33" s="27">
        <f t="shared" si="0"/>
        <v>122</v>
      </c>
      <c r="BG33" s="27">
        <f t="shared" si="1"/>
        <v>890</v>
      </c>
      <c r="BH33" s="27">
        <f t="shared" si="12"/>
        <v>320</v>
      </c>
      <c r="BI33" s="27">
        <f t="shared" si="13"/>
        <v>0.36599999999999999</v>
      </c>
      <c r="BJ33" s="27">
        <f t="shared" si="13"/>
        <v>6.1999999999999998E-3</v>
      </c>
      <c r="BK33" s="27">
        <f t="shared" si="13"/>
        <v>4.9700000000000001E-2</v>
      </c>
      <c r="BL33" s="27">
        <f t="shared" si="3"/>
        <v>1.1000000000000001E-3</v>
      </c>
      <c r="BM33" s="27">
        <f t="shared" si="14"/>
        <v>5.3069999999999999E-2</v>
      </c>
      <c r="BN33" s="27">
        <f t="shared" si="14"/>
        <v>7.5000000000000002E-4</v>
      </c>
      <c r="BO33" s="27"/>
      <c r="BP33" s="27">
        <f t="shared" si="15"/>
        <v>316.10000000000002</v>
      </c>
      <c r="BQ33" s="27">
        <f t="shared" si="15"/>
        <v>4.5999999999999996</v>
      </c>
      <c r="BR33" s="27">
        <f t="shared" si="15"/>
        <v>312.89999999999998</v>
      </c>
      <c r="BS33" s="27">
        <f t="shared" si="15"/>
        <v>7</v>
      </c>
      <c r="BT33" s="27">
        <f t="shared" si="16"/>
        <v>313</v>
      </c>
      <c r="BU33" s="27">
        <f t="shared" si="16"/>
        <v>31</v>
      </c>
    </row>
    <row r="34" spans="1:73" x14ac:dyDescent="0.25">
      <c r="A34" t="s">
        <v>289</v>
      </c>
      <c r="B34" t="s">
        <v>5299</v>
      </c>
      <c r="C34" s="8">
        <f t="shared" si="7"/>
        <v>126</v>
      </c>
      <c r="D34" t="s">
        <v>4708</v>
      </c>
      <c r="E34" s="1">
        <v>0.77682233796296296</v>
      </c>
      <c r="F34">
        <v>20.225999999999999</v>
      </c>
      <c r="G34" t="s">
        <v>5300</v>
      </c>
      <c r="H34" s="54">
        <v>0.36890000000000001</v>
      </c>
      <c r="I34" s="54">
        <v>6.7000000000000002E-3</v>
      </c>
      <c r="J34" s="54">
        <v>5.0099999999999999E-2</v>
      </c>
      <c r="K34" s="54">
        <v>1.1999999999999999E-3</v>
      </c>
      <c r="L34" s="54">
        <v>0.50007999999999997</v>
      </c>
      <c r="O34">
        <v>5.314E-2</v>
      </c>
      <c r="P34">
        <v>7.7999999999999999E-4</v>
      </c>
      <c r="Q34">
        <v>0.31153999999999998</v>
      </c>
      <c r="R34">
        <v>1.5859999999999999E-2</v>
      </c>
      <c r="S34">
        <v>5.6999999999999998E-4</v>
      </c>
      <c r="T34">
        <v>36.9</v>
      </c>
      <c r="U34">
        <v>1.1000000000000001</v>
      </c>
      <c r="V34" s="10">
        <v>318.2</v>
      </c>
      <c r="W34">
        <v>5</v>
      </c>
      <c r="X34" s="10">
        <v>315.3</v>
      </c>
      <c r="Y34">
        <v>7.1</v>
      </c>
      <c r="Z34">
        <v>318</v>
      </c>
      <c r="AA34">
        <v>11</v>
      </c>
      <c r="AB34" s="10">
        <v>311</v>
      </c>
      <c r="AC34">
        <v>32</v>
      </c>
      <c r="AD34">
        <v>190</v>
      </c>
      <c r="AE34" t="s">
        <v>7</v>
      </c>
      <c r="AF34">
        <v>10</v>
      </c>
      <c r="AG34" t="s">
        <v>7</v>
      </c>
      <c r="AH34">
        <v>5</v>
      </c>
      <c r="AI34" t="s">
        <v>7</v>
      </c>
      <c r="AJ34">
        <v>643</v>
      </c>
      <c r="AK34" t="s">
        <v>7</v>
      </c>
      <c r="AL34">
        <v>61</v>
      </c>
      <c r="AM34" t="s">
        <v>7</v>
      </c>
      <c r="AN34">
        <v>9</v>
      </c>
      <c r="AO34" t="s">
        <v>7</v>
      </c>
      <c r="AP34">
        <v>11</v>
      </c>
      <c r="AQ34" t="s">
        <v>7</v>
      </c>
      <c r="AR34">
        <v>19.960080000000001</v>
      </c>
      <c r="AS34">
        <v>0.4780857</v>
      </c>
      <c r="AT34">
        <v>49</v>
      </c>
      <c r="AU34" t="s">
        <v>7</v>
      </c>
      <c r="AV34">
        <v>690932234902817</v>
      </c>
      <c r="AW34" t="s">
        <v>7</v>
      </c>
      <c r="AZ34" s="13">
        <f t="shared" si="8"/>
        <v>-0.9197589597208955</v>
      </c>
      <c r="BA34" s="14">
        <f t="shared" si="9"/>
        <v>315.3</v>
      </c>
      <c r="BB34" s="14">
        <f t="shared" si="10"/>
        <v>7.1</v>
      </c>
      <c r="BC34" s="25"/>
      <c r="BD34" s="26"/>
      <c r="BE34" s="20" t="str">
        <f t="shared" si="11"/>
        <v>Z_Plesovice_14</v>
      </c>
      <c r="BF34" s="27">
        <f t="shared" si="0"/>
        <v>61</v>
      </c>
      <c r="BG34" s="27">
        <f t="shared" si="1"/>
        <v>643</v>
      </c>
      <c r="BH34" s="27">
        <f t="shared" si="12"/>
        <v>190</v>
      </c>
      <c r="BI34" s="27">
        <f t="shared" si="13"/>
        <v>0.36890000000000001</v>
      </c>
      <c r="BJ34" s="27">
        <f t="shared" si="13"/>
        <v>6.7000000000000002E-3</v>
      </c>
      <c r="BK34" s="27">
        <f t="shared" si="13"/>
        <v>5.0099999999999999E-2</v>
      </c>
      <c r="BL34" s="27">
        <f t="shared" si="3"/>
        <v>1.1999999999999999E-3</v>
      </c>
      <c r="BM34" s="27">
        <f t="shared" si="14"/>
        <v>5.314E-2</v>
      </c>
      <c r="BN34" s="27">
        <f t="shared" si="14"/>
        <v>7.7999999999999999E-4</v>
      </c>
      <c r="BO34" s="27"/>
      <c r="BP34" s="27">
        <f t="shared" si="15"/>
        <v>318.2</v>
      </c>
      <c r="BQ34" s="27">
        <f t="shared" si="15"/>
        <v>5</v>
      </c>
      <c r="BR34" s="27">
        <f t="shared" si="15"/>
        <v>315.3</v>
      </c>
      <c r="BS34" s="27">
        <f t="shared" si="15"/>
        <v>7.1</v>
      </c>
      <c r="BT34" s="27">
        <f t="shared" si="16"/>
        <v>311</v>
      </c>
      <c r="BU34" s="27">
        <f t="shared" si="16"/>
        <v>32</v>
      </c>
    </row>
    <row r="35" spans="1:73" x14ac:dyDescent="0.25">
      <c r="A35" t="s">
        <v>293</v>
      </c>
      <c r="B35" t="s">
        <v>5301</v>
      </c>
      <c r="C35" s="8">
        <f t="shared" si="7"/>
        <v>145</v>
      </c>
      <c r="D35" t="s">
        <v>4708</v>
      </c>
      <c r="E35" s="1">
        <v>0.79510983796296297</v>
      </c>
      <c r="F35">
        <v>24.19</v>
      </c>
      <c r="G35" t="s">
        <v>5302</v>
      </c>
      <c r="H35" s="54">
        <v>0.36940000000000001</v>
      </c>
      <c r="I35" s="54">
        <v>6.3E-3</v>
      </c>
      <c r="J35" s="54">
        <v>5.0500000000000003E-2</v>
      </c>
      <c r="K35" s="54">
        <v>1.1999999999999999E-3</v>
      </c>
      <c r="L35" s="54">
        <v>0.50826000000000005</v>
      </c>
      <c r="O35">
        <v>5.2859999999999997E-2</v>
      </c>
      <c r="P35">
        <v>7.2999999999999996E-4</v>
      </c>
      <c r="Q35">
        <v>0.37062</v>
      </c>
      <c r="R35">
        <v>1.567E-2</v>
      </c>
      <c r="S35">
        <v>5.4000000000000001E-4</v>
      </c>
      <c r="T35">
        <v>34.94</v>
      </c>
      <c r="U35">
        <v>0.96</v>
      </c>
      <c r="V35" s="10">
        <v>318.89999999999998</v>
      </c>
      <c r="W35">
        <v>4.8</v>
      </c>
      <c r="X35" s="10">
        <v>317.60000000000002</v>
      </c>
      <c r="Y35">
        <v>7.1</v>
      </c>
      <c r="Z35">
        <v>314</v>
      </c>
      <c r="AA35">
        <v>11</v>
      </c>
      <c r="AB35" s="10">
        <v>302</v>
      </c>
      <c r="AC35">
        <v>31</v>
      </c>
      <c r="AD35">
        <v>44</v>
      </c>
      <c r="AE35" t="s">
        <v>7</v>
      </c>
      <c r="AF35">
        <v>2</v>
      </c>
      <c r="AG35" t="s">
        <v>7</v>
      </c>
      <c r="AH35">
        <v>1</v>
      </c>
      <c r="AI35" t="s">
        <v>7</v>
      </c>
      <c r="AJ35">
        <v>727</v>
      </c>
      <c r="AK35" t="s">
        <v>7</v>
      </c>
      <c r="AL35">
        <v>73</v>
      </c>
      <c r="AM35" t="s">
        <v>7</v>
      </c>
      <c r="AN35">
        <v>10</v>
      </c>
      <c r="AO35" t="s">
        <v>7</v>
      </c>
      <c r="AP35">
        <v>10</v>
      </c>
      <c r="AQ35" t="s">
        <v>7</v>
      </c>
      <c r="AR35">
        <v>19.80198</v>
      </c>
      <c r="AS35">
        <v>0.47054210000000002</v>
      </c>
      <c r="AT35">
        <v>55</v>
      </c>
      <c r="AU35" t="s">
        <v>7</v>
      </c>
      <c r="AV35">
        <v>788621226479889</v>
      </c>
      <c r="AW35" t="s">
        <v>7</v>
      </c>
      <c r="AZ35" s="13">
        <f t="shared" si="8"/>
        <v>-0.40931989924430923</v>
      </c>
      <c r="BA35" s="14">
        <f t="shared" si="9"/>
        <v>317.60000000000002</v>
      </c>
      <c r="BB35" s="14">
        <f t="shared" si="10"/>
        <v>7.1</v>
      </c>
      <c r="BC35" s="25"/>
      <c r="BD35" s="26"/>
      <c r="BE35" s="20" t="str">
        <f t="shared" si="11"/>
        <v>Z_Plesovice_15</v>
      </c>
      <c r="BF35" s="27">
        <f t="shared" si="0"/>
        <v>73</v>
      </c>
      <c r="BG35" s="27">
        <f t="shared" si="1"/>
        <v>727</v>
      </c>
      <c r="BH35" s="27">
        <f t="shared" si="12"/>
        <v>44</v>
      </c>
      <c r="BI35" s="27">
        <f t="shared" si="13"/>
        <v>0.36940000000000001</v>
      </c>
      <c r="BJ35" s="27">
        <f t="shared" si="13"/>
        <v>6.3E-3</v>
      </c>
      <c r="BK35" s="27">
        <f t="shared" si="13"/>
        <v>5.0500000000000003E-2</v>
      </c>
      <c r="BL35" s="27">
        <f t="shared" si="3"/>
        <v>1.1999999999999999E-3</v>
      </c>
      <c r="BM35" s="27">
        <f t="shared" si="14"/>
        <v>5.2859999999999997E-2</v>
      </c>
      <c r="BN35" s="27">
        <f t="shared" si="14"/>
        <v>7.2999999999999996E-4</v>
      </c>
      <c r="BO35" s="27"/>
      <c r="BP35" s="27">
        <f t="shared" si="15"/>
        <v>318.89999999999998</v>
      </c>
      <c r="BQ35" s="27">
        <f t="shared" si="15"/>
        <v>4.8</v>
      </c>
      <c r="BR35" s="27">
        <f t="shared" si="15"/>
        <v>317.60000000000002</v>
      </c>
      <c r="BS35" s="27">
        <f t="shared" si="15"/>
        <v>7.1</v>
      </c>
      <c r="BT35" s="27">
        <f t="shared" si="16"/>
        <v>302</v>
      </c>
      <c r="BU35" s="27">
        <f t="shared" si="16"/>
        <v>31</v>
      </c>
    </row>
    <row r="36" spans="1:73" x14ac:dyDescent="0.25">
      <c r="A36" t="s">
        <v>297</v>
      </c>
      <c r="B36" t="s">
        <v>5303</v>
      </c>
      <c r="C36" s="8">
        <f t="shared" si="7"/>
        <v>146</v>
      </c>
      <c r="D36" t="s">
        <v>4708</v>
      </c>
      <c r="E36" s="1">
        <v>0.7960814814814815</v>
      </c>
      <c r="F36">
        <v>22.242000000000001</v>
      </c>
      <c r="G36" t="s">
        <v>5304</v>
      </c>
      <c r="H36" s="54">
        <v>0.375</v>
      </c>
      <c r="I36" s="54">
        <v>6.6E-3</v>
      </c>
      <c r="J36" s="54">
        <v>5.0900000000000001E-2</v>
      </c>
      <c r="K36" s="54">
        <v>1.1999999999999999E-3</v>
      </c>
      <c r="L36" s="54">
        <v>0.54176999999999997</v>
      </c>
      <c r="O36">
        <v>5.2929999999999998E-2</v>
      </c>
      <c r="P36">
        <v>7.2999999999999996E-4</v>
      </c>
      <c r="Q36">
        <v>0.35193999999999998</v>
      </c>
      <c r="R36">
        <v>1.6160000000000001E-2</v>
      </c>
      <c r="S36">
        <v>5.4000000000000001E-4</v>
      </c>
      <c r="T36">
        <v>32.11</v>
      </c>
      <c r="U36">
        <v>0.82</v>
      </c>
      <c r="V36" s="10">
        <v>322.7</v>
      </c>
      <c r="W36">
        <v>4.8</v>
      </c>
      <c r="X36" s="10">
        <v>320.10000000000002</v>
      </c>
      <c r="Y36">
        <v>7.2</v>
      </c>
      <c r="Z36">
        <v>324</v>
      </c>
      <c r="AA36">
        <v>11</v>
      </c>
      <c r="AB36" s="10">
        <v>310</v>
      </c>
      <c r="AC36">
        <v>31</v>
      </c>
      <c r="AD36">
        <v>26</v>
      </c>
      <c r="AE36" t="s">
        <v>7</v>
      </c>
      <c r="AF36">
        <v>2</v>
      </c>
      <c r="AG36" t="s">
        <v>7</v>
      </c>
      <c r="AH36">
        <v>1</v>
      </c>
      <c r="AI36" t="s">
        <v>7</v>
      </c>
      <c r="AJ36">
        <v>792</v>
      </c>
      <c r="AK36" t="s">
        <v>7</v>
      </c>
      <c r="AL36">
        <v>84</v>
      </c>
      <c r="AM36" t="s">
        <v>7</v>
      </c>
      <c r="AN36">
        <v>13</v>
      </c>
      <c r="AO36" t="s">
        <v>7</v>
      </c>
      <c r="AP36">
        <v>9</v>
      </c>
      <c r="AQ36" t="s">
        <v>7</v>
      </c>
      <c r="AR36">
        <v>19.646370000000001</v>
      </c>
      <c r="AS36">
        <v>0.46317560000000002</v>
      </c>
      <c r="AT36">
        <v>62</v>
      </c>
      <c r="AU36" t="s">
        <v>7</v>
      </c>
      <c r="AV36">
        <v>870116539156362</v>
      </c>
      <c r="AW36" t="s">
        <v>7</v>
      </c>
      <c r="AZ36" s="13">
        <f t="shared" si="8"/>
        <v>-0.8122461730708963</v>
      </c>
      <c r="BA36" s="14">
        <f t="shared" si="9"/>
        <v>320.10000000000002</v>
      </c>
      <c r="BB36" s="14">
        <f t="shared" si="10"/>
        <v>7.2</v>
      </c>
      <c r="BC36" s="25"/>
      <c r="BD36" s="26"/>
      <c r="BE36" s="20" t="str">
        <f t="shared" si="11"/>
        <v>Z_Plesovice_16</v>
      </c>
      <c r="BF36" s="27">
        <f t="shared" si="0"/>
        <v>84</v>
      </c>
      <c r="BG36" s="27">
        <f t="shared" si="1"/>
        <v>792</v>
      </c>
      <c r="BH36" s="27">
        <f t="shared" si="12"/>
        <v>26</v>
      </c>
      <c r="BI36" s="27">
        <f t="shared" si="13"/>
        <v>0.375</v>
      </c>
      <c r="BJ36" s="27">
        <f t="shared" si="13"/>
        <v>6.6E-3</v>
      </c>
      <c r="BK36" s="27">
        <f t="shared" si="13"/>
        <v>5.0900000000000001E-2</v>
      </c>
      <c r="BL36" s="27">
        <f t="shared" si="3"/>
        <v>1.1999999999999999E-3</v>
      </c>
      <c r="BM36" s="27">
        <f t="shared" si="14"/>
        <v>5.2929999999999998E-2</v>
      </c>
      <c r="BN36" s="27">
        <f t="shared" si="14"/>
        <v>7.2999999999999996E-4</v>
      </c>
      <c r="BO36" s="27"/>
      <c r="BP36" s="27">
        <f t="shared" si="15"/>
        <v>322.7</v>
      </c>
      <c r="BQ36" s="27">
        <f t="shared" si="15"/>
        <v>4.8</v>
      </c>
      <c r="BR36" s="27">
        <f t="shared" si="15"/>
        <v>320.10000000000002</v>
      </c>
      <c r="BS36" s="27">
        <f t="shared" si="15"/>
        <v>7.2</v>
      </c>
      <c r="BT36" s="27">
        <f t="shared" si="16"/>
        <v>310</v>
      </c>
      <c r="BU36" s="27">
        <f t="shared" si="16"/>
        <v>31</v>
      </c>
    </row>
    <row r="37" spans="1:73" x14ac:dyDescent="0.25">
      <c r="A37" t="s">
        <v>301</v>
      </c>
      <c r="B37" t="s">
        <v>5305</v>
      </c>
      <c r="C37" s="8">
        <f t="shared" si="7"/>
        <v>165</v>
      </c>
      <c r="D37" t="s">
        <v>4708</v>
      </c>
      <c r="E37" s="1">
        <v>0.81437314814814821</v>
      </c>
      <c r="F37">
        <v>25.837</v>
      </c>
      <c r="G37" t="s">
        <v>5306</v>
      </c>
      <c r="H37" s="54">
        <v>0.37369999999999998</v>
      </c>
      <c r="I37" s="54">
        <v>6.3E-3</v>
      </c>
      <c r="J37" s="54">
        <v>5.0700000000000002E-2</v>
      </c>
      <c r="K37" s="54">
        <v>1.1000000000000001E-3</v>
      </c>
      <c r="L37" s="54">
        <v>0.19932</v>
      </c>
      <c r="O37">
        <v>5.3170000000000002E-2</v>
      </c>
      <c r="P37">
        <v>7.2000000000000005E-4</v>
      </c>
      <c r="Q37">
        <v>0.20762</v>
      </c>
      <c r="R37">
        <v>1.6549999999999999E-2</v>
      </c>
      <c r="S37">
        <v>5.6999999999999998E-4</v>
      </c>
      <c r="T37">
        <v>34.26</v>
      </c>
      <c r="U37">
        <v>0.91</v>
      </c>
      <c r="V37" s="10">
        <v>321.60000000000002</v>
      </c>
      <c r="W37">
        <v>4.5999999999999996</v>
      </c>
      <c r="X37" s="10">
        <v>318.39999999999998</v>
      </c>
      <c r="Y37">
        <v>7</v>
      </c>
      <c r="Z37">
        <v>331</v>
      </c>
      <c r="AA37">
        <v>11</v>
      </c>
      <c r="AB37" s="10">
        <v>313</v>
      </c>
      <c r="AC37">
        <v>30</v>
      </c>
      <c r="AD37">
        <v>-43</v>
      </c>
      <c r="AE37" t="s">
        <v>7</v>
      </c>
      <c r="AF37">
        <v>-3</v>
      </c>
      <c r="AG37" t="s">
        <v>7</v>
      </c>
      <c r="AH37">
        <v>-1</v>
      </c>
      <c r="AI37" t="s">
        <v>7</v>
      </c>
      <c r="AJ37">
        <v>743</v>
      </c>
      <c r="AK37" t="s">
        <v>7</v>
      </c>
      <c r="AL37">
        <v>69</v>
      </c>
      <c r="AM37" t="s">
        <v>7</v>
      </c>
      <c r="AN37">
        <v>11</v>
      </c>
      <c r="AO37" t="s">
        <v>7</v>
      </c>
      <c r="AP37">
        <v>10</v>
      </c>
      <c r="AQ37" t="s">
        <v>7</v>
      </c>
      <c r="AR37">
        <v>19.723870000000002</v>
      </c>
      <c r="AS37">
        <v>0.42793399999999998</v>
      </c>
      <c r="AT37">
        <v>58</v>
      </c>
      <c r="AU37" t="s">
        <v>7</v>
      </c>
      <c r="AV37">
        <v>810417566140562</v>
      </c>
      <c r="AW37" t="s">
        <v>7</v>
      </c>
      <c r="AZ37" s="13">
        <f t="shared" si="8"/>
        <v>-1.0050251256281451</v>
      </c>
      <c r="BA37" s="14">
        <f t="shared" si="9"/>
        <v>318.39999999999998</v>
      </c>
      <c r="BB37" s="14">
        <f t="shared" si="10"/>
        <v>7</v>
      </c>
      <c r="BC37" s="25"/>
      <c r="BD37" s="26"/>
      <c r="BE37" s="20" t="str">
        <f t="shared" si="11"/>
        <v>Z_Plesovice_17</v>
      </c>
      <c r="BF37" s="27">
        <f t="shared" si="0"/>
        <v>69</v>
      </c>
      <c r="BG37" s="27">
        <f t="shared" si="1"/>
        <v>743</v>
      </c>
      <c r="BH37" s="27">
        <f t="shared" si="12"/>
        <v>-43</v>
      </c>
      <c r="BI37" s="27">
        <f t="shared" si="13"/>
        <v>0.37369999999999998</v>
      </c>
      <c r="BJ37" s="27">
        <f t="shared" si="13"/>
        <v>6.3E-3</v>
      </c>
      <c r="BK37" s="27">
        <f t="shared" si="13"/>
        <v>5.0700000000000002E-2</v>
      </c>
      <c r="BL37" s="27">
        <f t="shared" si="3"/>
        <v>1.1000000000000001E-3</v>
      </c>
      <c r="BM37" s="27">
        <f t="shared" si="14"/>
        <v>5.3170000000000002E-2</v>
      </c>
      <c r="BN37" s="27">
        <f t="shared" si="14"/>
        <v>7.2000000000000005E-4</v>
      </c>
      <c r="BO37" s="27"/>
      <c r="BP37" s="27">
        <f t="shared" si="15"/>
        <v>321.60000000000002</v>
      </c>
      <c r="BQ37" s="27">
        <f t="shared" si="15"/>
        <v>4.5999999999999996</v>
      </c>
      <c r="BR37" s="27">
        <f t="shared" si="15"/>
        <v>318.39999999999998</v>
      </c>
      <c r="BS37" s="27">
        <f t="shared" si="15"/>
        <v>7</v>
      </c>
      <c r="BT37" s="27">
        <f t="shared" si="16"/>
        <v>313</v>
      </c>
      <c r="BU37" s="27">
        <f t="shared" si="16"/>
        <v>30</v>
      </c>
    </row>
    <row r="38" spans="1:73" x14ac:dyDescent="0.25">
      <c r="A38" t="s">
        <v>305</v>
      </c>
      <c r="B38" t="s">
        <v>5307</v>
      </c>
      <c r="C38" s="8">
        <f t="shared" si="7"/>
        <v>166</v>
      </c>
      <c r="D38" t="s">
        <v>4708</v>
      </c>
      <c r="E38" s="1">
        <v>0.81532812500000007</v>
      </c>
      <c r="F38">
        <v>25.332999999999998</v>
      </c>
      <c r="G38" t="s">
        <v>5308</v>
      </c>
      <c r="H38" s="54">
        <v>0.37240000000000001</v>
      </c>
      <c r="I38" s="54">
        <v>6.1000000000000004E-3</v>
      </c>
      <c r="J38" s="54">
        <v>5.0700000000000002E-2</v>
      </c>
      <c r="K38" s="54">
        <v>1.1000000000000001E-3</v>
      </c>
      <c r="L38" s="54">
        <v>0.50627</v>
      </c>
      <c r="O38">
        <v>5.2789999999999997E-2</v>
      </c>
      <c r="P38">
        <v>6.9999999999999999E-4</v>
      </c>
      <c r="Q38">
        <v>0.42762</v>
      </c>
      <c r="R38">
        <v>1.6629999999999999E-2</v>
      </c>
      <c r="S38">
        <v>5.5000000000000003E-4</v>
      </c>
      <c r="T38">
        <v>31.94</v>
      </c>
      <c r="U38">
        <v>0.79</v>
      </c>
      <c r="V38" s="10">
        <v>320.89999999999998</v>
      </c>
      <c r="W38">
        <v>4.5</v>
      </c>
      <c r="X38" s="10">
        <v>318.8</v>
      </c>
      <c r="Y38">
        <v>7</v>
      </c>
      <c r="Z38">
        <v>333</v>
      </c>
      <c r="AA38">
        <v>11</v>
      </c>
      <c r="AB38" s="10">
        <v>302</v>
      </c>
      <c r="AC38">
        <v>30</v>
      </c>
      <c r="AD38">
        <v>-99</v>
      </c>
      <c r="AE38" t="s">
        <v>7</v>
      </c>
      <c r="AF38">
        <v>-5</v>
      </c>
      <c r="AG38" t="s">
        <v>7</v>
      </c>
      <c r="AH38">
        <v>-4</v>
      </c>
      <c r="AI38" t="s">
        <v>7</v>
      </c>
      <c r="AJ38">
        <v>804</v>
      </c>
      <c r="AK38" t="s">
        <v>7</v>
      </c>
      <c r="AL38">
        <v>79</v>
      </c>
      <c r="AM38" t="s">
        <v>7</v>
      </c>
      <c r="AN38">
        <v>12</v>
      </c>
      <c r="AO38" t="s">
        <v>7</v>
      </c>
      <c r="AP38">
        <v>10</v>
      </c>
      <c r="AQ38" t="s">
        <v>7</v>
      </c>
      <c r="AR38">
        <v>19.723870000000002</v>
      </c>
      <c r="AS38">
        <v>0.42793399999999998</v>
      </c>
      <c r="AT38">
        <v>49</v>
      </c>
      <c r="AU38" t="s">
        <v>7</v>
      </c>
      <c r="AV38">
        <v>878616566847906</v>
      </c>
      <c r="AW38" t="s">
        <v>7</v>
      </c>
      <c r="AZ38" s="13">
        <f t="shared" si="8"/>
        <v>-0.6587202007528159</v>
      </c>
      <c r="BA38" s="14">
        <f t="shared" si="9"/>
        <v>318.8</v>
      </c>
      <c r="BB38" s="14">
        <f t="shared" si="10"/>
        <v>7</v>
      </c>
      <c r="BC38" s="25"/>
      <c r="BD38" s="26"/>
      <c r="BE38" s="20" t="str">
        <f t="shared" si="11"/>
        <v>Z_Plesovice_18</v>
      </c>
      <c r="BF38" s="27">
        <f t="shared" si="0"/>
        <v>79</v>
      </c>
      <c r="BG38" s="27">
        <f t="shared" si="1"/>
        <v>804</v>
      </c>
      <c r="BH38" s="27">
        <f t="shared" si="12"/>
        <v>-99</v>
      </c>
      <c r="BI38" s="27">
        <f t="shared" si="13"/>
        <v>0.37240000000000001</v>
      </c>
      <c r="BJ38" s="27">
        <f t="shared" si="13"/>
        <v>6.1000000000000004E-3</v>
      </c>
      <c r="BK38" s="27">
        <f t="shared" si="13"/>
        <v>5.0700000000000002E-2</v>
      </c>
      <c r="BL38" s="27">
        <f t="shared" si="3"/>
        <v>1.1000000000000001E-3</v>
      </c>
      <c r="BM38" s="27">
        <f t="shared" si="14"/>
        <v>5.2789999999999997E-2</v>
      </c>
      <c r="BN38" s="27">
        <f t="shared" si="14"/>
        <v>6.9999999999999999E-4</v>
      </c>
      <c r="BO38" s="27"/>
      <c r="BP38" s="27">
        <f t="shared" si="15"/>
        <v>320.89999999999998</v>
      </c>
      <c r="BQ38" s="27">
        <f t="shared" si="15"/>
        <v>4.5</v>
      </c>
      <c r="BR38" s="27">
        <f t="shared" si="15"/>
        <v>318.8</v>
      </c>
      <c r="BS38" s="27">
        <f t="shared" si="15"/>
        <v>7</v>
      </c>
      <c r="BT38" s="27">
        <f t="shared" si="16"/>
        <v>302</v>
      </c>
      <c r="BU38" s="27">
        <f t="shared" si="16"/>
        <v>30</v>
      </c>
    </row>
    <row r="39" spans="1:73" x14ac:dyDescent="0.25">
      <c r="C39" s="8"/>
      <c r="H39" s="54"/>
      <c r="I39" s="54"/>
      <c r="J39" s="54"/>
      <c r="K39" s="54"/>
      <c r="L39" s="54"/>
      <c r="V39" s="10"/>
      <c r="X39" s="10"/>
      <c r="AB39" s="10"/>
      <c r="AZ39" s="13"/>
      <c r="BA39" s="14"/>
      <c r="BB39" s="14"/>
      <c r="BC39" s="25"/>
      <c r="BD39" s="26"/>
      <c r="BE39" s="20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</row>
    <row r="40" spans="1:73" x14ac:dyDescent="0.25">
      <c r="A40" t="s">
        <v>469</v>
      </c>
      <c r="B40" t="s">
        <v>5309</v>
      </c>
      <c r="C40" s="8">
        <f t="shared" si="7"/>
        <v>1</v>
      </c>
      <c r="D40" t="s">
        <v>4708</v>
      </c>
      <c r="E40" s="1">
        <v>0.65653310185185187</v>
      </c>
      <c r="F40">
        <v>23.006</v>
      </c>
      <c r="G40" t="s">
        <v>5310</v>
      </c>
      <c r="H40" s="54">
        <v>1.885</v>
      </c>
      <c r="I40" s="54">
        <v>3.7999999999999999E-2</v>
      </c>
      <c r="J40" s="54">
        <v>0.18079999999999999</v>
      </c>
      <c r="K40" s="54">
        <v>4.5999999999999999E-3</v>
      </c>
      <c r="L40" s="54">
        <v>0.30621999999999999</v>
      </c>
      <c r="O40">
        <v>7.5899999999999995E-2</v>
      </c>
      <c r="P40">
        <v>1.4E-3</v>
      </c>
      <c r="Q40">
        <v>0.35156999999999999</v>
      </c>
      <c r="R40">
        <v>5.4600000000000003E-2</v>
      </c>
      <c r="S40">
        <v>1.9E-3</v>
      </c>
      <c r="T40">
        <v>9.4700000000000006</v>
      </c>
      <c r="U40">
        <v>0.25</v>
      </c>
      <c r="V40" s="10">
        <v>1072</v>
      </c>
      <c r="W40">
        <v>13</v>
      </c>
      <c r="X40" s="10">
        <v>1070</v>
      </c>
      <c r="Y40">
        <v>25</v>
      </c>
      <c r="Z40">
        <v>1071</v>
      </c>
      <c r="AA40">
        <v>36</v>
      </c>
      <c r="AB40" s="10">
        <v>1048</v>
      </c>
      <c r="AC40">
        <v>37</v>
      </c>
      <c r="AD40">
        <v>5</v>
      </c>
      <c r="AE40" t="s">
        <v>7</v>
      </c>
      <c r="AF40">
        <v>0</v>
      </c>
      <c r="AG40" t="s">
        <v>7</v>
      </c>
      <c r="AH40">
        <v>1</v>
      </c>
      <c r="AI40" t="s">
        <v>7</v>
      </c>
      <c r="AJ40">
        <v>80</v>
      </c>
      <c r="AK40" t="s">
        <v>7</v>
      </c>
      <c r="AL40">
        <v>30</v>
      </c>
      <c r="AM40" t="s">
        <v>7</v>
      </c>
      <c r="AN40">
        <v>15</v>
      </c>
      <c r="AO40" t="s">
        <v>7</v>
      </c>
      <c r="AP40">
        <v>3</v>
      </c>
      <c r="AQ40" t="s">
        <v>7</v>
      </c>
      <c r="AR40">
        <v>5.5309730000000004</v>
      </c>
      <c r="AS40">
        <v>0.14072170000000001</v>
      </c>
      <c r="AT40">
        <v>-36</v>
      </c>
      <c r="AU40" t="s">
        <v>7</v>
      </c>
      <c r="AV40">
        <v>334917562473413</v>
      </c>
      <c r="AW40" t="s">
        <v>7</v>
      </c>
      <c r="AZ40" s="13">
        <f t="shared" si="8"/>
        <v>-2.2900763358778553</v>
      </c>
      <c r="BA40" s="14">
        <f t="shared" si="9"/>
        <v>1048</v>
      </c>
      <c r="BB40" s="14">
        <f t="shared" si="10"/>
        <v>37</v>
      </c>
      <c r="BC40" s="25"/>
      <c r="BD40" s="26"/>
      <c r="BE40" s="20" t="str">
        <f t="shared" si="11"/>
        <v>Z_91500_1</v>
      </c>
      <c r="BF40" s="27">
        <f t="shared" si="0"/>
        <v>30</v>
      </c>
      <c r="BG40" s="27">
        <f t="shared" si="1"/>
        <v>80</v>
      </c>
      <c r="BH40" s="27">
        <f t="shared" si="12"/>
        <v>5</v>
      </c>
      <c r="BI40" s="27">
        <f t="shared" si="13"/>
        <v>1.885</v>
      </c>
      <c r="BJ40" s="27">
        <f t="shared" si="13"/>
        <v>3.7999999999999999E-2</v>
      </c>
      <c r="BK40" s="27">
        <f t="shared" si="13"/>
        <v>0.18079999999999999</v>
      </c>
      <c r="BL40" s="27">
        <f t="shared" si="3"/>
        <v>4.5999999999999999E-3</v>
      </c>
      <c r="BM40" s="27">
        <f t="shared" si="14"/>
        <v>7.5899999999999995E-2</v>
      </c>
      <c r="BN40" s="27">
        <f t="shared" si="14"/>
        <v>1.4E-3</v>
      </c>
      <c r="BO40" s="27"/>
      <c r="BP40" s="27">
        <f t="shared" si="15"/>
        <v>1072</v>
      </c>
      <c r="BQ40" s="27">
        <f t="shared" si="15"/>
        <v>13</v>
      </c>
      <c r="BR40" s="27">
        <f t="shared" si="15"/>
        <v>1070</v>
      </c>
      <c r="BS40" s="27">
        <f t="shared" si="15"/>
        <v>25</v>
      </c>
      <c r="BT40" s="27">
        <f t="shared" si="16"/>
        <v>1048</v>
      </c>
      <c r="BU40" s="27">
        <f t="shared" si="16"/>
        <v>37</v>
      </c>
    </row>
    <row r="41" spans="1:73" x14ac:dyDescent="0.25">
      <c r="A41" t="s">
        <v>473</v>
      </c>
      <c r="B41" t="s">
        <v>5311</v>
      </c>
      <c r="C41" s="8">
        <f t="shared" si="7"/>
        <v>2</v>
      </c>
      <c r="D41" t="s">
        <v>4708</v>
      </c>
      <c r="E41" s="1">
        <v>0.65748518518518517</v>
      </c>
      <c r="F41">
        <v>24.963000000000001</v>
      </c>
      <c r="G41" t="s">
        <v>5312</v>
      </c>
      <c r="H41" s="54">
        <v>1.837</v>
      </c>
      <c r="I41" s="54">
        <v>3.5000000000000003E-2</v>
      </c>
      <c r="J41" s="54">
        <v>0.1769</v>
      </c>
      <c r="K41" s="54">
        <v>4.1999999999999997E-3</v>
      </c>
      <c r="L41" s="54">
        <v>0.30676999999999999</v>
      </c>
      <c r="O41">
        <v>7.5200000000000003E-2</v>
      </c>
      <c r="P41">
        <v>1.2999999999999999E-3</v>
      </c>
      <c r="Q41">
        <v>0.46747</v>
      </c>
      <c r="R41">
        <v>5.3699999999999998E-2</v>
      </c>
      <c r="S41">
        <v>1.6999999999999999E-3</v>
      </c>
      <c r="T41">
        <v>9.26</v>
      </c>
      <c r="U41">
        <v>0.23</v>
      </c>
      <c r="V41" s="10">
        <v>1052</v>
      </c>
      <c r="W41">
        <v>12</v>
      </c>
      <c r="X41" s="10">
        <v>1048</v>
      </c>
      <c r="Y41">
        <v>23</v>
      </c>
      <c r="Z41">
        <v>1056</v>
      </c>
      <c r="AA41">
        <v>33</v>
      </c>
      <c r="AB41" s="10">
        <v>1031</v>
      </c>
      <c r="AC41">
        <v>35</v>
      </c>
      <c r="AD41">
        <v>7</v>
      </c>
      <c r="AE41" t="s">
        <v>7</v>
      </c>
      <c r="AF41">
        <v>1</v>
      </c>
      <c r="AG41" t="s">
        <v>7</v>
      </c>
      <c r="AH41">
        <v>1</v>
      </c>
      <c r="AI41" t="s">
        <v>7</v>
      </c>
      <c r="AJ41">
        <v>80</v>
      </c>
      <c r="AK41" t="s">
        <v>7</v>
      </c>
      <c r="AL41">
        <v>30</v>
      </c>
      <c r="AM41" t="s">
        <v>7</v>
      </c>
      <c r="AN41">
        <v>15</v>
      </c>
      <c r="AO41" t="s">
        <v>7</v>
      </c>
      <c r="AP41">
        <v>3</v>
      </c>
      <c r="AQ41" t="s">
        <v>7</v>
      </c>
      <c r="AR41">
        <v>5.6529109999999996</v>
      </c>
      <c r="AS41">
        <v>0.13421269999999999</v>
      </c>
      <c r="AT41">
        <v>-20</v>
      </c>
      <c r="AU41" t="s">
        <v>7</v>
      </c>
      <c r="AV41">
        <v>327712230236804</v>
      </c>
      <c r="AW41" t="s">
        <v>7</v>
      </c>
      <c r="AZ41" s="13">
        <f t="shared" si="8"/>
        <v>-2.0368574199806089</v>
      </c>
      <c r="BA41" s="14">
        <f t="shared" si="9"/>
        <v>1031</v>
      </c>
      <c r="BB41" s="14">
        <f t="shared" si="10"/>
        <v>35</v>
      </c>
      <c r="BC41" s="25"/>
      <c r="BD41" s="26"/>
      <c r="BE41" s="20" t="str">
        <f t="shared" si="11"/>
        <v>Z_91500_2</v>
      </c>
      <c r="BF41" s="27">
        <f t="shared" si="0"/>
        <v>30</v>
      </c>
      <c r="BG41" s="27">
        <f t="shared" si="1"/>
        <v>80</v>
      </c>
      <c r="BH41" s="27">
        <f t="shared" si="12"/>
        <v>7</v>
      </c>
      <c r="BI41" s="27">
        <f t="shared" si="13"/>
        <v>1.837</v>
      </c>
      <c r="BJ41" s="27">
        <f t="shared" si="13"/>
        <v>3.5000000000000003E-2</v>
      </c>
      <c r="BK41" s="27">
        <f t="shared" si="13"/>
        <v>0.1769</v>
      </c>
      <c r="BL41" s="27">
        <f t="shared" si="3"/>
        <v>4.1999999999999997E-3</v>
      </c>
      <c r="BM41" s="27">
        <f t="shared" si="14"/>
        <v>7.5200000000000003E-2</v>
      </c>
      <c r="BN41" s="27">
        <f t="shared" si="14"/>
        <v>1.2999999999999999E-3</v>
      </c>
      <c r="BO41" s="27"/>
      <c r="BP41" s="27">
        <f t="shared" si="15"/>
        <v>1052</v>
      </c>
      <c r="BQ41" s="27">
        <f t="shared" si="15"/>
        <v>12</v>
      </c>
      <c r="BR41" s="27">
        <f t="shared" si="15"/>
        <v>1048</v>
      </c>
      <c r="BS41" s="27">
        <f t="shared" si="15"/>
        <v>23</v>
      </c>
      <c r="BT41" s="27">
        <f t="shared" si="16"/>
        <v>1031</v>
      </c>
      <c r="BU41" s="27">
        <f t="shared" si="16"/>
        <v>35</v>
      </c>
    </row>
    <row r="42" spans="1:73" x14ac:dyDescent="0.25">
      <c r="A42" t="s">
        <v>477</v>
      </c>
      <c r="B42" t="s">
        <v>5313</v>
      </c>
      <c r="C42" s="8">
        <f t="shared" si="7"/>
        <v>21</v>
      </c>
      <c r="D42" t="s">
        <v>4708</v>
      </c>
      <c r="E42" s="1">
        <v>0.67576712962962959</v>
      </c>
      <c r="F42">
        <v>25.4</v>
      </c>
      <c r="G42" t="s">
        <v>5314</v>
      </c>
      <c r="H42" s="54">
        <v>1.8340000000000001</v>
      </c>
      <c r="I42" s="54">
        <v>3.4000000000000002E-2</v>
      </c>
      <c r="J42" s="54">
        <v>0.17810000000000001</v>
      </c>
      <c r="K42" s="54">
        <v>4.1999999999999997E-3</v>
      </c>
      <c r="L42" s="54">
        <v>0.22789999999999999</v>
      </c>
      <c r="O42">
        <v>7.4899999999999994E-2</v>
      </c>
      <c r="P42">
        <v>1.2999999999999999E-3</v>
      </c>
      <c r="Q42">
        <v>0.34373999999999999</v>
      </c>
      <c r="R42">
        <v>5.2900000000000003E-2</v>
      </c>
      <c r="S42">
        <v>1.6999999999999999E-3</v>
      </c>
      <c r="T42">
        <v>9.4700000000000006</v>
      </c>
      <c r="U42">
        <v>0.23</v>
      </c>
      <c r="V42" s="10">
        <v>1050</v>
      </c>
      <c r="W42">
        <v>12</v>
      </c>
      <c r="X42" s="10">
        <v>1055</v>
      </c>
      <c r="Y42">
        <v>23</v>
      </c>
      <c r="Z42">
        <v>1041</v>
      </c>
      <c r="AA42">
        <v>33</v>
      </c>
      <c r="AB42" s="10">
        <v>1019</v>
      </c>
      <c r="AC42">
        <v>34</v>
      </c>
      <c r="AD42">
        <v>-56</v>
      </c>
      <c r="AE42" t="s">
        <v>7</v>
      </c>
      <c r="AF42">
        <v>-4</v>
      </c>
      <c r="AG42" t="s">
        <v>7</v>
      </c>
      <c r="AH42">
        <v>-7</v>
      </c>
      <c r="AI42" t="s">
        <v>7</v>
      </c>
      <c r="AJ42">
        <v>81</v>
      </c>
      <c r="AK42" t="s">
        <v>7</v>
      </c>
      <c r="AL42">
        <v>30</v>
      </c>
      <c r="AM42" t="s">
        <v>7</v>
      </c>
      <c r="AN42">
        <v>15</v>
      </c>
      <c r="AO42" t="s">
        <v>7</v>
      </c>
      <c r="AP42">
        <v>3</v>
      </c>
      <c r="AQ42" t="s">
        <v>7</v>
      </c>
      <c r="AR42">
        <v>5.6148230000000003</v>
      </c>
      <c r="AS42">
        <v>0.13241020000000001</v>
      </c>
      <c r="AT42">
        <v>-14</v>
      </c>
      <c r="AU42" t="s">
        <v>7</v>
      </c>
      <c r="AV42">
        <v>333710496542747</v>
      </c>
      <c r="AW42" t="s">
        <v>7</v>
      </c>
      <c r="AZ42" s="13">
        <f t="shared" si="8"/>
        <v>-3.0421982335623099</v>
      </c>
      <c r="BA42" s="14">
        <f t="shared" si="9"/>
        <v>1019</v>
      </c>
      <c r="BB42" s="14">
        <f t="shared" si="10"/>
        <v>34</v>
      </c>
      <c r="BC42" s="25"/>
      <c r="BD42" s="26"/>
      <c r="BE42" s="20" t="str">
        <f t="shared" si="11"/>
        <v>Z_91500_3</v>
      </c>
      <c r="BF42" s="27">
        <f t="shared" si="0"/>
        <v>30</v>
      </c>
      <c r="BG42" s="27">
        <f t="shared" si="1"/>
        <v>81</v>
      </c>
      <c r="BH42" s="27">
        <f t="shared" si="12"/>
        <v>-56</v>
      </c>
      <c r="BI42" s="27">
        <f t="shared" si="13"/>
        <v>1.8340000000000001</v>
      </c>
      <c r="BJ42" s="27">
        <f t="shared" si="13"/>
        <v>3.4000000000000002E-2</v>
      </c>
      <c r="BK42" s="27">
        <f t="shared" si="13"/>
        <v>0.17810000000000001</v>
      </c>
      <c r="BL42" s="27">
        <f t="shared" si="3"/>
        <v>4.1999999999999997E-3</v>
      </c>
      <c r="BM42" s="27">
        <f t="shared" si="14"/>
        <v>7.4899999999999994E-2</v>
      </c>
      <c r="BN42" s="27">
        <f t="shared" si="14"/>
        <v>1.2999999999999999E-3</v>
      </c>
      <c r="BO42" s="27"/>
      <c r="BP42" s="27">
        <f t="shared" si="15"/>
        <v>1050</v>
      </c>
      <c r="BQ42" s="27">
        <f t="shared" si="15"/>
        <v>12</v>
      </c>
      <c r="BR42" s="27">
        <f t="shared" si="15"/>
        <v>1055</v>
      </c>
      <c r="BS42" s="27">
        <f t="shared" si="15"/>
        <v>23</v>
      </c>
      <c r="BT42" s="27">
        <f t="shared" si="16"/>
        <v>1019</v>
      </c>
      <c r="BU42" s="27">
        <f t="shared" si="16"/>
        <v>34</v>
      </c>
    </row>
    <row r="43" spans="1:73" x14ac:dyDescent="0.25">
      <c r="A43" t="s">
        <v>481</v>
      </c>
      <c r="B43" t="s">
        <v>5315</v>
      </c>
      <c r="C43" s="8">
        <f t="shared" si="7"/>
        <v>22</v>
      </c>
      <c r="D43" t="s">
        <v>4708</v>
      </c>
      <c r="E43" s="1">
        <v>0.67671273148148148</v>
      </c>
      <c r="F43">
        <v>25.702000000000002</v>
      </c>
      <c r="G43" t="s">
        <v>5316</v>
      </c>
      <c r="H43" s="54">
        <v>1.8380000000000001</v>
      </c>
      <c r="I43" s="54">
        <v>3.4000000000000002E-2</v>
      </c>
      <c r="J43" s="54">
        <v>0.1794</v>
      </c>
      <c r="K43" s="54">
        <v>4.1999999999999997E-3</v>
      </c>
      <c r="L43" s="54">
        <v>0.38952999999999999</v>
      </c>
      <c r="O43">
        <v>7.4399999999999994E-2</v>
      </c>
      <c r="P43">
        <v>1.1999999999999999E-3</v>
      </c>
      <c r="Q43">
        <v>0.45056000000000002</v>
      </c>
      <c r="R43">
        <v>5.3999999999999999E-2</v>
      </c>
      <c r="S43">
        <v>1.6999999999999999E-3</v>
      </c>
      <c r="T43">
        <v>9.26</v>
      </c>
      <c r="U43">
        <v>0.22</v>
      </c>
      <c r="V43" s="10">
        <v>1053</v>
      </c>
      <c r="W43">
        <v>12</v>
      </c>
      <c r="X43" s="10">
        <v>1062</v>
      </c>
      <c r="Y43">
        <v>23</v>
      </c>
      <c r="Z43">
        <v>1061</v>
      </c>
      <c r="AA43">
        <v>33</v>
      </c>
      <c r="AB43" s="10">
        <v>1016</v>
      </c>
      <c r="AC43">
        <v>33</v>
      </c>
      <c r="AD43">
        <v>-40</v>
      </c>
      <c r="AE43" t="s">
        <v>7</v>
      </c>
      <c r="AF43">
        <v>-3</v>
      </c>
      <c r="AG43" t="s">
        <v>7</v>
      </c>
      <c r="AH43">
        <v>-4</v>
      </c>
      <c r="AI43" t="s">
        <v>7</v>
      </c>
      <c r="AJ43">
        <v>81</v>
      </c>
      <c r="AK43" t="s">
        <v>7</v>
      </c>
      <c r="AL43">
        <v>30</v>
      </c>
      <c r="AM43" t="s">
        <v>7</v>
      </c>
      <c r="AN43">
        <v>15</v>
      </c>
      <c r="AO43" t="s">
        <v>7</v>
      </c>
      <c r="AP43">
        <v>3</v>
      </c>
      <c r="AQ43" t="s">
        <v>7</v>
      </c>
      <c r="AR43">
        <v>5.5741360000000002</v>
      </c>
      <c r="AS43">
        <v>0.13049820000000001</v>
      </c>
      <c r="AT43">
        <v>-55</v>
      </c>
      <c r="AU43" t="s">
        <v>7</v>
      </c>
      <c r="AV43">
        <v>336799477414729</v>
      </c>
      <c r="AW43" t="s">
        <v>7</v>
      </c>
      <c r="AZ43" s="13">
        <f t="shared" si="8"/>
        <v>-3.6417322834645605</v>
      </c>
      <c r="BA43" s="14">
        <f t="shared" si="9"/>
        <v>1016</v>
      </c>
      <c r="BB43" s="14">
        <f t="shared" si="10"/>
        <v>33</v>
      </c>
      <c r="BC43" s="25"/>
      <c r="BD43" s="26"/>
      <c r="BE43" s="20" t="str">
        <f t="shared" si="11"/>
        <v>Z_91500_4</v>
      </c>
      <c r="BF43" s="27">
        <f t="shared" si="0"/>
        <v>30</v>
      </c>
      <c r="BG43" s="27">
        <f t="shared" si="1"/>
        <v>81</v>
      </c>
      <c r="BH43" s="27">
        <f t="shared" si="12"/>
        <v>-40</v>
      </c>
      <c r="BI43" s="27">
        <f t="shared" si="13"/>
        <v>1.8380000000000001</v>
      </c>
      <c r="BJ43" s="27">
        <f t="shared" si="13"/>
        <v>3.4000000000000002E-2</v>
      </c>
      <c r="BK43" s="27">
        <f t="shared" si="13"/>
        <v>0.1794</v>
      </c>
      <c r="BL43" s="27">
        <f t="shared" si="3"/>
        <v>4.1999999999999997E-3</v>
      </c>
      <c r="BM43" s="27">
        <f t="shared" si="14"/>
        <v>7.4399999999999994E-2</v>
      </c>
      <c r="BN43" s="27">
        <f t="shared" si="14"/>
        <v>1.1999999999999999E-3</v>
      </c>
      <c r="BO43" s="27"/>
      <c r="BP43" s="27">
        <f t="shared" si="15"/>
        <v>1053</v>
      </c>
      <c r="BQ43" s="27">
        <f t="shared" si="15"/>
        <v>12</v>
      </c>
      <c r="BR43" s="27">
        <f t="shared" si="15"/>
        <v>1062</v>
      </c>
      <c r="BS43" s="27">
        <f t="shared" si="15"/>
        <v>23</v>
      </c>
      <c r="BT43" s="27">
        <f t="shared" si="16"/>
        <v>1016</v>
      </c>
      <c r="BU43" s="27">
        <f t="shared" si="16"/>
        <v>33</v>
      </c>
    </row>
    <row r="44" spans="1:73" x14ac:dyDescent="0.25">
      <c r="A44" t="s">
        <v>485</v>
      </c>
      <c r="B44" t="s">
        <v>5317</v>
      </c>
      <c r="C44" s="8">
        <f t="shared" si="7"/>
        <v>41</v>
      </c>
      <c r="D44" t="s">
        <v>4708</v>
      </c>
      <c r="E44" s="1">
        <v>0.69501597222222211</v>
      </c>
      <c r="F44">
        <v>25.298999999999999</v>
      </c>
      <c r="G44" t="s">
        <v>5318</v>
      </c>
      <c r="H44" s="54">
        <v>1.839</v>
      </c>
      <c r="I44" s="54">
        <v>3.4000000000000002E-2</v>
      </c>
      <c r="J44" s="54">
        <v>0.1799</v>
      </c>
      <c r="K44" s="54">
        <v>4.1999999999999997E-3</v>
      </c>
      <c r="L44" s="54">
        <v>0.25147999999999998</v>
      </c>
      <c r="O44">
        <v>7.3999999999999996E-2</v>
      </c>
      <c r="P44">
        <v>1.1999999999999999E-3</v>
      </c>
      <c r="Q44">
        <v>0.25853999999999999</v>
      </c>
      <c r="R44">
        <v>5.3499999999999999E-2</v>
      </c>
      <c r="S44">
        <v>1.6999999999999999E-3</v>
      </c>
      <c r="T44">
        <v>9.39</v>
      </c>
      <c r="U44">
        <v>0.22</v>
      </c>
      <c r="V44" s="10">
        <v>1053</v>
      </c>
      <c r="W44">
        <v>12</v>
      </c>
      <c r="X44" s="10">
        <v>1066</v>
      </c>
      <c r="Y44">
        <v>23</v>
      </c>
      <c r="Z44">
        <v>1052</v>
      </c>
      <c r="AA44">
        <v>33</v>
      </c>
      <c r="AB44" s="10">
        <v>1001</v>
      </c>
      <c r="AC44">
        <v>33</v>
      </c>
      <c r="AD44">
        <v>-114</v>
      </c>
      <c r="AE44" t="s">
        <v>7</v>
      </c>
      <c r="AF44">
        <v>-8</v>
      </c>
      <c r="AG44" t="s">
        <v>7</v>
      </c>
      <c r="AH44">
        <v>-12</v>
      </c>
      <c r="AI44" t="s">
        <v>7</v>
      </c>
      <c r="AJ44">
        <v>80</v>
      </c>
      <c r="AK44" t="s">
        <v>7</v>
      </c>
      <c r="AL44">
        <v>30</v>
      </c>
      <c r="AM44" t="s">
        <v>7</v>
      </c>
      <c r="AN44">
        <v>15</v>
      </c>
      <c r="AO44" t="s">
        <v>7</v>
      </c>
      <c r="AP44">
        <v>3</v>
      </c>
      <c r="AQ44" t="s">
        <v>7</v>
      </c>
      <c r="AR44">
        <v>5.5586440000000001</v>
      </c>
      <c r="AS44">
        <v>0.12977379999999999</v>
      </c>
      <c r="AT44">
        <v>-40</v>
      </c>
      <c r="AU44" t="s">
        <v>7</v>
      </c>
      <c r="AV44">
        <v>338076106422487</v>
      </c>
      <c r="AW44" t="s">
        <v>7</v>
      </c>
      <c r="AZ44" s="13">
        <f t="shared" si="8"/>
        <v>-5.1948051948051965</v>
      </c>
      <c r="BA44" s="14">
        <f t="shared" si="9"/>
        <v>1001</v>
      </c>
      <c r="BB44" s="14">
        <f t="shared" si="10"/>
        <v>33</v>
      </c>
      <c r="BC44" s="25"/>
      <c r="BD44" s="26"/>
      <c r="BE44" s="20" t="str">
        <f t="shared" si="11"/>
        <v>Z_91500_5</v>
      </c>
      <c r="BF44" s="27">
        <f t="shared" si="0"/>
        <v>30</v>
      </c>
      <c r="BG44" s="27">
        <f t="shared" si="1"/>
        <v>80</v>
      </c>
      <c r="BH44" s="27">
        <f t="shared" si="12"/>
        <v>-114</v>
      </c>
      <c r="BI44" s="27">
        <f t="shared" si="13"/>
        <v>1.839</v>
      </c>
      <c r="BJ44" s="27">
        <f t="shared" si="13"/>
        <v>3.4000000000000002E-2</v>
      </c>
      <c r="BK44" s="27">
        <f t="shared" si="13"/>
        <v>0.1799</v>
      </c>
      <c r="BL44" s="27">
        <f t="shared" si="3"/>
        <v>4.1999999999999997E-3</v>
      </c>
      <c r="BM44" s="27">
        <f t="shared" si="14"/>
        <v>7.3999999999999996E-2</v>
      </c>
      <c r="BN44" s="27">
        <f t="shared" si="14"/>
        <v>1.1999999999999999E-3</v>
      </c>
      <c r="BO44" s="27"/>
      <c r="BP44" s="27">
        <f t="shared" si="15"/>
        <v>1053</v>
      </c>
      <c r="BQ44" s="27">
        <f t="shared" si="15"/>
        <v>12</v>
      </c>
      <c r="BR44" s="27">
        <f t="shared" si="15"/>
        <v>1066</v>
      </c>
      <c r="BS44" s="27">
        <f t="shared" si="15"/>
        <v>23</v>
      </c>
      <c r="BT44" s="27">
        <f t="shared" si="16"/>
        <v>1001</v>
      </c>
      <c r="BU44" s="27">
        <f t="shared" si="16"/>
        <v>33</v>
      </c>
    </row>
    <row r="45" spans="1:73" x14ac:dyDescent="0.25">
      <c r="A45" t="s">
        <v>489</v>
      </c>
      <c r="B45" t="s">
        <v>5319</v>
      </c>
      <c r="C45" s="8">
        <f t="shared" si="7"/>
        <v>61</v>
      </c>
      <c r="D45" t="s">
        <v>4708</v>
      </c>
      <c r="E45" s="1">
        <v>0.71425243055555565</v>
      </c>
      <c r="F45">
        <v>25.265999999999998</v>
      </c>
      <c r="G45" t="s">
        <v>5320</v>
      </c>
      <c r="H45" s="54">
        <v>1.867</v>
      </c>
      <c r="I45" s="54">
        <v>3.5000000000000003E-2</v>
      </c>
      <c r="J45" s="54">
        <v>0.1797</v>
      </c>
      <c r="K45" s="54">
        <v>4.3E-3</v>
      </c>
      <c r="L45" s="54">
        <v>0.38578000000000001</v>
      </c>
      <c r="O45">
        <v>7.5200000000000003E-2</v>
      </c>
      <c r="P45">
        <v>1.1999999999999999E-3</v>
      </c>
      <c r="Q45">
        <v>0.47262999999999999</v>
      </c>
      <c r="R45">
        <v>5.3199999999999997E-2</v>
      </c>
      <c r="S45">
        <v>1.6999999999999999E-3</v>
      </c>
      <c r="T45">
        <v>9.23</v>
      </c>
      <c r="U45">
        <v>0.22</v>
      </c>
      <c r="V45" s="10">
        <v>1064</v>
      </c>
      <c r="W45">
        <v>12</v>
      </c>
      <c r="X45" s="10">
        <v>1065</v>
      </c>
      <c r="Y45">
        <v>23</v>
      </c>
      <c r="Z45">
        <v>1046</v>
      </c>
      <c r="AA45">
        <v>33</v>
      </c>
      <c r="AB45" s="10">
        <v>1042</v>
      </c>
      <c r="AC45">
        <v>34</v>
      </c>
      <c r="AD45">
        <v>-277</v>
      </c>
      <c r="AE45" t="s">
        <v>7</v>
      </c>
      <c r="AF45">
        <v>-20</v>
      </c>
      <c r="AG45" t="s">
        <v>7</v>
      </c>
      <c r="AH45">
        <v>-29</v>
      </c>
      <c r="AI45" t="s">
        <v>7</v>
      </c>
      <c r="AJ45">
        <v>78</v>
      </c>
      <c r="AK45" t="s">
        <v>7</v>
      </c>
      <c r="AL45">
        <v>30</v>
      </c>
      <c r="AM45" t="s">
        <v>7</v>
      </c>
      <c r="AN45">
        <v>15</v>
      </c>
      <c r="AO45" t="s">
        <v>7</v>
      </c>
      <c r="AP45">
        <v>3</v>
      </c>
      <c r="AQ45" t="s">
        <v>7</v>
      </c>
      <c r="AR45">
        <v>5.5648299999999997</v>
      </c>
      <c r="AS45">
        <v>0.13315949999999999</v>
      </c>
      <c r="AT45">
        <v>-23</v>
      </c>
      <c r="AU45" t="s">
        <v>7</v>
      </c>
      <c r="AV45">
        <v>326789974694263</v>
      </c>
      <c r="AW45" t="s">
        <v>7</v>
      </c>
      <c r="AZ45" s="13">
        <f t="shared" si="8"/>
        <v>-2.1113243761996081</v>
      </c>
      <c r="BA45" s="14">
        <f t="shared" si="9"/>
        <v>1042</v>
      </c>
      <c r="BB45" s="14">
        <f t="shared" si="10"/>
        <v>34</v>
      </c>
      <c r="BC45" s="25"/>
      <c r="BD45" s="26"/>
      <c r="BE45" s="20" t="str">
        <f t="shared" si="11"/>
        <v>Z_91500_6</v>
      </c>
      <c r="BF45" s="27">
        <f t="shared" si="0"/>
        <v>30</v>
      </c>
      <c r="BG45" s="27">
        <f t="shared" si="1"/>
        <v>78</v>
      </c>
      <c r="BH45" s="27">
        <f t="shared" si="12"/>
        <v>-277</v>
      </c>
      <c r="BI45" s="27">
        <f t="shared" si="13"/>
        <v>1.867</v>
      </c>
      <c r="BJ45" s="27">
        <f t="shared" si="13"/>
        <v>3.5000000000000003E-2</v>
      </c>
      <c r="BK45" s="27">
        <f t="shared" si="13"/>
        <v>0.1797</v>
      </c>
      <c r="BL45" s="27">
        <f t="shared" si="3"/>
        <v>4.3E-3</v>
      </c>
      <c r="BM45" s="27">
        <f t="shared" si="14"/>
        <v>7.5200000000000003E-2</v>
      </c>
      <c r="BN45" s="27">
        <f t="shared" si="14"/>
        <v>1.1999999999999999E-3</v>
      </c>
      <c r="BO45" s="27"/>
      <c r="BP45" s="27">
        <f t="shared" si="15"/>
        <v>1064</v>
      </c>
      <c r="BQ45" s="27">
        <f t="shared" si="15"/>
        <v>12</v>
      </c>
      <c r="BR45" s="27">
        <f t="shared" si="15"/>
        <v>1065</v>
      </c>
      <c r="BS45" s="27">
        <f t="shared" si="15"/>
        <v>23</v>
      </c>
      <c r="BT45" s="27">
        <f t="shared" si="16"/>
        <v>1042</v>
      </c>
      <c r="BU45" s="27">
        <f t="shared" si="16"/>
        <v>34</v>
      </c>
    </row>
    <row r="46" spans="1:73" x14ac:dyDescent="0.25">
      <c r="A46" t="s">
        <v>493</v>
      </c>
      <c r="B46" t="s">
        <v>5321</v>
      </c>
      <c r="C46" s="8">
        <f t="shared" si="7"/>
        <v>62</v>
      </c>
      <c r="D46" t="s">
        <v>4708</v>
      </c>
      <c r="E46" s="1">
        <v>0.71519918981481478</v>
      </c>
      <c r="F46">
        <v>25.466999999999999</v>
      </c>
      <c r="G46" t="s">
        <v>5322</v>
      </c>
      <c r="H46" s="54">
        <v>1.8580000000000001</v>
      </c>
      <c r="I46" s="54">
        <v>3.4000000000000002E-2</v>
      </c>
      <c r="J46" s="54">
        <v>0.1812</v>
      </c>
      <c r="K46" s="54">
        <v>4.1999999999999997E-3</v>
      </c>
      <c r="L46" s="54">
        <v>0.10188999999999999</v>
      </c>
      <c r="O46">
        <v>7.4499999999999997E-2</v>
      </c>
      <c r="P46">
        <v>1.2999999999999999E-3</v>
      </c>
      <c r="Q46">
        <v>0.10543</v>
      </c>
      <c r="R46">
        <v>5.4399999999999997E-2</v>
      </c>
      <c r="S46">
        <v>1.8E-3</v>
      </c>
      <c r="T46">
        <v>9.44</v>
      </c>
      <c r="U46">
        <v>0.23</v>
      </c>
      <c r="V46" s="10">
        <v>1059</v>
      </c>
      <c r="W46">
        <v>12</v>
      </c>
      <c r="X46" s="10">
        <v>1072</v>
      </c>
      <c r="Y46">
        <v>23</v>
      </c>
      <c r="Z46">
        <v>1069</v>
      </c>
      <c r="AA46">
        <v>33</v>
      </c>
      <c r="AB46" s="10">
        <v>1005</v>
      </c>
      <c r="AC46">
        <v>35</v>
      </c>
      <c r="AD46">
        <v>-317</v>
      </c>
      <c r="AE46" t="s">
        <v>7</v>
      </c>
      <c r="AF46">
        <v>-24</v>
      </c>
      <c r="AG46" t="s">
        <v>7</v>
      </c>
      <c r="AH46">
        <v>-35</v>
      </c>
      <c r="AI46" t="s">
        <v>7</v>
      </c>
      <c r="AJ46">
        <v>80</v>
      </c>
      <c r="AK46" t="s">
        <v>7</v>
      </c>
      <c r="AL46">
        <v>30</v>
      </c>
      <c r="AM46" t="s">
        <v>7</v>
      </c>
      <c r="AN46">
        <v>15</v>
      </c>
      <c r="AO46" t="s">
        <v>7</v>
      </c>
      <c r="AP46">
        <v>3</v>
      </c>
      <c r="AQ46" t="s">
        <v>7</v>
      </c>
      <c r="AR46">
        <v>5.518764</v>
      </c>
      <c r="AS46">
        <v>0.12791839999999999</v>
      </c>
      <c r="AT46">
        <v>-62</v>
      </c>
      <c r="AU46" t="s">
        <v>7</v>
      </c>
      <c r="AV46">
        <v>336580093895340</v>
      </c>
      <c r="AW46" t="s">
        <v>7</v>
      </c>
      <c r="AZ46" s="13">
        <f t="shared" si="8"/>
        <v>-5.37313432835822</v>
      </c>
      <c r="BA46" s="14">
        <f t="shared" si="9"/>
        <v>1005</v>
      </c>
      <c r="BB46" s="14">
        <f t="shared" si="10"/>
        <v>35</v>
      </c>
      <c r="BC46" s="25"/>
      <c r="BD46" s="26"/>
      <c r="BE46" s="20" t="str">
        <f t="shared" si="11"/>
        <v>Z_91500_7</v>
      </c>
      <c r="BF46" s="27">
        <f t="shared" si="0"/>
        <v>30</v>
      </c>
      <c r="BG46" s="27">
        <f t="shared" si="1"/>
        <v>80</v>
      </c>
      <c r="BH46" s="27">
        <f t="shared" si="12"/>
        <v>-317</v>
      </c>
      <c r="BI46" s="27">
        <f t="shared" si="13"/>
        <v>1.8580000000000001</v>
      </c>
      <c r="BJ46" s="27">
        <f t="shared" si="13"/>
        <v>3.4000000000000002E-2</v>
      </c>
      <c r="BK46" s="27">
        <f t="shared" si="13"/>
        <v>0.1812</v>
      </c>
      <c r="BL46" s="27">
        <f t="shared" si="3"/>
        <v>4.1999999999999997E-3</v>
      </c>
      <c r="BM46" s="27">
        <f t="shared" si="14"/>
        <v>7.4499999999999997E-2</v>
      </c>
      <c r="BN46" s="27">
        <f t="shared" si="14"/>
        <v>1.2999999999999999E-3</v>
      </c>
      <c r="BO46" s="27"/>
      <c r="BP46" s="27">
        <f t="shared" si="15"/>
        <v>1059</v>
      </c>
      <c r="BQ46" s="27">
        <f t="shared" si="15"/>
        <v>12</v>
      </c>
      <c r="BR46" s="27">
        <f t="shared" si="15"/>
        <v>1072</v>
      </c>
      <c r="BS46" s="27">
        <f t="shared" si="15"/>
        <v>23</v>
      </c>
      <c r="BT46" s="27">
        <f t="shared" si="16"/>
        <v>1005</v>
      </c>
      <c r="BU46" s="27">
        <f t="shared" si="16"/>
        <v>35</v>
      </c>
    </row>
    <row r="47" spans="1:73" x14ac:dyDescent="0.25">
      <c r="A47" t="s">
        <v>497</v>
      </c>
      <c r="B47" t="s">
        <v>5323</v>
      </c>
      <c r="C47" s="8">
        <f t="shared" si="7"/>
        <v>81</v>
      </c>
      <c r="D47" t="s">
        <v>4708</v>
      </c>
      <c r="E47" s="1">
        <v>0.73349027777777775</v>
      </c>
      <c r="F47">
        <v>24.123000000000001</v>
      </c>
      <c r="G47" t="s">
        <v>5324</v>
      </c>
      <c r="H47" s="54">
        <v>1.823</v>
      </c>
      <c r="I47" s="54">
        <v>3.5000000000000003E-2</v>
      </c>
      <c r="J47" s="54">
        <v>0.1774</v>
      </c>
      <c r="K47" s="54">
        <v>4.1999999999999997E-3</v>
      </c>
      <c r="L47" s="54">
        <v>0.30939</v>
      </c>
      <c r="O47">
        <v>7.4499999999999997E-2</v>
      </c>
      <c r="P47">
        <v>1.2999999999999999E-3</v>
      </c>
      <c r="Q47">
        <v>0.4395</v>
      </c>
      <c r="R47">
        <v>5.3199999999999997E-2</v>
      </c>
      <c r="S47">
        <v>1.6999999999999999E-3</v>
      </c>
      <c r="T47">
        <v>9.52</v>
      </c>
      <c r="U47">
        <v>0.23</v>
      </c>
      <c r="V47" s="10">
        <v>1047</v>
      </c>
      <c r="W47">
        <v>12</v>
      </c>
      <c r="X47" s="10">
        <v>1051</v>
      </c>
      <c r="Y47">
        <v>23</v>
      </c>
      <c r="Z47">
        <v>1046</v>
      </c>
      <c r="AA47">
        <v>33</v>
      </c>
      <c r="AB47" s="10">
        <v>1009</v>
      </c>
      <c r="AC47">
        <v>35</v>
      </c>
      <c r="AD47">
        <v>-5413</v>
      </c>
      <c r="AE47" t="s">
        <v>7</v>
      </c>
      <c r="AF47">
        <v>-412</v>
      </c>
      <c r="AG47" t="s">
        <v>7</v>
      </c>
      <c r="AH47">
        <v>-584</v>
      </c>
      <c r="AI47" t="s">
        <v>7</v>
      </c>
      <c r="AJ47">
        <v>80</v>
      </c>
      <c r="AK47" t="s">
        <v>7</v>
      </c>
      <c r="AL47">
        <v>30</v>
      </c>
      <c r="AM47" t="s">
        <v>7</v>
      </c>
      <c r="AN47">
        <v>15</v>
      </c>
      <c r="AO47" t="s">
        <v>7</v>
      </c>
      <c r="AP47">
        <v>3</v>
      </c>
      <c r="AQ47" t="s">
        <v>7</v>
      </c>
      <c r="AR47">
        <v>5.6369790000000002</v>
      </c>
      <c r="AS47">
        <v>0.1334572</v>
      </c>
      <c r="AT47">
        <v>-31</v>
      </c>
      <c r="AU47" t="s">
        <v>7</v>
      </c>
      <c r="AV47">
        <v>329144266443687</v>
      </c>
      <c r="AW47" t="s">
        <v>7</v>
      </c>
      <c r="AZ47" s="13">
        <f t="shared" si="8"/>
        <v>-3.7661050545094055</v>
      </c>
      <c r="BA47" s="14">
        <f t="shared" si="9"/>
        <v>1009</v>
      </c>
      <c r="BB47" s="14">
        <f t="shared" si="10"/>
        <v>35</v>
      </c>
      <c r="BC47" s="25"/>
      <c r="BD47" s="26"/>
      <c r="BE47" s="20" t="str">
        <f t="shared" si="11"/>
        <v>Z_91500_8</v>
      </c>
      <c r="BF47" s="27">
        <f t="shared" si="0"/>
        <v>30</v>
      </c>
      <c r="BG47" s="27">
        <f t="shared" si="1"/>
        <v>80</v>
      </c>
      <c r="BH47" s="27">
        <f t="shared" si="12"/>
        <v>-5413</v>
      </c>
      <c r="BI47" s="27">
        <f t="shared" si="13"/>
        <v>1.823</v>
      </c>
      <c r="BJ47" s="27">
        <f t="shared" si="13"/>
        <v>3.5000000000000003E-2</v>
      </c>
      <c r="BK47" s="27">
        <f t="shared" si="13"/>
        <v>0.1774</v>
      </c>
      <c r="BL47" s="27">
        <f t="shared" si="3"/>
        <v>4.1999999999999997E-3</v>
      </c>
      <c r="BM47" s="27">
        <f t="shared" si="14"/>
        <v>7.4499999999999997E-2</v>
      </c>
      <c r="BN47" s="27">
        <f t="shared" si="14"/>
        <v>1.2999999999999999E-3</v>
      </c>
      <c r="BO47" s="27"/>
      <c r="BP47" s="27">
        <f t="shared" si="15"/>
        <v>1047</v>
      </c>
      <c r="BQ47" s="27">
        <f t="shared" si="15"/>
        <v>12</v>
      </c>
      <c r="BR47" s="27">
        <f t="shared" si="15"/>
        <v>1051</v>
      </c>
      <c r="BS47" s="27">
        <f t="shared" si="15"/>
        <v>23</v>
      </c>
      <c r="BT47" s="27">
        <f t="shared" si="16"/>
        <v>1009</v>
      </c>
      <c r="BU47" s="27">
        <f t="shared" si="16"/>
        <v>35</v>
      </c>
    </row>
    <row r="48" spans="1:73" x14ac:dyDescent="0.25">
      <c r="A48" t="s">
        <v>501</v>
      </c>
      <c r="B48" t="s">
        <v>5325</v>
      </c>
      <c r="C48" s="8">
        <f t="shared" si="7"/>
        <v>82</v>
      </c>
      <c r="D48" t="s">
        <v>4708</v>
      </c>
      <c r="E48" s="1">
        <v>0.73444467592592588</v>
      </c>
      <c r="F48">
        <v>24.661000000000001</v>
      </c>
      <c r="G48" t="s">
        <v>5326</v>
      </c>
      <c r="H48" s="54">
        <v>1.849</v>
      </c>
      <c r="I48" s="54">
        <v>3.4000000000000002E-2</v>
      </c>
      <c r="J48" s="54">
        <v>0.1779</v>
      </c>
      <c r="K48" s="54">
        <v>4.1999999999999997E-3</v>
      </c>
      <c r="L48" s="54">
        <v>4.4278999999999999E-2</v>
      </c>
      <c r="O48">
        <v>7.5399999999999995E-2</v>
      </c>
      <c r="P48">
        <v>1.2999999999999999E-3</v>
      </c>
      <c r="Q48">
        <v>0.1346</v>
      </c>
      <c r="R48">
        <v>5.3900000000000003E-2</v>
      </c>
      <c r="S48">
        <v>1.6999999999999999E-3</v>
      </c>
      <c r="T48">
        <v>9.4600000000000009</v>
      </c>
      <c r="U48">
        <v>0.23</v>
      </c>
      <c r="V48" s="10">
        <v>1057</v>
      </c>
      <c r="W48">
        <v>12</v>
      </c>
      <c r="X48" s="10">
        <v>1054</v>
      </c>
      <c r="Y48">
        <v>23</v>
      </c>
      <c r="Z48">
        <v>1060</v>
      </c>
      <c r="AA48">
        <v>34</v>
      </c>
      <c r="AB48" s="10">
        <v>1031</v>
      </c>
      <c r="AC48">
        <v>35</v>
      </c>
      <c r="AD48">
        <v>-28577</v>
      </c>
      <c r="AE48" t="s">
        <v>7</v>
      </c>
      <c r="AF48">
        <v>-2170</v>
      </c>
      <c r="AG48" t="s">
        <v>7</v>
      </c>
      <c r="AH48">
        <v>-3013</v>
      </c>
      <c r="AI48" t="s">
        <v>7</v>
      </c>
      <c r="AJ48">
        <v>80</v>
      </c>
      <c r="AK48" t="s">
        <v>7</v>
      </c>
      <c r="AL48">
        <v>30</v>
      </c>
      <c r="AM48" t="s">
        <v>7</v>
      </c>
      <c r="AN48">
        <v>15</v>
      </c>
      <c r="AO48" t="s">
        <v>7</v>
      </c>
      <c r="AP48">
        <v>3</v>
      </c>
      <c r="AQ48" t="s">
        <v>7</v>
      </c>
      <c r="AR48">
        <v>5.6211349999999998</v>
      </c>
      <c r="AS48">
        <v>0.1327081</v>
      </c>
      <c r="AT48">
        <v>-26</v>
      </c>
      <c r="AU48" t="s">
        <v>7</v>
      </c>
      <c r="AV48">
        <v>329861853314803</v>
      </c>
      <c r="AW48" t="s">
        <v>7</v>
      </c>
      <c r="AZ48" s="13">
        <f t="shared" si="8"/>
        <v>-2.5218234723569433</v>
      </c>
      <c r="BA48" s="14">
        <f t="shared" si="9"/>
        <v>1031</v>
      </c>
      <c r="BB48" s="14">
        <f t="shared" si="10"/>
        <v>35</v>
      </c>
      <c r="BC48" s="25"/>
      <c r="BD48" s="26"/>
      <c r="BE48" s="20" t="str">
        <f t="shared" si="11"/>
        <v>Z_91500_9</v>
      </c>
      <c r="BF48" s="27">
        <f t="shared" si="0"/>
        <v>30</v>
      </c>
      <c r="BG48" s="27">
        <f t="shared" si="1"/>
        <v>80</v>
      </c>
      <c r="BH48" s="27">
        <f t="shared" si="12"/>
        <v>-28577</v>
      </c>
      <c r="BI48" s="27">
        <f t="shared" si="13"/>
        <v>1.849</v>
      </c>
      <c r="BJ48" s="27">
        <f t="shared" si="13"/>
        <v>3.4000000000000002E-2</v>
      </c>
      <c r="BK48" s="27">
        <f t="shared" si="13"/>
        <v>0.1779</v>
      </c>
      <c r="BL48" s="27">
        <f t="shared" si="3"/>
        <v>4.1999999999999997E-3</v>
      </c>
      <c r="BM48" s="27">
        <f t="shared" si="14"/>
        <v>7.5399999999999995E-2</v>
      </c>
      <c r="BN48" s="27">
        <f t="shared" si="14"/>
        <v>1.2999999999999999E-3</v>
      </c>
      <c r="BO48" s="27"/>
      <c r="BP48" s="27">
        <f t="shared" si="15"/>
        <v>1057</v>
      </c>
      <c r="BQ48" s="27">
        <f t="shared" si="15"/>
        <v>12</v>
      </c>
      <c r="BR48" s="27">
        <f t="shared" si="15"/>
        <v>1054</v>
      </c>
      <c r="BS48" s="27">
        <f t="shared" si="15"/>
        <v>23</v>
      </c>
      <c r="BT48" s="27">
        <f t="shared" si="16"/>
        <v>1031</v>
      </c>
      <c r="BU48" s="27">
        <f t="shared" si="16"/>
        <v>35</v>
      </c>
    </row>
    <row r="49" spans="1:73" x14ac:dyDescent="0.25">
      <c r="A49" t="s">
        <v>505</v>
      </c>
      <c r="B49" t="s">
        <v>5327</v>
      </c>
      <c r="C49" s="8">
        <f t="shared" si="7"/>
        <v>101</v>
      </c>
      <c r="D49" t="s">
        <v>4708</v>
      </c>
      <c r="E49" s="1">
        <v>0.7527339120370371</v>
      </c>
      <c r="F49">
        <v>25.466999999999999</v>
      </c>
      <c r="G49" t="s">
        <v>5328</v>
      </c>
      <c r="H49" s="54">
        <v>1.857</v>
      </c>
      <c r="I49" s="54">
        <v>3.5000000000000003E-2</v>
      </c>
      <c r="J49" s="54">
        <v>0.18029999999999999</v>
      </c>
      <c r="K49" s="54">
        <v>4.1999999999999997E-3</v>
      </c>
      <c r="L49" s="54">
        <v>0.37596000000000002</v>
      </c>
      <c r="O49">
        <v>7.46E-2</v>
      </c>
      <c r="P49">
        <v>1.1999999999999999E-3</v>
      </c>
      <c r="Q49">
        <v>0.43761</v>
      </c>
      <c r="R49">
        <v>5.3699999999999998E-2</v>
      </c>
      <c r="S49">
        <v>1.6999999999999999E-3</v>
      </c>
      <c r="T49">
        <v>9.18</v>
      </c>
      <c r="U49">
        <v>0.21</v>
      </c>
      <c r="V49" s="10">
        <v>1060</v>
      </c>
      <c r="W49">
        <v>12</v>
      </c>
      <c r="X49" s="10">
        <v>1067</v>
      </c>
      <c r="Y49">
        <v>23</v>
      </c>
      <c r="Z49">
        <v>1056</v>
      </c>
      <c r="AA49">
        <v>33</v>
      </c>
      <c r="AB49" s="10">
        <v>1017</v>
      </c>
      <c r="AC49">
        <v>34</v>
      </c>
      <c r="AD49">
        <v>265</v>
      </c>
      <c r="AE49" t="s">
        <v>7</v>
      </c>
      <c r="AF49">
        <v>20</v>
      </c>
      <c r="AG49" t="s">
        <v>7</v>
      </c>
      <c r="AH49">
        <v>28</v>
      </c>
      <c r="AI49" t="s">
        <v>7</v>
      </c>
      <c r="AJ49">
        <v>78</v>
      </c>
      <c r="AK49" t="s">
        <v>7</v>
      </c>
      <c r="AL49">
        <v>30</v>
      </c>
      <c r="AM49" t="s">
        <v>7</v>
      </c>
      <c r="AN49">
        <v>15</v>
      </c>
      <c r="AO49" t="s">
        <v>7</v>
      </c>
      <c r="AP49">
        <v>3</v>
      </c>
      <c r="AQ49" t="s">
        <v>7</v>
      </c>
      <c r="AR49">
        <v>5.5463120000000004</v>
      </c>
      <c r="AS49">
        <v>0.1291986</v>
      </c>
      <c r="AT49">
        <v>-22</v>
      </c>
      <c r="AU49" t="s">
        <v>7</v>
      </c>
      <c r="AV49">
        <v>330773705132773</v>
      </c>
      <c r="AW49" t="s">
        <v>7</v>
      </c>
      <c r="AZ49" s="13">
        <f t="shared" si="8"/>
        <v>-4.2281219272369608</v>
      </c>
      <c r="BA49" s="14">
        <f t="shared" si="9"/>
        <v>1017</v>
      </c>
      <c r="BB49" s="14">
        <f t="shared" si="10"/>
        <v>34</v>
      </c>
      <c r="BC49" s="25"/>
      <c r="BD49" s="26"/>
      <c r="BE49" s="20" t="str">
        <f t="shared" si="11"/>
        <v>Z_91500_10</v>
      </c>
      <c r="BF49" s="27">
        <f t="shared" si="0"/>
        <v>30</v>
      </c>
      <c r="BG49" s="27">
        <f t="shared" si="1"/>
        <v>78</v>
      </c>
      <c r="BH49" s="27">
        <f t="shared" si="12"/>
        <v>265</v>
      </c>
      <c r="BI49" s="27">
        <f t="shared" si="13"/>
        <v>1.857</v>
      </c>
      <c r="BJ49" s="27">
        <f t="shared" si="13"/>
        <v>3.5000000000000003E-2</v>
      </c>
      <c r="BK49" s="27">
        <f t="shared" si="13"/>
        <v>0.18029999999999999</v>
      </c>
      <c r="BL49" s="27">
        <f t="shared" si="3"/>
        <v>4.1999999999999997E-3</v>
      </c>
      <c r="BM49" s="27">
        <f t="shared" si="14"/>
        <v>7.46E-2</v>
      </c>
      <c r="BN49" s="27">
        <f t="shared" si="14"/>
        <v>1.1999999999999999E-3</v>
      </c>
      <c r="BO49" s="27"/>
      <c r="BP49" s="27">
        <f t="shared" si="15"/>
        <v>1060</v>
      </c>
      <c r="BQ49" s="27">
        <f t="shared" si="15"/>
        <v>12</v>
      </c>
      <c r="BR49" s="27">
        <f t="shared" si="15"/>
        <v>1067</v>
      </c>
      <c r="BS49" s="27">
        <f t="shared" si="15"/>
        <v>23</v>
      </c>
      <c r="BT49" s="27">
        <f t="shared" si="16"/>
        <v>1017</v>
      </c>
      <c r="BU49" s="27">
        <f t="shared" si="16"/>
        <v>34</v>
      </c>
    </row>
    <row r="50" spans="1:73" x14ac:dyDescent="0.25">
      <c r="A50" t="s">
        <v>509</v>
      </c>
      <c r="B50" t="s">
        <v>5329</v>
      </c>
      <c r="C50" s="8">
        <f t="shared" si="7"/>
        <v>102</v>
      </c>
      <c r="D50" t="s">
        <v>4708</v>
      </c>
      <c r="E50" s="1">
        <v>0.75369456018518521</v>
      </c>
      <c r="F50">
        <v>25.466999999999999</v>
      </c>
      <c r="G50" t="s">
        <v>5330</v>
      </c>
      <c r="H50" s="54">
        <v>1.8740000000000001</v>
      </c>
      <c r="I50" s="54">
        <v>3.4000000000000002E-2</v>
      </c>
      <c r="J50" s="54">
        <v>0.17949999999999999</v>
      </c>
      <c r="K50" s="54">
        <v>4.1999999999999997E-3</v>
      </c>
      <c r="L50" s="54">
        <v>0.36220000000000002</v>
      </c>
      <c r="O50">
        <v>7.5600000000000001E-2</v>
      </c>
      <c r="P50">
        <v>1.1999999999999999E-3</v>
      </c>
      <c r="Q50">
        <v>0.45371</v>
      </c>
      <c r="R50">
        <v>5.4100000000000002E-2</v>
      </c>
      <c r="S50">
        <v>1.6999999999999999E-3</v>
      </c>
      <c r="T50">
        <v>9.23</v>
      </c>
      <c r="U50">
        <v>0.22</v>
      </c>
      <c r="V50" s="10">
        <v>1067</v>
      </c>
      <c r="W50">
        <v>12</v>
      </c>
      <c r="X50" s="10">
        <v>1064</v>
      </c>
      <c r="Y50">
        <v>23</v>
      </c>
      <c r="Z50">
        <v>1064</v>
      </c>
      <c r="AA50">
        <v>33</v>
      </c>
      <c r="AB50" s="10">
        <v>1050</v>
      </c>
      <c r="AC50">
        <v>33</v>
      </c>
      <c r="AD50">
        <v>262</v>
      </c>
      <c r="AE50" t="s">
        <v>7</v>
      </c>
      <c r="AF50">
        <v>20</v>
      </c>
      <c r="AG50" t="s">
        <v>7</v>
      </c>
      <c r="AH50">
        <v>30</v>
      </c>
      <c r="AI50" t="s">
        <v>7</v>
      </c>
      <c r="AJ50">
        <v>80</v>
      </c>
      <c r="AK50" t="s">
        <v>7</v>
      </c>
      <c r="AL50">
        <v>30</v>
      </c>
      <c r="AM50" t="s">
        <v>7</v>
      </c>
      <c r="AN50">
        <v>15</v>
      </c>
      <c r="AO50" t="s">
        <v>7</v>
      </c>
      <c r="AP50">
        <v>3</v>
      </c>
      <c r="AQ50" t="s">
        <v>7</v>
      </c>
      <c r="AR50">
        <v>5.5710309999999996</v>
      </c>
      <c r="AS50">
        <v>0.13035279999999999</v>
      </c>
      <c r="AT50">
        <v>-20</v>
      </c>
      <c r="AU50" t="s">
        <v>7</v>
      </c>
      <c r="AV50">
        <v>331851464995387</v>
      </c>
      <c r="AW50" t="s">
        <v>7</v>
      </c>
      <c r="AZ50" s="13">
        <f t="shared" si="8"/>
        <v>-1.6190476190476089</v>
      </c>
      <c r="BA50" s="14">
        <f t="shared" si="9"/>
        <v>1050</v>
      </c>
      <c r="BB50" s="14">
        <f t="shared" si="10"/>
        <v>33</v>
      </c>
      <c r="BC50" s="25"/>
      <c r="BD50" s="26"/>
      <c r="BE50" s="20" t="str">
        <f t="shared" si="11"/>
        <v>Z_91500_11</v>
      </c>
      <c r="BF50" s="27">
        <f t="shared" si="0"/>
        <v>30</v>
      </c>
      <c r="BG50" s="27">
        <f t="shared" si="1"/>
        <v>80</v>
      </c>
      <c r="BH50" s="27">
        <f t="shared" si="12"/>
        <v>262</v>
      </c>
      <c r="BI50" s="27">
        <f t="shared" si="13"/>
        <v>1.8740000000000001</v>
      </c>
      <c r="BJ50" s="27">
        <f t="shared" si="13"/>
        <v>3.4000000000000002E-2</v>
      </c>
      <c r="BK50" s="27">
        <f t="shared" si="13"/>
        <v>0.17949999999999999</v>
      </c>
      <c r="BL50" s="27">
        <f t="shared" si="3"/>
        <v>4.1999999999999997E-3</v>
      </c>
      <c r="BM50" s="27">
        <f t="shared" si="14"/>
        <v>7.5600000000000001E-2</v>
      </c>
      <c r="BN50" s="27">
        <f t="shared" si="14"/>
        <v>1.1999999999999999E-3</v>
      </c>
      <c r="BO50" s="27"/>
      <c r="BP50" s="27">
        <f t="shared" si="15"/>
        <v>1067</v>
      </c>
      <c r="BQ50" s="27">
        <f t="shared" si="15"/>
        <v>12</v>
      </c>
      <c r="BR50" s="27">
        <f t="shared" si="15"/>
        <v>1064</v>
      </c>
      <c r="BS50" s="27">
        <f t="shared" si="15"/>
        <v>23</v>
      </c>
      <c r="BT50" s="27">
        <f t="shared" si="16"/>
        <v>1050</v>
      </c>
      <c r="BU50" s="27">
        <f t="shared" si="16"/>
        <v>33</v>
      </c>
    </row>
    <row r="51" spans="1:73" x14ac:dyDescent="0.25">
      <c r="A51" t="s">
        <v>513</v>
      </c>
      <c r="B51" t="s">
        <v>5331</v>
      </c>
      <c r="C51" s="8">
        <f t="shared" si="7"/>
        <v>121</v>
      </c>
      <c r="D51" t="s">
        <v>4708</v>
      </c>
      <c r="E51" s="1">
        <v>0.77196851851851855</v>
      </c>
      <c r="F51">
        <v>25.602</v>
      </c>
      <c r="G51" t="s">
        <v>5332</v>
      </c>
      <c r="H51" s="54">
        <v>1.8779999999999999</v>
      </c>
      <c r="I51" s="54">
        <v>3.5000000000000003E-2</v>
      </c>
      <c r="J51" s="54">
        <v>0.1822</v>
      </c>
      <c r="K51" s="54">
        <v>4.3E-3</v>
      </c>
      <c r="L51" s="54">
        <v>0.31011</v>
      </c>
      <c r="O51">
        <v>7.4800000000000005E-2</v>
      </c>
      <c r="P51">
        <v>1.1999999999999999E-3</v>
      </c>
      <c r="Q51">
        <v>0.36391000000000001</v>
      </c>
      <c r="R51">
        <v>5.4600000000000003E-2</v>
      </c>
      <c r="S51">
        <v>1.8E-3</v>
      </c>
      <c r="T51">
        <v>9.31</v>
      </c>
      <c r="U51">
        <v>0.23</v>
      </c>
      <c r="V51" s="10">
        <v>1067</v>
      </c>
      <c r="W51">
        <v>12</v>
      </c>
      <c r="X51" s="10">
        <v>1077</v>
      </c>
      <c r="Y51">
        <v>23</v>
      </c>
      <c r="Z51">
        <v>1073</v>
      </c>
      <c r="AA51">
        <v>35</v>
      </c>
      <c r="AB51" s="10">
        <v>1022</v>
      </c>
      <c r="AC51">
        <v>33</v>
      </c>
      <c r="AD51">
        <v>91</v>
      </c>
      <c r="AE51" t="s">
        <v>7</v>
      </c>
      <c r="AF51">
        <v>7</v>
      </c>
      <c r="AG51" t="s">
        <v>7</v>
      </c>
      <c r="AH51">
        <v>10</v>
      </c>
      <c r="AI51" t="s">
        <v>7</v>
      </c>
      <c r="AJ51">
        <v>79</v>
      </c>
      <c r="AK51" t="s">
        <v>7</v>
      </c>
      <c r="AL51">
        <v>30</v>
      </c>
      <c r="AM51" t="s">
        <v>7</v>
      </c>
      <c r="AN51">
        <v>15</v>
      </c>
      <c r="AO51" t="s">
        <v>7</v>
      </c>
      <c r="AP51">
        <v>3</v>
      </c>
      <c r="AQ51" t="s">
        <v>7</v>
      </c>
      <c r="AR51">
        <v>5.4884740000000001</v>
      </c>
      <c r="AS51">
        <v>0.12953039999999999</v>
      </c>
      <c r="AT51">
        <v>-26</v>
      </c>
      <c r="AU51" t="s">
        <v>7</v>
      </c>
      <c r="AV51">
        <v>333612495251994</v>
      </c>
      <c r="AW51" t="s">
        <v>7</v>
      </c>
      <c r="AZ51" s="13">
        <f t="shared" si="8"/>
        <v>-4.4031311154598907</v>
      </c>
      <c r="BA51" s="14">
        <f t="shared" si="9"/>
        <v>1022</v>
      </c>
      <c r="BB51" s="14">
        <f t="shared" si="10"/>
        <v>33</v>
      </c>
      <c r="BC51" s="25"/>
      <c r="BD51" s="26"/>
      <c r="BE51" s="20" t="str">
        <f t="shared" si="11"/>
        <v>Z_91500_12</v>
      </c>
      <c r="BF51" s="27">
        <f t="shared" si="0"/>
        <v>30</v>
      </c>
      <c r="BG51" s="27">
        <f t="shared" si="1"/>
        <v>79</v>
      </c>
      <c r="BH51" s="27">
        <f t="shared" si="12"/>
        <v>91</v>
      </c>
      <c r="BI51" s="27">
        <f t="shared" si="13"/>
        <v>1.8779999999999999</v>
      </c>
      <c r="BJ51" s="27">
        <f t="shared" si="13"/>
        <v>3.5000000000000003E-2</v>
      </c>
      <c r="BK51" s="27">
        <f t="shared" si="13"/>
        <v>0.1822</v>
      </c>
      <c r="BL51" s="27">
        <f t="shared" si="3"/>
        <v>4.3E-3</v>
      </c>
      <c r="BM51" s="27">
        <f t="shared" si="14"/>
        <v>7.4800000000000005E-2</v>
      </c>
      <c r="BN51" s="27">
        <f t="shared" si="14"/>
        <v>1.1999999999999999E-3</v>
      </c>
      <c r="BO51" s="27"/>
      <c r="BP51" s="27">
        <f t="shared" si="15"/>
        <v>1067</v>
      </c>
      <c r="BQ51" s="27">
        <f t="shared" si="15"/>
        <v>12</v>
      </c>
      <c r="BR51" s="27">
        <f t="shared" si="15"/>
        <v>1077</v>
      </c>
      <c r="BS51" s="27">
        <f t="shared" si="15"/>
        <v>23</v>
      </c>
      <c r="BT51" s="27">
        <f t="shared" si="16"/>
        <v>1022</v>
      </c>
      <c r="BU51" s="27">
        <f t="shared" si="16"/>
        <v>33</v>
      </c>
    </row>
    <row r="52" spans="1:73" x14ac:dyDescent="0.25">
      <c r="A52" t="s">
        <v>517</v>
      </c>
      <c r="B52" t="s">
        <v>5333</v>
      </c>
      <c r="C52" s="8">
        <f t="shared" si="7"/>
        <v>122</v>
      </c>
      <c r="D52" t="s">
        <v>4708</v>
      </c>
      <c r="E52" s="1">
        <v>0.77291388888888879</v>
      </c>
      <c r="F52">
        <v>23.922000000000001</v>
      </c>
      <c r="G52" t="s">
        <v>5334</v>
      </c>
      <c r="H52" s="54">
        <v>1.85</v>
      </c>
      <c r="I52" s="54">
        <v>3.5000000000000003E-2</v>
      </c>
      <c r="J52" s="54">
        <v>0.17810000000000001</v>
      </c>
      <c r="K52" s="54">
        <v>4.1999999999999997E-3</v>
      </c>
      <c r="L52" s="54">
        <v>0.41345999999999999</v>
      </c>
      <c r="O52">
        <v>7.5499999999999998E-2</v>
      </c>
      <c r="P52">
        <v>1.1999999999999999E-3</v>
      </c>
      <c r="Q52">
        <v>0.42352000000000001</v>
      </c>
      <c r="R52">
        <v>5.33E-2</v>
      </c>
      <c r="S52">
        <v>1.6999999999999999E-3</v>
      </c>
      <c r="T52">
        <v>9.35</v>
      </c>
      <c r="U52">
        <v>0.22</v>
      </c>
      <c r="V52" s="10">
        <v>1058</v>
      </c>
      <c r="W52">
        <v>12</v>
      </c>
      <c r="X52" s="10">
        <v>1055</v>
      </c>
      <c r="Y52">
        <v>23</v>
      </c>
      <c r="Z52">
        <v>1047</v>
      </c>
      <c r="AA52">
        <v>33</v>
      </c>
      <c r="AB52" s="10">
        <v>1046</v>
      </c>
      <c r="AC52">
        <v>34</v>
      </c>
      <c r="AD52">
        <v>101</v>
      </c>
      <c r="AE52" t="s">
        <v>7</v>
      </c>
      <c r="AF52">
        <v>8</v>
      </c>
      <c r="AG52" t="s">
        <v>7</v>
      </c>
      <c r="AH52">
        <v>12</v>
      </c>
      <c r="AI52" t="s">
        <v>7</v>
      </c>
      <c r="AJ52">
        <v>81</v>
      </c>
      <c r="AK52" t="s">
        <v>7</v>
      </c>
      <c r="AL52">
        <v>31</v>
      </c>
      <c r="AM52" t="s">
        <v>7</v>
      </c>
      <c r="AN52">
        <v>15</v>
      </c>
      <c r="AO52" t="s">
        <v>7</v>
      </c>
      <c r="AP52">
        <v>3</v>
      </c>
      <c r="AQ52" t="s">
        <v>7</v>
      </c>
      <c r="AR52">
        <v>5.6148230000000003</v>
      </c>
      <c r="AS52">
        <v>0.13241020000000001</v>
      </c>
      <c r="AT52">
        <v>-18</v>
      </c>
      <c r="AU52" t="s">
        <v>7</v>
      </c>
      <c r="AV52">
        <v>334403980541813</v>
      </c>
      <c r="AW52" t="s">
        <v>7</v>
      </c>
      <c r="AZ52" s="13">
        <f t="shared" si="8"/>
        <v>-1.1472275334607929</v>
      </c>
      <c r="BA52" s="14">
        <f t="shared" si="9"/>
        <v>1046</v>
      </c>
      <c r="BB52" s="14">
        <f t="shared" si="10"/>
        <v>34</v>
      </c>
      <c r="BC52" s="25"/>
      <c r="BD52" s="26"/>
      <c r="BE52" s="20" t="str">
        <f t="shared" si="11"/>
        <v>Z_91500_13</v>
      </c>
      <c r="BF52" s="27">
        <f t="shared" si="0"/>
        <v>31</v>
      </c>
      <c r="BG52" s="27">
        <f t="shared" si="1"/>
        <v>81</v>
      </c>
      <c r="BH52" s="27">
        <f t="shared" si="12"/>
        <v>101</v>
      </c>
      <c r="BI52" s="27">
        <f t="shared" si="13"/>
        <v>1.85</v>
      </c>
      <c r="BJ52" s="27">
        <f t="shared" si="13"/>
        <v>3.5000000000000003E-2</v>
      </c>
      <c r="BK52" s="27">
        <f t="shared" si="13"/>
        <v>0.17810000000000001</v>
      </c>
      <c r="BL52" s="27">
        <f t="shared" si="3"/>
        <v>4.1999999999999997E-3</v>
      </c>
      <c r="BM52" s="27">
        <f t="shared" si="14"/>
        <v>7.5499999999999998E-2</v>
      </c>
      <c r="BN52" s="27">
        <f t="shared" si="14"/>
        <v>1.1999999999999999E-3</v>
      </c>
      <c r="BO52" s="27"/>
      <c r="BP52" s="27">
        <f t="shared" si="15"/>
        <v>1058</v>
      </c>
      <c r="BQ52" s="27">
        <f t="shared" si="15"/>
        <v>12</v>
      </c>
      <c r="BR52" s="27">
        <f t="shared" si="15"/>
        <v>1055</v>
      </c>
      <c r="BS52" s="27">
        <f t="shared" si="15"/>
        <v>23</v>
      </c>
      <c r="BT52" s="27">
        <f t="shared" si="16"/>
        <v>1046</v>
      </c>
      <c r="BU52" s="27">
        <f t="shared" si="16"/>
        <v>34</v>
      </c>
    </row>
    <row r="53" spans="1:73" x14ac:dyDescent="0.25">
      <c r="A53" t="s">
        <v>521</v>
      </c>
      <c r="B53" t="s">
        <v>5335</v>
      </c>
      <c r="C53" s="8">
        <f t="shared" si="7"/>
        <v>141</v>
      </c>
      <c r="D53" t="s">
        <v>4708</v>
      </c>
      <c r="E53" s="1">
        <v>0.79124085648148146</v>
      </c>
      <c r="F53">
        <v>25.466999999999999</v>
      </c>
      <c r="G53" t="s">
        <v>5336</v>
      </c>
      <c r="H53" s="54">
        <v>1.863</v>
      </c>
      <c r="I53" s="54">
        <v>3.5000000000000003E-2</v>
      </c>
      <c r="J53" s="54">
        <v>0.18260000000000001</v>
      </c>
      <c r="K53" s="54">
        <v>4.3E-3</v>
      </c>
      <c r="L53" s="54">
        <v>0.31807000000000002</v>
      </c>
      <c r="O53">
        <v>7.3800000000000004E-2</v>
      </c>
      <c r="P53">
        <v>1.1999999999999999E-3</v>
      </c>
      <c r="Q53">
        <v>0.47976999999999997</v>
      </c>
      <c r="R53">
        <v>5.45E-2</v>
      </c>
      <c r="S53">
        <v>1.8E-3</v>
      </c>
      <c r="T53">
        <v>9.35</v>
      </c>
      <c r="U53">
        <v>0.23</v>
      </c>
      <c r="V53" s="10">
        <v>1062</v>
      </c>
      <c r="W53">
        <v>12</v>
      </c>
      <c r="X53" s="10">
        <v>1079</v>
      </c>
      <c r="Y53">
        <v>23</v>
      </c>
      <c r="Z53">
        <v>1070</v>
      </c>
      <c r="AA53">
        <v>34</v>
      </c>
      <c r="AB53" s="10">
        <v>996</v>
      </c>
      <c r="AC53">
        <v>35</v>
      </c>
      <c r="AD53">
        <v>22</v>
      </c>
      <c r="AE53" t="s">
        <v>7</v>
      </c>
      <c r="AF53">
        <v>2</v>
      </c>
      <c r="AG53" t="s">
        <v>7</v>
      </c>
      <c r="AH53">
        <v>2</v>
      </c>
      <c r="AI53" t="s">
        <v>7</v>
      </c>
      <c r="AJ53">
        <v>77</v>
      </c>
      <c r="AK53" t="s">
        <v>7</v>
      </c>
      <c r="AL53">
        <v>29</v>
      </c>
      <c r="AM53" t="s">
        <v>7</v>
      </c>
      <c r="AN53">
        <v>15</v>
      </c>
      <c r="AO53" t="s">
        <v>7</v>
      </c>
      <c r="AP53">
        <v>3</v>
      </c>
      <c r="AQ53" t="s">
        <v>7</v>
      </c>
      <c r="AR53">
        <v>5.476451</v>
      </c>
      <c r="AS53">
        <v>0.12896350000000001</v>
      </c>
      <c r="AT53">
        <v>-38</v>
      </c>
      <c r="AU53" t="s">
        <v>7</v>
      </c>
      <c r="AV53">
        <v>328558323630427</v>
      </c>
      <c r="AW53" t="s">
        <v>7</v>
      </c>
      <c r="AZ53" s="13">
        <f t="shared" si="8"/>
        <v>-6.6265060240963791</v>
      </c>
      <c r="BA53" s="14">
        <f t="shared" si="9"/>
        <v>996</v>
      </c>
      <c r="BB53" s="14">
        <f t="shared" si="10"/>
        <v>35</v>
      </c>
      <c r="BC53" s="25"/>
      <c r="BD53" s="26"/>
      <c r="BE53" s="20" t="str">
        <f t="shared" si="11"/>
        <v>Z_91500_14</v>
      </c>
      <c r="BF53" s="27">
        <f t="shared" si="0"/>
        <v>29</v>
      </c>
      <c r="BG53" s="27">
        <f t="shared" si="1"/>
        <v>77</v>
      </c>
      <c r="BH53" s="27">
        <f t="shared" si="12"/>
        <v>22</v>
      </c>
      <c r="BI53" s="27">
        <f t="shared" si="13"/>
        <v>1.863</v>
      </c>
      <c r="BJ53" s="27">
        <f t="shared" si="13"/>
        <v>3.5000000000000003E-2</v>
      </c>
      <c r="BK53" s="27">
        <f t="shared" si="13"/>
        <v>0.18260000000000001</v>
      </c>
      <c r="BL53" s="27">
        <f t="shared" si="3"/>
        <v>4.3E-3</v>
      </c>
      <c r="BM53" s="27">
        <f t="shared" si="14"/>
        <v>7.3800000000000004E-2</v>
      </c>
      <c r="BN53" s="27">
        <f t="shared" si="14"/>
        <v>1.1999999999999999E-3</v>
      </c>
      <c r="BO53" s="27"/>
      <c r="BP53" s="27">
        <f t="shared" si="15"/>
        <v>1062</v>
      </c>
      <c r="BQ53" s="27">
        <f t="shared" si="15"/>
        <v>12</v>
      </c>
      <c r="BR53" s="27">
        <f t="shared" si="15"/>
        <v>1079</v>
      </c>
      <c r="BS53" s="27">
        <f t="shared" si="15"/>
        <v>23</v>
      </c>
      <c r="BT53" s="27">
        <f t="shared" si="16"/>
        <v>996</v>
      </c>
      <c r="BU53" s="27">
        <f t="shared" si="16"/>
        <v>35</v>
      </c>
    </row>
    <row r="54" spans="1:73" x14ac:dyDescent="0.25">
      <c r="A54" t="s">
        <v>525</v>
      </c>
      <c r="B54" t="s">
        <v>5337</v>
      </c>
      <c r="C54" s="8">
        <f t="shared" si="7"/>
        <v>142</v>
      </c>
      <c r="D54" t="s">
        <v>4708</v>
      </c>
      <c r="E54" s="1">
        <v>0.79219467592592585</v>
      </c>
      <c r="F54">
        <v>24.056000000000001</v>
      </c>
      <c r="G54" t="s">
        <v>5338</v>
      </c>
      <c r="H54" s="54">
        <v>1.829</v>
      </c>
      <c r="I54" s="54">
        <v>3.5000000000000003E-2</v>
      </c>
      <c r="J54" s="54">
        <v>0.1762</v>
      </c>
      <c r="K54" s="54">
        <v>4.1999999999999997E-3</v>
      </c>
      <c r="L54" s="54">
        <v>0.39040000000000002</v>
      </c>
      <c r="O54">
        <v>7.5399999999999995E-2</v>
      </c>
      <c r="P54">
        <v>1.2999999999999999E-3</v>
      </c>
      <c r="Q54">
        <v>0.46882000000000001</v>
      </c>
      <c r="R54">
        <v>5.3600000000000002E-2</v>
      </c>
      <c r="S54">
        <v>1.8E-3</v>
      </c>
      <c r="T54">
        <v>9.4499999999999993</v>
      </c>
      <c r="U54">
        <v>0.24</v>
      </c>
      <c r="V54" s="10">
        <v>1050</v>
      </c>
      <c r="W54">
        <v>12</v>
      </c>
      <c r="X54" s="10">
        <v>1045</v>
      </c>
      <c r="Y54">
        <v>23</v>
      </c>
      <c r="Z54">
        <v>1053</v>
      </c>
      <c r="AA54">
        <v>34</v>
      </c>
      <c r="AB54" s="10">
        <v>1044</v>
      </c>
      <c r="AC54">
        <v>34</v>
      </c>
      <c r="AD54">
        <v>17</v>
      </c>
      <c r="AE54" t="s">
        <v>7</v>
      </c>
      <c r="AF54">
        <v>1</v>
      </c>
      <c r="AG54" t="s">
        <v>7</v>
      </c>
      <c r="AH54">
        <v>2</v>
      </c>
      <c r="AI54" t="s">
        <v>7</v>
      </c>
      <c r="AJ54">
        <v>81</v>
      </c>
      <c r="AK54" t="s">
        <v>7</v>
      </c>
      <c r="AL54">
        <v>30</v>
      </c>
      <c r="AM54" t="s">
        <v>7</v>
      </c>
      <c r="AN54">
        <v>15</v>
      </c>
      <c r="AO54" t="s">
        <v>7</v>
      </c>
      <c r="AP54">
        <v>3</v>
      </c>
      <c r="AQ54" t="s">
        <v>7</v>
      </c>
      <c r="AR54">
        <v>5.6753689999999999</v>
      </c>
      <c r="AS54">
        <v>0.13528119999999999</v>
      </c>
      <c r="AT54">
        <v>-25</v>
      </c>
      <c r="AU54" t="s">
        <v>7</v>
      </c>
      <c r="AV54">
        <v>329381570071352</v>
      </c>
      <c r="AW54" t="s">
        <v>7</v>
      </c>
      <c r="AZ54" s="13">
        <f t="shared" si="8"/>
        <v>-0.57471264367816577</v>
      </c>
      <c r="BA54" s="14">
        <f t="shared" si="9"/>
        <v>1044</v>
      </c>
      <c r="BB54" s="14">
        <f t="shared" si="10"/>
        <v>34</v>
      </c>
      <c r="BC54" s="25"/>
      <c r="BD54" s="26"/>
      <c r="BE54" s="20" t="str">
        <f t="shared" si="11"/>
        <v>Z_91500_15</v>
      </c>
      <c r="BF54" s="27">
        <f t="shared" si="0"/>
        <v>30</v>
      </c>
      <c r="BG54" s="27">
        <f t="shared" si="1"/>
        <v>81</v>
      </c>
      <c r="BH54" s="27">
        <f t="shared" si="12"/>
        <v>17</v>
      </c>
      <c r="BI54" s="27">
        <f t="shared" si="13"/>
        <v>1.829</v>
      </c>
      <c r="BJ54" s="27">
        <f t="shared" si="13"/>
        <v>3.5000000000000003E-2</v>
      </c>
      <c r="BK54" s="27">
        <f t="shared" si="13"/>
        <v>0.1762</v>
      </c>
      <c r="BL54" s="27">
        <f t="shared" si="3"/>
        <v>4.1999999999999997E-3</v>
      </c>
      <c r="BM54" s="27">
        <f t="shared" si="14"/>
        <v>7.5399999999999995E-2</v>
      </c>
      <c r="BN54" s="27">
        <f t="shared" si="14"/>
        <v>1.2999999999999999E-3</v>
      </c>
      <c r="BO54" s="27"/>
      <c r="BP54" s="27">
        <f t="shared" si="15"/>
        <v>1050</v>
      </c>
      <c r="BQ54" s="27">
        <f t="shared" si="15"/>
        <v>12</v>
      </c>
      <c r="BR54" s="27">
        <f t="shared" si="15"/>
        <v>1045</v>
      </c>
      <c r="BS54" s="27">
        <f t="shared" si="15"/>
        <v>23</v>
      </c>
      <c r="BT54" s="27">
        <f t="shared" si="16"/>
        <v>1044</v>
      </c>
      <c r="BU54" s="27">
        <f t="shared" si="16"/>
        <v>34</v>
      </c>
    </row>
    <row r="55" spans="1:73" x14ac:dyDescent="0.25">
      <c r="A55" t="s">
        <v>529</v>
      </c>
      <c r="B55" t="s">
        <v>5339</v>
      </c>
      <c r="C55" s="8">
        <f t="shared" si="7"/>
        <v>161</v>
      </c>
      <c r="D55" t="s">
        <v>4708</v>
      </c>
      <c r="E55" s="1">
        <v>0.81050185185185175</v>
      </c>
      <c r="F55">
        <v>24.324999999999999</v>
      </c>
      <c r="G55" t="s">
        <v>5340</v>
      </c>
      <c r="H55" s="54">
        <v>1.849</v>
      </c>
      <c r="I55" s="54">
        <v>3.5000000000000003E-2</v>
      </c>
      <c r="J55" s="54">
        <v>0.17860000000000001</v>
      </c>
      <c r="K55" s="54">
        <v>4.1999999999999997E-3</v>
      </c>
      <c r="L55" s="54">
        <v>0.10724</v>
      </c>
      <c r="O55">
        <v>7.51E-2</v>
      </c>
      <c r="P55">
        <v>1.2999999999999999E-3</v>
      </c>
      <c r="Q55">
        <v>0.44850000000000001</v>
      </c>
      <c r="R55">
        <v>5.3600000000000002E-2</v>
      </c>
      <c r="S55">
        <v>1.6999999999999999E-3</v>
      </c>
      <c r="T55">
        <v>9.41</v>
      </c>
      <c r="U55">
        <v>0.25</v>
      </c>
      <c r="V55" s="10">
        <v>1057</v>
      </c>
      <c r="W55">
        <v>13</v>
      </c>
      <c r="X55" s="10">
        <v>1058</v>
      </c>
      <c r="Y55">
        <v>23</v>
      </c>
      <c r="Z55">
        <v>1054</v>
      </c>
      <c r="AA55">
        <v>33</v>
      </c>
      <c r="AB55" s="10">
        <v>1032</v>
      </c>
      <c r="AC55">
        <v>35</v>
      </c>
      <c r="AD55">
        <v>-27</v>
      </c>
      <c r="AE55" t="s">
        <v>7</v>
      </c>
      <c r="AF55">
        <v>-2</v>
      </c>
      <c r="AG55" t="s">
        <v>7</v>
      </c>
      <c r="AH55">
        <v>-3</v>
      </c>
      <c r="AI55" t="s">
        <v>7</v>
      </c>
      <c r="AJ55">
        <v>80</v>
      </c>
      <c r="AK55" t="s">
        <v>7</v>
      </c>
      <c r="AL55">
        <v>30</v>
      </c>
      <c r="AM55" t="s">
        <v>7</v>
      </c>
      <c r="AN55">
        <v>15</v>
      </c>
      <c r="AO55" t="s">
        <v>7</v>
      </c>
      <c r="AP55">
        <v>3</v>
      </c>
      <c r="AQ55" t="s">
        <v>7</v>
      </c>
      <c r="AR55">
        <v>5.5991039999999996</v>
      </c>
      <c r="AS55">
        <v>0.13166990000000001</v>
      </c>
      <c r="AT55">
        <v>-21</v>
      </c>
      <c r="AU55" t="s">
        <v>7</v>
      </c>
      <c r="AV55">
        <v>332619317840547</v>
      </c>
      <c r="AW55" t="s">
        <v>7</v>
      </c>
      <c r="AZ55" s="13">
        <f t="shared" si="8"/>
        <v>-2.4224806201550431</v>
      </c>
      <c r="BA55" s="14">
        <f t="shared" si="9"/>
        <v>1032</v>
      </c>
      <c r="BB55" s="14">
        <f t="shared" si="10"/>
        <v>35</v>
      </c>
      <c r="BC55" s="25"/>
      <c r="BD55" s="26"/>
      <c r="BE55" s="20" t="str">
        <f t="shared" si="11"/>
        <v>Z_91500_16</v>
      </c>
      <c r="BF55" s="27">
        <f t="shared" si="0"/>
        <v>30</v>
      </c>
      <c r="BG55" s="27">
        <f t="shared" si="1"/>
        <v>80</v>
      </c>
      <c r="BH55" s="27">
        <f t="shared" si="12"/>
        <v>-27</v>
      </c>
      <c r="BI55" s="27">
        <f t="shared" si="13"/>
        <v>1.849</v>
      </c>
      <c r="BJ55" s="27">
        <f t="shared" si="13"/>
        <v>3.5000000000000003E-2</v>
      </c>
      <c r="BK55" s="27">
        <f t="shared" si="13"/>
        <v>0.17860000000000001</v>
      </c>
      <c r="BL55" s="27">
        <f t="shared" si="3"/>
        <v>4.1999999999999997E-3</v>
      </c>
      <c r="BM55" s="27">
        <f t="shared" si="14"/>
        <v>7.51E-2</v>
      </c>
      <c r="BN55" s="27">
        <f t="shared" si="14"/>
        <v>1.2999999999999999E-3</v>
      </c>
      <c r="BO55" s="27"/>
      <c r="BP55" s="27">
        <f t="shared" si="15"/>
        <v>1057</v>
      </c>
      <c r="BQ55" s="27">
        <f t="shared" si="15"/>
        <v>13</v>
      </c>
      <c r="BR55" s="27">
        <f t="shared" si="15"/>
        <v>1058</v>
      </c>
      <c r="BS55" s="27">
        <f t="shared" si="15"/>
        <v>23</v>
      </c>
      <c r="BT55" s="27">
        <f t="shared" si="16"/>
        <v>1032</v>
      </c>
      <c r="BU55" s="27">
        <f t="shared" si="16"/>
        <v>35</v>
      </c>
    </row>
    <row r="56" spans="1:73" x14ac:dyDescent="0.25">
      <c r="A56" t="s">
        <v>533</v>
      </c>
      <c r="B56" t="s">
        <v>5341</v>
      </c>
      <c r="C56" s="8">
        <f t="shared" si="7"/>
        <v>162</v>
      </c>
      <c r="D56" t="s">
        <v>4708</v>
      </c>
      <c r="E56" s="1">
        <v>0.81145821759259251</v>
      </c>
      <c r="F56">
        <v>23.686</v>
      </c>
      <c r="G56" t="s">
        <v>5342</v>
      </c>
      <c r="H56" s="54">
        <v>1.825</v>
      </c>
      <c r="I56" s="54">
        <v>3.4000000000000002E-2</v>
      </c>
      <c r="J56" s="54">
        <v>0.17710000000000001</v>
      </c>
      <c r="K56" s="54">
        <v>4.1999999999999997E-3</v>
      </c>
      <c r="L56" s="54">
        <v>0.34134999999999999</v>
      </c>
      <c r="O56">
        <v>7.4800000000000005E-2</v>
      </c>
      <c r="P56">
        <v>1.2999999999999999E-3</v>
      </c>
      <c r="Q56">
        <v>0.45982000000000001</v>
      </c>
      <c r="R56">
        <v>5.33E-2</v>
      </c>
      <c r="S56">
        <v>1.6999999999999999E-3</v>
      </c>
      <c r="T56">
        <v>9.3699999999999992</v>
      </c>
      <c r="U56">
        <v>0.22</v>
      </c>
      <c r="V56" s="10">
        <v>1050</v>
      </c>
      <c r="W56">
        <v>12</v>
      </c>
      <c r="X56" s="10">
        <v>1050</v>
      </c>
      <c r="Y56">
        <v>23</v>
      </c>
      <c r="Z56">
        <v>1048</v>
      </c>
      <c r="AA56">
        <v>33</v>
      </c>
      <c r="AB56" s="10">
        <v>1017</v>
      </c>
      <c r="AC56">
        <v>36</v>
      </c>
      <c r="AD56">
        <v>-39</v>
      </c>
      <c r="AE56" t="s">
        <v>7</v>
      </c>
      <c r="AF56">
        <v>-3</v>
      </c>
      <c r="AG56" t="s">
        <v>7</v>
      </c>
      <c r="AH56">
        <v>-4</v>
      </c>
      <c r="AI56" t="s">
        <v>7</v>
      </c>
      <c r="AJ56">
        <v>83</v>
      </c>
      <c r="AK56" t="s">
        <v>7</v>
      </c>
      <c r="AL56">
        <v>31</v>
      </c>
      <c r="AM56" t="s">
        <v>7</v>
      </c>
      <c r="AN56">
        <v>15</v>
      </c>
      <c r="AO56" t="s">
        <v>7</v>
      </c>
      <c r="AP56">
        <v>3</v>
      </c>
      <c r="AQ56" t="s">
        <v>7</v>
      </c>
      <c r="AR56">
        <v>5.6465269999999999</v>
      </c>
      <c r="AS56">
        <v>0.13390969999999999</v>
      </c>
      <c r="AT56">
        <v>-22</v>
      </c>
      <c r="AU56" t="s">
        <v>7</v>
      </c>
      <c r="AV56">
        <v>341160239175137</v>
      </c>
      <c r="AW56" t="s">
        <v>7</v>
      </c>
      <c r="AZ56" s="13">
        <f t="shared" si="8"/>
        <v>-3.2448377581120846</v>
      </c>
      <c r="BA56" s="14">
        <f t="shared" si="9"/>
        <v>1017</v>
      </c>
      <c r="BB56" s="14">
        <f t="shared" si="10"/>
        <v>36</v>
      </c>
      <c r="BC56" s="25"/>
      <c r="BD56" s="26"/>
      <c r="BE56" s="20" t="str">
        <f t="shared" si="11"/>
        <v>Z_91500_17</v>
      </c>
      <c r="BF56" s="27">
        <f t="shared" si="0"/>
        <v>31</v>
      </c>
      <c r="BG56" s="27">
        <f t="shared" si="1"/>
        <v>83</v>
      </c>
      <c r="BH56" s="27">
        <f t="shared" si="12"/>
        <v>-39</v>
      </c>
      <c r="BI56" s="27">
        <f t="shared" si="13"/>
        <v>1.825</v>
      </c>
      <c r="BJ56" s="27">
        <f t="shared" si="13"/>
        <v>3.4000000000000002E-2</v>
      </c>
      <c r="BK56" s="27">
        <f t="shared" si="13"/>
        <v>0.17710000000000001</v>
      </c>
      <c r="BL56" s="27">
        <f t="shared" si="3"/>
        <v>4.1999999999999997E-3</v>
      </c>
      <c r="BM56" s="27">
        <f t="shared" si="14"/>
        <v>7.4800000000000005E-2</v>
      </c>
      <c r="BN56" s="27">
        <f t="shared" si="14"/>
        <v>1.2999999999999999E-3</v>
      </c>
      <c r="BO56" s="27"/>
      <c r="BP56" s="27">
        <f t="shared" si="15"/>
        <v>1050</v>
      </c>
      <c r="BQ56" s="27">
        <f t="shared" si="15"/>
        <v>12</v>
      </c>
      <c r="BR56" s="27">
        <f t="shared" si="15"/>
        <v>1050</v>
      </c>
      <c r="BS56" s="27">
        <f t="shared" si="15"/>
        <v>23</v>
      </c>
      <c r="BT56" s="27">
        <f t="shared" si="16"/>
        <v>1017</v>
      </c>
      <c r="BU56" s="27">
        <f t="shared" si="16"/>
        <v>36</v>
      </c>
    </row>
    <row r="57" spans="1:73" x14ac:dyDescent="0.25">
      <c r="C57" s="8"/>
      <c r="H57" s="54"/>
      <c r="I57" s="54"/>
      <c r="J57" s="54"/>
      <c r="K57" s="54"/>
      <c r="L57" s="54"/>
      <c r="V57" s="10"/>
      <c r="X57" s="10"/>
      <c r="AB57" s="10"/>
      <c r="AZ57" s="13"/>
      <c r="BA57" s="14"/>
      <c r="BB57" s="14"/>
      <c r="BC57" s="25"/>
      <c r="BD57" s="26"/>
      <c r="BE57" s="20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</row>
    <row r="58" spans="1:73" x14ac:dyDescent="0.25">
      <c r="A58" t="s">
        <v>4900</v>
      </c>
      <c r="B58" t="s">
        <v>5343</v>
      </c>
      <c r="C58" s="8">
        <f t="shared" si="7"/>
        <v>7</v>
      </c>
      <c r="D58" t="s">
        <v>4708</v>
      </c>
      <c r="E58" s="1">
        <v>0.6624141203703704</v>
      </c>
      <c r="F58">
        <v>17.094999999999999</v>
      </c>
      <c r="G58" t="s">
        <v>5344</v>
      </c>
      <c r="H58" s="54">
        <v>5.5670000000000002</v>
      </c>
      <c r="I58" s="54">
        <v>9.6000000000000002E-2</v>
      </c>
      <c r="J58" s="54">
        <v>0.30790000000000001</v>
      </c>
      <c r="K58" s="54">
        <v>7.4000000000000003E-3</v>
      </c>
      <c r="L58" s="54">
        <v>0.71906999999999999</v>
      </c>
      <c r="O58">
        <v>0.13059999999999999</v>
      </c>
      <c r="P58">
        <v>1.6000000000000001E-3</v>
      </c>
      <c r="Q58">
        <v>0.43824000000000002</v>
      </c>
      <c r="R58">
        <v>9.69E-2</v>
      </c>
      <c r="S58">
        <v>2.8999999999999998E-3</v>
      </c>
      <c r="T58">
        <v>8.1999999999999993</v>
      </c>
      <c r="U58">
        <v>0.15</v>
      </c>
      <c r="V58" s="10">
        <v>1907</v>
      </c>
      <c r="W58">
        <v>15</v>
      </c>
      <c r="X58" s="10">
        <v>1727</v>
      </c>
      <c r="Y58">
        <v>36</v>
      </c>
      <c r="Z58">
        <v>1870</v>
      </c>
      <c r="AA58">
        <v>53</v>
      </c>
      <c r="AB58" s="10">
        <v>2097</v>
      </c>
      <c r="AC58">
        <v>22</v>
      </c>
      <c r="AD58">
        <v>623</v>
      </c>
      <c r="AE58" t="s">
        <v>7</v>
      </c>
      <c r="AF58">
        <v>83</v>
      </c>
      <c r="AG58" t="s">
        <v>7</v>
      </c>
      <c r="AH58">
        <v>79</v>
      </c>
      <c r="AI58" t="s">
        <v>7</v>
      </c>
      <c r="AJ58">
        <v>748</v>
      </c>
      <c r="AK58" t="s">
        <v>7</v>
      </c>
      <c r="AL58">
        <v>287</v>
      </c>
      <c r="AM58" t="s">
        <v>7</v>
      </c>
      <c r="AN58">
        <v>268</v>
      </c>
      <c r="AO58" t="s">
        <v>7</v>
      </c>
      <c r="AP58">
        <v>3</v>
      </c>
      <c r="AQ58" t="s">
        <v>7</v>
      </c>
      <c r="AR58">
        <v>3.247808</v>
      </c>
      <c r="AS58">
        <v>7.8057089999999996E-2</v>
      </c>
      <c r="AT58">
        <v>17</v>
      </c>
      <c r="AU58" t="s">
        <v>7</v>
      </c>
      <c r="AV58">
        <v>5452447854827050</v>
      </c>
      <c r="AW58" t="s">
        <v>7</v>
      </c>
      <c r="AZ58" s="13">
        <f t="shared" si="8"/>
        <v>9.0605627086313802</v>
      </c>
      <c r="BA58" s="14">
        <f t="shared" si="9"/>
        <v>2097</v>
      </c>
      <c r="BB58" s="14">
        <f t="shared" si="10"/>
        <v>22</v>
      </c>
      <c r="BC58" s="25"/>
      <c r="BD58" s="26"/>
      <c r="BE58" s="20" t="str">
        <f t="shared" si="11"/>
        <v>Z732481_1</v>
      </c>
      <c r="BF58" s="27">
        <f t="shared" si="0"/>
        <v>287</v>
      </c>
      <c r="BG58" s="27">
        <f t="shared" si="1"/>
        <v>748</v>
      </c>
      <c r="BH58" s="27">
        <f t="shared" si="12"/>
        <v>623</v>
      </c>
      <c r="BI58" s="27">
        <f t="shared" si="13"/>
        <v>5.5670000000000002</v>
      </c>
      <c r="BJ58" s="27">
        <f t="shared" si="13"/>
        <v>9.6000000000000002E-2</v>
      </c>
      <c r="BK58" s="27">
        <f t="shared" si="13"/>
        <v>0.30790000000000001</v>
      </c>
      <c r="BL58" s="27">
        <f t="shared" si="3"/>
        <v>7.4000000000000003E-3</v>
      </c>
      <c r="BM58" s="27">
        <f t="shared" si="14"/>
        <v>0.13059999999999999</v>
      </c>
      <c r="BN58" s="27">
        <f t="shared" si="14"/>
        <v>1.6000000000000001E-3</v>
      </c>
      <c r="BO58" s="27"/>
      <c r="BP58" s="27">
        <f t="shared" si="15"/>
        <v>1907</v>
      </c>
      <c r="BQ58" s="27">
        <f t="shared" si="15"/>
        <v>15</v>
      </c>
      <c r="BR58" s="27">
        <f t="shared" si="15"/>
        <v>1727</v>
      </c>
      <c r="BS58" s="27">
        <f t="shared" si="15"/>
        <v>36</v>
      </c>
      <c r="BT58" s="27">
        <f t="shared" si="16"/>
        <v>2097</v>
      </c>
      <c r="BU58" s="27">
        <f t="shared" si="16"/>
        <v>22</v>
      </c>
    </row>
    <row r="59" spans="1:73" x14ac:dyDescent="0.25">
      <c r="A59" t="s">
        <v>4903</v>
      </c>
      <c r="B59" t="s">
        <v>5345</v>
      </c>
      <c r="C59" s="8">
        <f t="shared" si="7"/>
        <v>8</v>
      </c>
      <c r="D59" t="s">
        <v>4708</v>
      </c>
      <c r="E59" s="1">
        <v>0.66341921296296291</v>
      </c>
      <c r="F59">
        <v>17.257999999999999</v>
      </c>
      <c r="G59" t="s">
        <v>5346</v>
      </c>
      <c r="H59" s="54">
        <v>0.31869999999999998</v>
      </c>
      <c r="I59" s="54">
        <v>6.1000000000000004E-3</v>
      </c>
      <c r="J59" s="54">
        <v>4.48E-2</v>
      </c>
      <c r="K59" s="54">
        <v>1.1000000000000001E-3</v>
      </c>
      <c r="L59" s="54">
        <v>0.51376999999999995</v>
      </c>
      <c r="O59">
        <v>5.144E-2</v>
      </c>
      <c r="P59">
        <v>8.0000000000000004E-4</v>
      </c>
      <c r="Q59">
        <v>0.32491999999999999</v>
      </c>
      <c r="R59">
        <v>1.3169999999999999E-2</v>
      </c>
      <c r="S59">
        <v>3.8000000000000002E-4</v>
      </c>
      <c r="T59">
        <v>4.84</v>
      </c>
      <c r="U59">
        <v>0.11</v>
      </c>
      <c r="V59" s="10">
        <v>280.39999999999998</v>
      </c>
      <c r="W59">
        <v>4.5999999999999996</v>
      </c>
      <c r="X59" s="10">
        <v>282.39999999999998</v>
      </c>
      <c r="Y59">
        <v>6.5</v>
      </c>
      <c r="Z59">
        <v>264.5</v>
      </c>
      <c r="AA59">
        <v>7.6</v>
      </c>
      <c r="AB59" s="10">
        <v>242</v>
      </c>
      <c r="AC59">
        <v>34</v>
      </c>
      <c r="AD59">
        <v>-18</v>
      </c>
      <c r="AE59" t="s">
        <v>7</v>
      </c>
      <c r="AF59">
        <v>-1</v>
      </c>
      <c r="AG59" t="s">
        <v>7</v>
      </c>
      <c r="AH59">
        <v>-5</v>
      </c>
      <c r="AI59" t="s">
        <v>7</v>
      </c>
      <c r="AJ59">
        <v>581</v>
      </c>
      <c r="AK59" t="s">
        <v>7</v>
      </c>
      <c r="AL59">
        <v>444</v>
      </c>
      <c r="AM59" t="s">
        <v>7</v>
      </c>
      <c r="AN59">
        <v>56</v>
      </c>
      <c r="AO59" t="s">
        <v>7</v>
      </c>
      <c r="AP59">
        <v>1</v>
      </c>
      <c r="AQ59" t="s">
        <v>7</v>
      </c>
      <c r="AR59">
        <v>22.321429999999999</v>
      </c>
      <c r="AS59">
        <v>0.54807079999999997</v>
      </c>
      <c r="AT59">
        <v>93</v>
      </c>
      <c r="AU59" t="s">
        <v>7</v>
      </c>
      <c r="AV59">
        <v>642499056498696</v>
      </c>
      <c r="AW59" t="s">
        <v>7</v>
      </c>
      <c r="AZ59" s="13">
        <f t="shared" si="8"/>
        <v>0.70821529745042078</v>
      </c>
      <c r="BA59" s="14">
        <f t="shared" si="9"/>
        <v>282.39999999999998</v>
      </c>
      <c r="BB59" s="14">
        <f t="shared" si="10"/>
        <v>6.5</v>
      </c>
      <c r="BC59" s="25"/>
      <c r="BD59" s="26"/>
      <c r="BE59" s="20" t="str">
        <f t="shared" si="11"/>
        <v>Z732481_2</v>
      </c>
      <c r="BF59" s="27">
        <f t="shared" si="0"/>
        <v>444</v>
      </c>
      <c r="BG59" s="27">
        <f t="shared" si="1"/>
        <v>581</v>
      </c>
      <c r="BH59" s="27">
        <f t="shared" si="12"/>
        <v>-18</v>
      </c>
      <c r="BI59" s="27">
        <f t="shared" si="13"/>
        <v>0.31869999999999998</v>
      </c>
      <c r="BJ59" s="27">
        <f t="shared" si="13"/>
        <v>6.1000000000000004E-3</v>
      </c>
      <c r="BK59" s="27">
        <f t="shared" si="13"/>
        <v>4.48E-2</v>
      </c>
      <c r="BL59" s="27">
        <f t="shared" si="3"/>
        <v>1.1000000000000001E-3</v>
      </c>
      <c r="BM59" s="27">
        <f t="shared" si="14"/>
        <v>5.144E-2</v>
      </c>
      <c r="BN59" s="27">
        <f t="shared" si="14"/>
        <v>8.0000000000000004E-4</v>
      </c>
      <c r="BO59" s="27"/>
      <c r="BP59" s="27">
        <f t="shared" si="15"/>
        <v>280.39999999999998</v>
      </c>
      <c r="BQ59" s="27">
        <f t="shared" si="15"/>
        <v>4.5999999999999996</v>
      </c>
      <c r="BR59" s="27">
        <f t="shared" si="15"/>
        <v>282.39999999999998</v>
      </c>
      <c r="BS59" s="27">
        <f t="shared" si="15"/>
        <v>6.5</v>
      </c>
      <c r="BT59" s="27">
        <f t="shared" si="16"/>
        <v>242</v>
      </c>
      <c r="BU59" s="27">
        <f t="shared" si="16"/>
        <v>34</v>
      </c>
    </row>
    <row r="60" spans="1:73" x14ac:dyDescent="0.25">
      <c r="A60" t="s">
        <v>4906</v>
      </c>
      <c r="B60" t="s">
        <v>5347</v>
      </c>
      <c r="C60" s="8">
        <f t="shared" si="7"/>
        <v>9</v>
      </c>
      <c r="D60" t="s">
        <v>4708</v>
      </c>
      <c r="E60" s="1">
        <v>0.66432581018518522</v>
      </c>
      <c r="F60">
        <v>15.691000000000001</v>
      </c>
      <c r="G60" t="s">
        <v>5348</v>
      </c>
      <c r="H60" s="54">
        <v>0.3931</v>
      </c>
      <c r="I60" s="54">
        <v>7.7999999999999996E-3</v>
      </c>
      <c r="J60" s="54">
        <v>5.3499999999999999E-2</v>
      </c>
      <c r="K60" s="54">
        <v>1.2999999999999999E-3</v>
      </c>
      <c r="L60" s="54">
        <v>0.49786000000000002</v>
      </c>
      <c r="O60">
        <v>5.3310000000000003E-2</v>
      </c>
      <c r="P60">
        <v>8.9999999999999998E-4</v>
      </c>
      <c r="Q60">
        <v>0.36792999999999998</v>
      </c>
      <c r="R60">
        <v>1.6109999999999999E-2</v>
      </c>
      <c r="S60">
        <v>5.1999999999999995E-4</v>
      </c>
      <c r="T60">
        <v>9.36</v>
      </c>
      <c r="U60">
        <v>0.28999999999999998</v>
      </c>
      <c r="V60" s="10">
        <v>336.3</v>
      </c>
      <c r="W60">
        <v>5.6</v>
      </c>
      <c r="X60" s="10">
        <v>335.7</v>
      </c>
      <c r="Y60">
        <v>8</v>
      </c>
      <c r="Z60">
        <v>323</v>
      </c>
      <c r="AA60">
        <v>10</v>
      </c>
      <c r="AB60" s="10">
        <v>314</v>
      </c>
      <c r="AC60">
        <v>37</v>
      </c>
      <c r="AD60">
        <v>-8</v>
      </c>
      <c r="AE60" t="s">
        <v>7</v>
      </c>
      <c r="AF60">
        <v>0</v>
      </c>
      <c r="AG60" t="s">
        <v>7</v>
      </c>
      <c r="AH60">
        <v>-2</v>
      </c>
      <c r="AI60" t="s">
        <v>7</v>
      </c>
      <c r="AJ60">
        <v>511</v>
      </c>
      <c r="AK60" t="s">
        <v>7</v>
      </c>
      <c r="AL60">
        <v>209</v>
      </c>
      <c r="AM60" t="s">
        <v>7</v>
      </c>
      <c r="AN60">
        <v>31</v>
      </c>
      <c r="AO60" t="s">
        <v>7</v>
      </c>
      <c r="AP60">
        <v>3</v>
      </c>
      <c r="AQ60" t="s">
        <v>7</v>
      </c>
      <c r="AR60">
        <v>18.691590000000001</v>
      </c>
      <c r="AS60">
        <v>0.45418809999999998</v>
      </c>
      <c r="AT60">
        <v>18</v>
      </c>
      <c r="AU60" t="s">
        <v>7</v>
      </c>
      <c r="AV60">
        <v>630989886376490</v>
      </c>
      <c r="AW60" t="s">
        <v>7</v>
      </c>
      <c r="AZ60" s="13">
        <f t="shared" si="8"/>
        <v>-0.17873100983021306</v>
      </c>
      <c r="BA60" s="14">
        <f t="shared" si="9"/>
        <v>335.7</v>
      </c>
      <c r="BB60" s="14">
        <f t="shared" si="10"/>
        <v>8</v>
      </c>
      <c r="BC60" s="25"/>
      <c r="BD60" s="26"/>
      <c r="BE60" s="20" t="str">
        <f t="shared" si="11"/>
        <v>Z732481_3</v>
      </c>
      <c r="BF60" s="27">
        <f t="shared" si="0"/>
        <v>209</v>
      </c>
      <c r="BG60" s="27">
        <f t="shared" si="1"/>
        <v>511</v>
      </c>
      <c r="BH60" s="27">
        <f t="shared" si="12"/>
        <v>-8</v>
      </c>
      <c r="BI60" s="27">
        <f t="shared" si="13"/>
        <v>0.3931</v>
      </c>
      <c r="BJ60" s="27">
        <f t="shared" si="13"/>
        <v>7.7999999999999996E-3</v>
      </c>
      <c r="BK60" s="27">
        <f t="shared" si="13"/>
        <v>5.3499999999999999E-2</v>
      </c>
      <c r="BL60" s="27">
        <f t="shared" si="3"/>
        <v>1.2999999999999999E-3</v>
      </c>
      <c r="BM60" s="27">
        <f t="shared" si="14"/>
        <v>5.3310000000000003E-2</v>
      </c>
      <c r="BN60" s="27">
        <f t="shared" si="14"/>
        <v>8.9999999999999998E-4</v>
      </c>
      <c r="BO60" s="27"/>
      <c r="BP60" s="27">
        <f t="shared" si="15"/>
        <v>336.3</v>
      </c>
      <c r="BQ60" s="27">
        <f t="shared" si="15"/>
        <v>5.6</v>
      </c>
      <c r="BR60" s="27">
        <f t="shared" si="15"/>
        <v>335.7</v>
      </c>
      <c r="BS60" s="27">
        <f t="shared" si="15"/>
        <v>8</v>
      </c>
      <c r="BT60" s="27">
        <f t="shared" si="16"/>
        <v>314</v>
      </c>
      <c r="BU60" s="27">
        <f t="shared" si="16"/>
        <v>37</v>
      </c>
    </row>
    <row r="61" spans="1:73" x14ac:dyDescent="0.25">
      <c r="A61" s="43" t="s">
        <v>4909</v>
      </c>
      <c r="B61" s="43" t="s">
        <v>5349</v>
      </c>
      <c r="C61" s="53">
        <f t="shared" si="7"/>
        <v>10</v>
      </c>
      <c r="D61" s="43" t="s">
        <v>4708</v>
      </c>
      <c r="E61" s="44">
        <v>0.66525335648148143</v>
      </c>
      <c r="F61" s="43">
        <v>20.791</v>
      </c>
      <c r="G61" s="43" t="s">
        <v>5350</v>
      </c>
      <c r="H61" s="43">
        <v>0.34370000000000001</v>
      </c>
      <c r="I61" s="43">
        <v>6.4000000000000003E-3</v>
      </c>
      <c r="J61" s="43">
        <v>4.0820000000000002E-2</v>
      </c>
      <c r="K61" s="43">
        <v>9.5E-4</v>
      </c>
      <c r="L61" s="43">
        <v>0.38478000000000001</v>
      </c>
      <c r="M61" s="43"/>
      <c r="N61" s="43"/>
      <c r="O61" s="43">
        <v>6.0929999999999998E-2</v>
      </c>
      <c r="P61" s="43">
        <v>9.7999999999999997E-4</v>
      </c>
      <c r="Q61" s="43">
        <v>0.41461999999999999</v>
      </c>
      <c r="R61" s="43">
        <v>1.8159999999999999E-2</v>
      </c>
      <c r="S61" s="43">
        <v>6.6E-4</v>
      </c>
      <c r="T61" s="43">
        <v>14.23</v>
      </c>
      <c r="U61" s="43">
        <v>0.39</v>
      </c>
      <c r="V61" s="45">
        <v>299.10000000000002</v>
      </c>
      <c r="W61" s="43">
        <v>4.8</v>
      </c>
      <c r="X61" s="45">
        <v>257.8</v>
      </c>
      <c r="Y61" s="43">
        <v>5.9</v>
      </c>
      <c r="Z61" s="43">
        <v>363</v>
      </c>
      <c r="AA61" s="43">
        <v>13</v>
      </c>
      <c r="AB61" s="45">
        <v>606</v>
      </c>
      <c r="AC61" s="43">
        <v>34</v>
      </c>
      <c r="AD61" s="43">
        <v>-39</v>
      </c>
      <c r="AE61" s="43" t="s">
        <v>7</v>
      </c>
      <c r="AF61" s="43">
        <v>-2</v>
      </c>
      <c r="AG61" s="43" t="s">
        <v>7</v>
      </c>
      <c r="AH61" s="43">
        <v>-3</v>
      </c>
      <c r="AI61" s="43" t="s">
        <v>7</v>
      </c>
      <c r="AJ61" s="43">
        <v>747</v>
      </c>
      <c r="AK61" s="43" t="s">
        <v>7</v>
      </c>
      <c r="AL61" s="43">
        <v>130</v>
      </c>
      <c r="AM61" s="43" t="s">
        <v>7</v>
      </c>
      <c r="AN61" s="43">
        <v>22</v>
      </c>
      <c r="AO61" s="43" t="s">
        <v>7</v>
      </c>
      <c r="AP61" s="43">
        <v>6</v>
      </c>
      <c r="AQ61" s="43" t="s">
        <v>7</v>
      </c>
      <c r="AR61" s="43">
        <v>24.497800000000002</v>
      </c>
      <c r="AS61" s="43">
        <v>0.5701349</v>
      </c>
      <c r="AT61" s="43">
        <v>55</v>
      </c>
      <c r="AU61" s="43" t="s">
        <v>7</v>
      </c>
      <c r="AV61" s="43">
        <v>668098694928354</v>
      </c>
      <c r="AW61" s="43" t="s">
        <v>7</v>
      </c>
      <c r="AX61" s="43"/>
      <c r="AY61" s="43"/>
      <c r="AZ61" s="46">
        <f t="shared" si="8"/>
        <v>-16.020170674941813</v>
      </c>
      <c r="BA61" s="45">
        <f t="shared" si="9"/>
        <v>257.8</v>
      </c>
      <c r="BB61" s="45">
        <f t="shared" si="10"/>
        <v>5.9</v>
      </c>
      <c r="BC61" s="47"/>
      <c r="BD61" s="48"/>
      <c r="BE61" s="43" t="str">
        <f t="shared" si="11"/>
        <v>Z732481_4</v>
      </c>
      <c r="BF61" s="49">
        <f t="shared" si="0"/>
        <v>130</v>
      </c>
      <c r="BG61" s="49">
        <f t="shared" si="1"/>
        <v>747</v>
      </c>
      <c r="BH61" s="49">
        <f t="shared" si="12"/>
        <v>-39</v>
      </c>
      <c r="BI61" s="49">
        <f t="shared" si="13"/>
        <v>0.34370000000000001</v>
      </c>
      <c r="BJ61" s="49">
        <f t="shared" si="13"/>
        <v>6.4000000000000003E-3</v>
      </c>
      <c r="BK61" s="49">
        <f t="shared" si="13"/>
        <v>4.0820000000000002E-2</v>
      </c>
      <c r="BL61" s="49">
        <f t="shared" si="3"/>
        <v>9.5E-4</v>
      </c>
      <c r="BM61" s="49">
        <f t="shared" si="14"/>
        <v>6.0929999999999998E-2</v>
      </c>
      <c r="BN61" s="49">
        <f t="shared" si="14"/>
        <v>9.7999999999999997E-4</v>
      </c>
      <c r="BO61" s="49"/>
      <c r="BP61" s="49">
        <f t="shared" si="15"/>
        <v>299.10000000000002</v>
      </c>
      <c r="BQ61" s="49">
        <f t="shared" si="15"/>
        <v>4.8</v>
      </c>
      <c r="BR61" s="49">
        <f t="shared" si="15"/>
        <v>257.8</v>
      </c>
      <c r="BS61" s="49">
        <f t="shared" si="15"/>
        <v>5.9</v>
      </c>
      <c r="BT61" s="49">
        <f t="shared" si="16"/>
        <v>606</v>
      </c>
      <c r="BU61" s="49">
        <f t="shared" si="16"/>
        <v>34</v>
      </c>
    </row>
    <row r="62" spans="1:73" x14ac:dyDescent="0.25">
      <c r="A62" t="s">
        <v>4912</v>
      </c>
      <c r="B62" t="s">
        <v>5351</v>
      </c>
      <c r="C62" s="8">
        <f t="shared" si="7"/>
        <v>11</v>
      </c>
      <c r="D62" t="s">
        <v>4708</v>
      </c>
      <c r="E62" s="1">
        <v>0.66622395833333337</v>
      </c>
      <c r="F62">
        <v>19.036999999999999</v>
      </c>
      <c r="G62" t="s">
        <v>5352</v>
      </c>
      <c r="H62" s="54">
        <v>0.46899999999999997</v>
      </c>
      <c r="I62" s="54">
        <v>1.2999999999999999E-2</v>
      </c>
      <c r="J62" s="54">
        <v>6.3100000000000003E-2</v>
      </c>
      <c r="K62" s="54">
        <v>1.6000000000000001E-3</v>
      </c>
      <c r="L62" s="54">
        <v>3.2842999999999997E-2</v>
      </c>
      <c r="O62">
        <v>5.4399999999999997E-2</v>
      </c>
      <c r="P62">
        <v>1.5E-3</v>
      </c>
      <c r="Q62">
        <v>-2.2832000000000002E-2</v>
      </c>
      <c r="R62">
        <v>1.822E-2</v>
      </c>
      <c r="S62">
        <v>6.0999999999999997E-4</v>
      </c>
      <c r="T62">
        <v>4.01</v>
      </c>
      <c r="U62">
        <v>0.12</v>
      </c>
      <c r="V62" s="10">
        <v>386.4</v>
      </c>
      <c r="W62">
        <v>8.6</v>
      </c>
      <c r="X62" s="10">
        <v>394.3</v>
      </c>
      <c r="Y62">
        <v>9.5</v>
      </c>
      <c r="Z62">
        <v>365</v>
      </c>
      <c r="AA62">
        <v>12</v>
      </c>
      <c r="AB62" s="10">
        <v>303</v>
      </c>
      <c r="AC62">
        <v>54</v>
      </c>
      <c r="AD62">
        <v>-15</v>
      </c>
      <c r="AE62" t="s">
        <v>7</v>
      </c>
      <c r="AF62">
        <v>-1</v>
      </c>
      <c r="AG62" t="s">
        <v>7</v>
      </c>
      <c r="AH62">
        <v>-4</v>
      </c>
      <c r="AI62" t="s">
        <v>7</v>
      </c>
      <c r="AJ62">
        <v>90</v>
      </c>
      <c r="AK62" t="s">
        <v>7</v>
      </c>
      <c r="AL62">
        <v>83</v>
      </c>
      <c r="AM62" t="s">
        <v>7</v>
      </c>
      <c r="AN62">
        <v>14</v>
      </c>
      <c r="AO62" t="s">
        <v>7</v>
      </c>
      <c r="AP62">
        <v>1</v>
      </c>
      <c r="AQ62" t="s">
        <v>7</v>
      </c>
      <c r="AR62">
        <v>15.847860000000001</v>
      </c>
      <c r="AS62">
        <v>0.40184750000000002</v>
      </c>
      <c r="AT62">
        <v>123</v>
      </c>
      <c r="AU62" t="s">
        <v>7</v>
      </c>
      <c r="AV62">
        <v>144776387285933</v>
      </c>
      <c r="AW62" t="s">
        <v>7</v>
      </c>
      <c r="AZ62" s="13">
        <f t="shared" si="8"/>
        <v>2.003550595992909</v>
      </c>
      <c r="BA62" s="14">
        <f t="shared" si="9"/>
        <v>394.3</v>
      </c>
      <c r="BB62" s="14">
        <f t="shared" si="10"/>
        <v>9.5</v>
      </c>
      <c r="BC62" s="25"/>
      <c r="BD62" s="26"/>
      <c r="BE62" s="20" t="str">
        <f t="shared" si="11"/>
        <v>Z732481_5</v>
      </c>
      <c r="BF62" s="27">
        <f t="shared" si="0"/>
        <v>83</v>
      </c>
      <c r="BG62" s="27">
        <f t="shared" si="1"/>
        <v>90</v>
      </c>
      <c r="BH62" s="27">
        <f t="shared" si="12"/>
        <v>-15</v>
      </c>
      <c r="BI62" s="27">
        <f t="shared" si="13"/>
        <v>0.46899999999999997</v>
      </c>
      <c r="BJ62" s="27">
        <f t="shared" si="13"/>
        <v>1.2999999999999999E-2</v>
      </c>
      <c r="BK62" s="27">
        <f t="shared" si="13"/>
        <v>6.3100000000000003E-2</v>
      </c>
      <c r="BL62" s="27">
        <f t="shared" si="3"/>
        <v>1.6000000000000001E-3</v>
      </c>
      <c r="BM62" s="27">
        <f t="shared" si="14"/>
        <v>5.4399999999999997E-2</v>
      </c>
      <c r="BN62" s="27">
        <f t="shared" si="14"/>
        <v>1.5E-3</v>
      </c>
      <c r="BO62" s="27"/>
      <c r="BP62" s="27">
        <f t="shared" si="15"/>
        <v>386.4</v>
      </c>
      <c r="BQ62" s="27">
        <f t="shared" si="15"/>
        <v>8.6</v>
      </c>
      <c r="BR62" s="27">
        <f t="shared" si="15"/>
        <v>394.3</v>
      </c>
      <c r="BS62" s="27">
        <f t="shared" si="15"/>
        <v>9.5</v>
      </c>
      <c r="BT62" s="27">
        <f t="shared" si="16"/>
        <v>303</v>
      </c>
      <c r="BU62" s="27">
        <f t="shared" si="16"/>
        <v>54</v>
      </c>
    </row>
    <row r="63" spans="1:73" x14ac:dyDescent="0.25">
      <c r="A63" t="s">
        <v>4915</v>
      </c>
      <c r="B63" t="s">
        <v>5353</v>
      </c>
      <c r="C63" s="8">
        <f t="shared" si="7"/>
        <v>13</v>
      </c>
      <c r="D63" t="s">
        <v>4708</v>
      </c>
      <c r="E63" s="1">
        <v>0.66816747685185185</v>
      </c>
      <c r="F63">
        <v>16.007999999999999</v>
      </c>
      <c r="G63" t="s">
        <v>5354</v>
      </c>
      <c r="H63" s="54">
        <v>5.04</v>
      </c>
      <c r="I63" s="54">
        <v>0.08</v>
      </c>
      <c r="J63" s="54">
        <v>0.32469999999999999</v>
      </c>
      <c r="K63" s="54">
        <v>7.4999999999999997E-3</v>
      </c>
      <c r="L63" s="54">
        <v>0.53217000000000003</v>
      </c>
      <c r="O63">
        <v>0.11260000000000001</v>
      </c>
      <c r="P63">
        <v>1.5E-3</v>
      </c>
      <c r="Q63">
        <v>0.54132000000000002</v>
      </c>
      <c r="R63">
        <v>8.9399999999999993E-2</v>
      </c>
      <c r="S63">
        <v>2.5000000000000001E-3</v>
      </c>
      <c r="T63">
        <v>5.95</v>
      </c>
      <c r="U63">
        <v>0.1</v>
      </c>
      <c r="V63" s="10">
        <v>1823</v>
      </c>
      <c r="W63">
        <v>13</v>
      </c>
      <c r="X63" s="10">
        <v>1810</v>
      </c>
      <c r="Y63">
        <v>36</v>
      </c>
      <c r="Z63">
        <v>1729</v>
      </c>
      <c r="AA63">
        <v>47</v>
      </c>
      <c r="AB63" s="10">
        <v>1832</v>
      </c>
      <c r="AC63">
        <v>24</v>
      </c>
      <c r="AD63">
        <v>-294</v>
      </c>
      <c r="AE63" t="s">
        <v>7</v>
      </c>
      <c r="AF63">
        <v>-33</v>
      </c>
      <c r="AG63" t="s">
        <v>7</v>
      </c>
      <c r="AH63">
        <v>-48</v>
      </c>
      <c r="AI63" t="s">
        <v>7</v>
      </c>
      <c r="AJ63">
        <v>243</v>
      </c>
      <c r="AK63" t="s">
        <v>7</v>
      </c>
      <c r="AL63">
        <v>156</v>
      </c>
      <c r="AM63" t="s">
        <v>7</v>
      </c>
      <c r="AN63">
        <v>134</v>
      </c>
      <c r="AO63" t="s">
        <v>7</v>
      </c>
      <c r="AP63">
        <v>2</v>
      </c>
      <c r="AQ63" t="s">
        <v>7</v>
      </c>
      <c r="AR63">
        <v>3.0797659999999998</v>
      </c>
      <c r="AS63">
        <v>7.1137190000000003E-2</v>
      </c>
      <c r="AT63">
        <v>0</v>
      </c>
      <c r="AU63" t="s">
        <v>7</v>
      </c>
      <c r="AV63">
        <v>1902139692831670</v>
      </c>
      <c r="AW63" t="s">
        <v>7</v>
      </c>
      <c r="AZ63" s="13">
        <f t="shared" si="8"/>
        <v>0.49126637554585129</v>
      </c>
      <c r="BA63" s="14">
        <f t="shared" si="9"/>
        <v>1832</v>
      </c>
      <c r="BB63" s="14">
        <f t="shared" si="10"/>
        <v>24</v>
      </c>
      <c r="BC63" s="25"/>
      <c r="BD63" s="26"/>
      <c r="BE63" s="20" t="str">
        <f t="shared" si="11"/>
        <v>Z732481_6</v>
      </c>
      <c r="BF63" s="27">
        <f t="shared" si="0"/>
        <v>156</v>
      </c>
      <c r="BG63" s="27">
        <f t="shared" si="1"/>
        <v>243</v>
      </c>
      <c r="BH63" s="27">
        <f t="shared" si="12"/>
        <v>-294</v>
      </c>
      <c r="BI63" s="27">
        <f t="shared" si="13"/>
        <v>5.04</v>
      </c>
      <c r="BJ63" s="27">
        <f t="shared" si="13"/>
        <v>0.08</v>
      </c>
      <c r="BK63" s="27">
        <f t="shared" si="13"/>
        <v>0.32469999999999999</v>
      </c>
      <c r="BL63" s="27">
        <f t="shared" si="3"/>
        <v>7.4999999999999997E-3</v>
      </c>
      <c r="BM63" s="27">
        <f t="shared" si="14"/>
        <v>0.11260000000000001</v>
      </c>
      <c r="BN63" s="27">
        <f t="shared" si="14"/>
        <v>1.5E-3</v>
      </c>
      <c r="BO63" s="27"/>
      <c r="BP63" s="27">
        <f t="shared" si="15"/>
        <v>1823</v>
      </c>
      <c r="BQ63" s="27">
        <f t="shared" si="15"/>
        <v>13</v>
      </c>
      <c r="BR63" s="27">
        <f t="shared" si="15"/>
        <v>1810</v>
      </c>
      <c r="BS63" s="27">
        <f t="shared" si="15"/>
        <v>36</v>
      </c>
      <c r="BT63" s="27">
        <f t="shared" si="16"/>
        <v>1832</v>
      </c>
      <c r="BU63" s="27">
        <f t="shared" si="16"/>
        <v>24</v>
      </c>
    </row>
    <row r="64" spans="1:73" x14ac:dyDescent="0.25">
      <c r="A64" t="s">
        <v>4918</v>
      </c>
      <c r="B64" t="s">
        <v>5355</v>
      </c>
      <c r="C64" s="8">
        <f t="shared" si="7"/>
        <v>14</v>
      </c>
      <c r="D64" t="s">
        <v>4708</v>
      </c>
      <c r="E64" s="1">
        <v>0.66902997685185184</v>
      </c>
      <c r="F64">
        <v>24.492999999999999</v>
      </c>
      <c r="G64" t="s">
        <v>5356</v>
      </c>
      <c r="H64" s="54">
        <v>0.38319999999999999</v>
      </c>
      <c r="I64" s="54">
        <v>7.6E-3</v>
      </c>
      <c r="J64" s="54">
        <v>5.2699999999999997E-2</v>
      </c>
      <c r="K64" s="54">
        <v>1.1999999999999999E-3</v>
      </c>
      <c r="L64" s="54">
        <v>0.20411000000000001</v>
      </c>
      <c r="O64">
        <v>5.2999999999999999E-2</v>
      </c>
      <c r="P64">
        <v>1E-3</v>
      </c>
      <c r="Q64">
        <v>0.4773</v>
      </c>
      <c r="R64">
        <v>1.6029999999999999E-2</v>
      </c>
      <c r="S64">
        <v>5.1000000000000004E-4</v>
      </c>
      <c r="T64">
        <v>7.09</v>
      </c>
      <c r="U64">
        <v>0.16</v>
      </c>
      <c r="V64" s="10">
        <v>327.9</v>
      </c>
      <c r="W64">
        <v>5.5</v>
      </c>
      <c r="X64" s="10">
        <v>331.2</v>
      </c>
      <c r="Y64">
        <v>7.6</v>
      </c>
      <c r="Z64">
        <v>321</v>
      </c>
      <c r="AA64">
        <v>10</v>
      </c>
      <c r="AB64" s="10">
        <v>285</v>
      </c>
      <c r="AC64">
        <v>40</v>
      </c>
      <c r="AD64">
        <v>-30</v>
      </c>
      <c r="AE64" t="s">
        <v>7</v>
      </c>
      <c r="AF64">
        <v>-2</v>
      </c>
      <c r="AG64" t="s">
        <v>7</v>
      </c>
      <c r="AH64">
        <v>-4</v>
      </c>
      <c r="AI64" t="s">
        <v>7</v>
      </c>
      <c r="AJ64">
        <v>231</v>
      </c>
      <c r="AK64" t="s">
        <v>7</v>
      </c>
      <c r="AL64">
        <v>112</v>
      </c>
      <c r="AM64" t="s">
        <v>7</v>
      </c>
      <c r="AN64">
        <v>17</v>
      </c>
      <c r="AO64" t="s">
        <v>7</v>
      </c>
      <c r="AP64">
        <v>2</v>
      </c>
      <c r="AQ64" t="s">
        <v>7</v>
      </c>
      <c r="AR64">
        <v>18.97533</v>
      </c>
      <c r="AS64">
        <v>0.43207590000000001</v>
      </c>
      <c r="AT64">
        <v>107</v>
      </c>
      <c r="AU64" t="s">
        <v>7</v>
      </c>
      <c r="AV64">
        <v>284502084720813</v>
      </c>
      <c r="AW64" t="s">
        <v>7</v>
      </c>
      <c r="AZ64" s="13">
        <f t="shared" si="8"/>
        <v>0.99637681159420177</v>
      </c>
      <c r="BA64" s="14">
        <f t="shared" si="9"/>
        <v>331.2</v>
      </c>
      <c r="BB64" s="14">
        <f t="shared" si="10"/>
        <v>7.6</v>
      </c>
      <c r="BC64" s="25"/>
      <c r="BD64" s="26"/>
      <c r="BE64" s="20" t="str">
        <f t="shared" si="11"/>
        <v>Z732481_7</v>
      </c>
      <c r="BF64" s="27">
        <f t="shared" si="0"/>
        <v>112</v>
      </c>
      <c r="BG64" s="27">
        <f t="shared" si="1"/>
        <v>231</v>
      </c>
      <c r="BH64" s="27">
        <f t="shared" si="12"/>
        <v>-30</v>
      </c>
      <c r="BI64" s="27">
        <f t="shared" si="13"/>
        <v>0.38319999999999999</v>
      </c>
      <c r="BJ64" s="27">
        <f t="shared" si="13"/>
        <v>7.6E-3</v>
      </c>
      <c r="BK64" s="27">
        <f t="shared" si="13"/>
        <v>5.2699999999999997E-2</v>
      </c>
      <c r="BL64" s="27">
        <f t="shared" si="3"/>
        <v>1.1999999999999999E-3</v>
      </c>
      <c r="BM64" s="27">
        <f t="shared" si="14"/>
        <v>5.2999999999999999E-2</v>
      </c>
      <c r="BN64" s="27">
        <f t="shared" si="14"/>
        <v>1E-3</v>
      </c>
      <c r="BO64" s="27"/>
      <c r="BP64" s="27">
        <f t="shared" si="15"/>
        <v>327.9</v>
      </c>
      <c r="BQ64" s="27">
        <f t="shared" si="15"/>
        <v>5.5</v>
      </c>
      <c r="BR64" s="27">
        <f t="shared" si="15"/>
        <v>331.2</v>
      </c>
      <c r="BS64" s="27">
        <f t="shared" si="15"/>
        <v>7.6</v>
      </c>
      <c r="BT64" s="27">
        <f t="shared" si="16"/>
        <v>285</v>
      </c>
      <c r="BU64" s="27">
        <f t="shared" si="16"/>
        <v>40</v>
      </c>
    </row>
    <row r="65" spans="1:73" x14ac:dyDescent="0.25">
      <c r="A65" t="s">
        <v>4921</v>
      </c>
      <c r="B65" t="s">
        <v>5357</v>
      </c>
      <c r="C65" s="8">
        <f t="shared" si="7"/>
        <v>16</v>
      </c>
      <c r="D65" t="s">
        <v>4708</v>
      </c>
      <c r="E65" s="1">
        <v>0.67097476851851845</v>
      </c>
      <c r="F65">
        <v>17.986999999999998</v>
      </c>
      <c r="G65" t="s">
        <v>5358</v>
      </c>
      <c r="H65" s="54">
        <v>12.93</v>
      </c>
      <c r="I65" s="54">
        <v>0.21</v>
      </c>
      <c r="J65" s="54">
        <v>0.52800000000000002</v>
      </c>
      <c r="K65" s="54">
        <v>1.2999999999999999E-2</v>
      </c>
      <c r="L65" s="54">
        <v>0.61909999999999998</v>
      </c>
      <c r="O65">
        <v>0.17760000000000001</v>
      </c>
      <c r="P65">
        <v>2.3E-3</v>
      </c>
      <c r="Q65">
        <v>0.60392999999999997</v>
      </c>
      <c r="R65">
        <v>0.1323</v>
      </c>
      <c r="S65">
        <v>3.8E-3</v>
      </c>
      <c r="T65">
        <v>8.8699999999999992</v>
      </c>
      <c r="U65">
        <v>0.16</v>
      </c>
      <c r="V65" s="10">
        <v>2672</v>
      </c>
      <c r="W65">
        <v>15</v>
      </c>
      <c r="X65" s="10">
        <v>2727</v>
      </c>
      <c r="Y65">
        <v>53</v>
      </c>
      <c r="Z65">
        <v>2509</v>
      </c>
      <c r="AA65">
        <v>68</v>
      </c>
      <c r="AB65" s="10">
        <v>2622</v>
      </c>
      <c r="AC65">
        <v>21</v>
      </c>
      <c r="AD65">
        <v>-169</v>
      </c>
      <c r="AE65" t="s">
        <v>7</v>
      </c>
      <c r="AF65">
        <v>-30</v>
      </c>
      <c r="AG65" t="s">
        <v>7</v>
      </c>
      <c r="AH65">
        <v>-20</v>
      </c>
      <c r="AI65" t="s">
        <v>7</v>
      </c>
      <c r="AJ65">
        <v>159</v>
      </c>
      <c r="AK65" t="s">
        <v>7</v>
      </c>
      <c r="AL65">
        <v>72</v>
      </c>
      <c r="AM65" t="s">
        <v>7</v>
      </c>
      <c r="AN65">
        <v>90</v>
      </c>
      <c r="AO65" t="s">
        <v>7</v>
      </c>
      <c r="AP65">
        <v>2</v>
      </c>
      <c r="AQ65" t="s">
        <v>7</v>
      </c>
      <c r="AR65">
        <v>1.893939</v>
      </c>
      <c r="AS65">
        <v>4.6631079999999998E-2</v>
      </c>
      <c r="AT65">
        <v>-5</v>
      </c>
      <c r="AU65" t="s">
        <v>7</v>
      </c>
      <c r="AV65">
        <v>2016361896283380</v>
      </c>
      <c r="AW65" t="s">
        <v>7</v>
      </c>
      <c r="AZ65" s="13">
        <f t="shared" si="8"/>
        <v>-1.9069412662090057</v>
      </c>
      <c r="BA65" s="14">
        <f t="shared" si="9"/>
        <v>2622</v>
      </c>
      <c r="BB65" s="14">
        <f t="shared" si="10"/>
        <v>21</v>
      </c>
      <c r="BC65" s="25"/>
      <c r="BD65" s="26"/>
      <c r="BE65" s="20" t="str">
        <f t="shared" si="11"/>
        <v>Z732481_8</v>
      </c>
      <c r="BF65" s="27">
        <f t="shared" si="0"/>
        <v>72</v>
      </c>
      <c r="BG65" s="27">
        <f t="shared" si="1"/>
        <v>159</v>
      </c>
      <c r="BH65" s="27">
        <f t="shared" si="12"/>
        <v>-169</v>
      </c>
      <c r="BI65" s="27">
        <f t="shared" si="13"/>
        <v>12.93</v>
      </c>
      <c r="BJ65" s="27">
        <f t="shared" si="13"/>
        <v>0.21</v>
      </c>
      <c r="BK65" s="27">
        <f t="shared" si="13"/>
        <v>0.52800000000000002</v>
      </c>
      <c r="BL65" s="27">
        <f t="shared" si="3"/>
        <v>1.2999999999999999E-2</v>
      </c>
      <c r="BM65" s="27">
        <f t="shared" si="14"/>
        <v>0.17760000000000001</v>
      </c>
      <c r="BN65" s="27">
        <f t="shared" si="14"/>
        <v>2.3E-3</v>
      </c>
      <c r="BO65" s="27"/>
      <c r="BP65" s="27">
        <f t="shared" si="15"/>
        <v>2672</v>
      </c>
      <c r="BQ65" s="27">
        <f t="shared" si="15"/>
        <v>15</v>
      </c>
      <c r="BR65" s="27">
        <f t="shared" si="15"/>
        <v>2727</v>
      </c>
      <c r="BS65" s="27">
        <f t="shared" si="15"/>
        <v>53</v>
      </c>
      <c r="BT65" s="27">
        <f t="shared" si="16"/>
        <v>2622</v>
      </c>
      <c r="BU65" s="27">
        <f t="shared" si="16"/>
        <v>21</v>
      </c>
    </row>
    <row r="66" spans="1:73" x14ac:dyDescent="0.25">
      <c r="A66" s="43" t="s">
        <v>4924</v>
      </c>
      <c r="B66" s="43" t="s">
        <v>5359</v>
      </c>
      <c r="C66" s="53">
        <f t="shared" si="7"/>
        <v>17</v>
      </c>
      <c r="D66" s="43" t="s">
        <v>4708</v>
      </c>
      <c r="E66" s="44">
        <v>0.67187199074074078</v>
      </c>
      <c r="F66" s="43">
        <v>14.551</v>
      </c>
      <c r="G66" s="43" t="s">
        <v>5360</v>
      </c>
      <c r="H66" s="43">
        <v>6.44</v>
      </c>
      <c r="I66" s="43">
        <v>0.11</v>
      </c>
      <c r="J66" s="43">
        <v>0.29559999999999997</v>
      </c>
      <c r="K66" s="43">
        <v>7.3000000000000001E-3</v>
      </c>
      <c r="L66" s="43">
        <v>0.68574999999999997</v>
      </c>
      <c r="M66" s="43"/>
      <c r="N66" s="43"/>
      <c r="O66" s="43">
        <v>0.15679999999999999</v>
      </c>
      <c r="P66" s="43">
        <v>2.0999999999999999E-3</v>
      </c>
      <c r="Q66" s="43">
        <v>0.57640000000000002</v>
      </c>
      <c r="R66" s="43">
        <v>0.28410000000000002</v>
      </c>
      <c r="S66" s="43">
        <v>8.8000000000000005E-3</v>
      </c>
      <c r="T66" s="43">
        <v>17.559999999999999</v>
      </c>
      <c r="U66" s="43">
        <v>0.36</v>
      </c>
      <c r="V66" s="45">
        <v>2033</v>
      </c>
      <c r="W66" s="43">
        <v>15</v>
      </c>
      <c r="X66" s="45">
        <v>1669</v>
      </c>
      <c r="Y66" s="43">
        <v>36</v>
      </c>
      <c r="Z66" s="43">
        <v>5040</v>
      </c>
      <c r="AA66" s="43">
        <v>140</v>
      </c>
      <c r="AB66" s="45">
        <v>2412</v>
      </c>
      <c r="AC66" s="43">
        <v>23</v>
      </c>
      <c r="AD66" s="43">
        <v>871</v>
      </c>
      <c r="AE66" s="43" t="s">
        <v>7</v>
      </c>
      <c r="AF66" s="43">
        <v>140</v>
      </c>
      <c r="AG66" s="43" t="s">
        <v>7</v>
      </c>
      <c r="AH66" s="43">
        <v>49</v>
      </c>
      <c r="AI66" s="43" t="s">
        <v>7</v>
      </c>
      <c r="AJ66" s="43">
        <v>748</v>
      </c>
      <c r="AK66" s="43" t="s">
        <v>7</v>
      </c>
      <c r="AL66" s="43">
        <v>42</v>
      </c>
      <c r="AM66" s="43" t="s">
        <v>7</v>
      </c>
      <c r="AN66" s="43">
        <v>110</v>
      </c>
      <c r="AO66" s="43" t="s">
        <v>7</v>
      </c>
      <c r="AP66" s="43">
        <v>18</v>
      </c>
      <c r="AQ66" s="43" t="s">
        <v>7</v>
      </c>
      <c r="AR66" s="43">
        <v>3.3829500000000001</v>
      </c>
      <c r="AS66" s="43">
        <v>8.3543759999999995E-2</v>
      </c>
      <c r="AT66" s="43">
        <v>30</v>
      </c>
      <c r="AU66" s="43" t="s">
        <v>7</v>
      </c>
      <c r="AV66" s="43">
        <v>4907020141317290</v>
      </c>
      <c r="AW66" s="43" t="s">
        <v>7</v>
      </c>
      <c r="AX66" s="43"/>
      <c r="AY66" s="43"/>
      <c r="AZ66" s="46">
        <f t="shared" si="8"/>
        <v>15.713101160862353</v>
      </c>
      <c r="BA66" s="45">
        <f t="shared" si="9"/>
        <v>2412</v>
      </c>
      <c r="BB66" s="45">
        <f t="shared" si="10"/>
        <v>23</v>
      </c>
      <c r="BC66" s="47"/>
      <c r="BD66" s="48"/>
      <c r="BE66" s="43" t="str">
        <f t="shared" si="11"/>
        <v>Z732481_9</v>
      </c>
      <c r="BF66" s="49">
        <f t="shared" ref="BF66:BF129" si="17">AL66</f>
        <v>42</v>
      </c>
      <c r="BG66" s="49">
        <f t="shared" ref="BG66:BG129" si="18">AJ66</f>
        <v>748</v>
      </c>
      <c r="BH66" s="49">
        <f t="shared" si="12"/>
        <v>871</v>
      </c>
      <c r="BI66" s="49">
        <f t="shared" si="13"/>
        <v>6.44</v>
      </c>
      <c r="BJ66" s="49">
        <f t="shared" si="13"/>
        <v>0.11</v>
      </c>
      <c r="BK66" s="49">
        <f t="shared" si="13"/>
        <v>0.29559999999999997</v>
      </c>
      <c r="BL66" s="49">
        <f t="shared" si="13"/>
        <v>7.3000000000000001E-3</v>
      </c>
      <c r="BM66" s="49">
        <f t="shared" si="14"/>
        <v>0.15679999999999999</v>
      </c>
      <c r="BN66" s="49">
        <f t="shared" si="14"/>
        <v>2.0999999999999999E-3</v>
      </c>
      <c r="BO66" s="49"/>
      <c r="BP66" s="49">
        <f t="shared" si="15"/>
        <v>2033</v>
      </c>
      <c r="BQ66" s="49">
        <f t="shared" si="15"/>
        <v>15</v>
      </c>
      <c r="BR66" s="49">
        <f t="shared" si="15"/>
        <v>1669</v>
      </c>
      <c r="BS66" s="49">
        <f t="shared" si="15"/>
        <v>36</v>
      </c>
      <c r="BT66" s="49">
        <f t="shared" si="16"/>
        <v>2412</v>
      </c>
      <c r="BU66" s="49">
        <f t="shared" si="16"/>
        <v>23</v>
      </c>
    </row>
    <row r="67" spans="1:73" x14ac:dyDescent="0.25">
      <c r="A67" t="s">
        <v>4927</v>
      </c>
      <c r="B67" t="s">
        <v>5361</v>
      </c>
      <c r="C67" s="8">
        <f t="shared" ref="C67:C130" si="19">LEFT(B67, 5)-18351+1</f>
        <v>18</v>
      </c>
      <c r="D67" t="s">
        <v>4708</v>
      </c>
      <c r="E67" s="1">
        <v>0.67287442129629627</v>
      </c>
      <c r="F67">
        <v>20.332000000000001</v>
      </c>
      <c r="G67" t="s">
        <v>5362</v>
      </c>
      <c r="H67" s="54">
        <v>4.96</v>
      </c>
      <c r="I67" s="54">
        <v>0.11</v>
      </c>
      <c r="J67" s="54">
        <v>0.3332</v>
      </c>
      <c r="K67" s="54">
        <v>8.6E-3</v>
      </c>
      <c r="L67" s="54">
        <v>0.48331000000000002</v>
      </c>
      <c r="O67">
        <v>0.10829999999999999</v>
      </c>
      <c r="P67">
        <v>2.0999999999999999E-3</v>
      </c>
      <c r="Q67">
        <v>0.36204999999999998</v>
      </c>
      <c r="R67">
        <v>9.01E-2</v>
      </c>
      <c r="S67">
        <v>3.0999999999999999E-3</v>
      </c>
      <c r="T67">
        <v>5.39</v>
      </c>
      <c r="U67">
        <v>0.14000000000000001</v>
      </c>
      <c r="V67" s="10">
        <v>1800</v>
      </c>
      <c r="W67">
        <v>19</v>
      </c>
      <c r="X67" s="10">
        <v>1853</v>
      </c>
      <c r="Y67">
        <v>42</v>
      </c>
      <c r="Z67">
        <v>1739</v>
      </c>
      <c r="AA67">
        <v>57</v>
      </c>
      <c r="AB67" s="10">
        <v>1733</v>
      </c>
      <c r="AC67">
        <v>36</v>
      </c>
      <c r="AD67">
        <v>-17</v>
      </c>
      <c r="AE67" t="s">
        <v>7</v>
      </c>
      <c r="AF67">
        <v>-2</v>
      </c>
      <c r="AG67" t="s">
        <v>7</v>
      </c>
      <c r="AH67">
        <v>-4</v>
      </c>
      <c r="AI67" t="s">
        <v>7</v>
      </c>
      <c r="AJ67">
        <v>22</v>
      </c>
      <c r="AK67" t="s">
        <v>7</v>
      </c>
      <c r="AL67">
        <v>16</v>
      </c>
      <c r="AM67" t="s">
        <v>7</v>
      </c>
      <c r="AN67">
        <v>14</v>
      </c>
      <c r="AO67" t="s">
        <v>7</v>
      </c>
      <c r="AP67">
        <v>1</v>
      </c>
      <c r="AQ67" t="s">
        <v>7</v>
      </c>
      <c r="AR67">
        <v>3.0011999999999999</v>
      </c>
      <c r="AS67">
        <v>7.7461959999999996E-2</v>
      </c>
      <c r="AT67">
        <v>-17</v>
      </c>
      <c r="AU67" t="s">
        <v>7</v>
      </c>
      <c r="AV67">
        <v>162419870557842</v>
      </c>
      <c r="AW67" t="s">
        <v>7</v>
      </c>
      <c r="AZ67" s="13">
        <f t="shared" ref="AZ67:AZ130" si="20">IF(X67&lt;1000,(1-(V67/X67))*100,(1-(V67/AB67))*100)</f>
        <v>-3.8661281015579974</v>
      </c>
      <c r="BA67" s="14">
        <f t="shared" ref="BA67:BA130" si="21">IF(X67&lt;1000,X67,AB67)</f>
        <v>1733</v>
      </c>
      <c r="BB67" s="14">
        <f t="shared" ref="BB67:BB130" si="22">IF(X67&lt;1000,Y67,AC67)</f>
        <v>36</v>
      </c>
      <c r="BC67" s="25"/>
      <c r="BD67" s="26"/>
      <c r="BE67" s="20" t="str">
        <f t="shared" ref="BE67:BE130" si="23">A67</f>
        <v>Z732481_10</v>
      </c>
      <c r="BF67" s="27">
        <f t="shared" si="17"/>
        <v>16</v>
      </c>
      <c r="BG67" s="27">
        <f t="shared" si="18"/>
        <v>22</v>
      </c>
      <c r="BH67" s="27">
        <f t="shared" ref="BH67:BH130" si="24">AD67</f>
        <v>-17</v>
      </c>
      <c r="BI67" s="27">
        <f t="shared" si="13"/>
        <v>4.96</v>
      </c>
      <c r="BJ67" s="27">
        <f t="shared" si="13"/>
        <v>0.11</v>
      </c>
      <c r="BK67" s="27">
        <f t="shared" si="13"/>
        <v>0.3332</v>
      </c>
      <c r="BL67" s="27">
        <f t="shared" si="13"/>
        <v>8.6E-3</v>
      </c>
      <c r="BM67" s="27">
        <f t="shared" si="14"/>
        <v>0.10829999999999999</v>
      </c>
      <c r="BN67" s="27">
        <f t="shared" si="14"/>
        <v>2.0999999999999999E-3</v>
      </c>
      <c r="BO67" s="27"/>
      <c r="BP67" s="27">
        <f t="shared" si="15"/>
        <v>1800</v>
      </c>
      <c r="BQ67" s="27">
        <f t="shared" si="15"/>
        <v>19</v>
      </c>
      <c r="BR67" s="27">
        <f t="shared" si="15"/>
        <v>1853</v>
      </c>
      <c r="BS67" s="27">
        <f t="shared" si="15"/>
        <v>42</v>
      </c>
      <c r="BT67" s="27">
        <f t="shared" si="16"/>
        <v>1733</v>
      </c>
      <c r="BU67" s="27">
        <f t="shared" si="16"/>
        <v>36</v>
      </c>
    </row>
    <row r="68" spans="1:73" x14ac:dyDescent="0.25">
      <c r="A68" t="s">
        <v>4930</v>
      </c>
      <c r="B68" t="s">
        <v>5363</v>
      </c>
      <c r="C68" s="8">
        <f t="shared" si="19"/>
        <v>19</v>
      </c>
      <c r="D68" t="s">
        <v>4708</v>
      </c>
      <c r="E68" s="1">
        <v>0.67378298611111109</v>
      </c>
      <c r="F68">
        <v>24.829000000000001</v>
      </c>
      <c r="G68" t="s">
        <v>5364</v>
      </c>
      <c r="H68" s="54">
        <v>0.47599999999999998</v>
      </c>
      <c r="I68" s="54">
        <v>1.0999999999999999E-2</v>
      </c>
      <c r="J68" s="54">
        <v>6.25E-2</v>
      </c>
      <c r="K68" s="54">
        <v>1.5E-3</v>
      </c>
      <c r="L68" s="54">
        <v>0.30525000000000002</v>
      </c>
      <c r="O68">
        <v>5.5399999999999998E-2</v>
      </c>
      <c r="P68">
        <v>1.1000000000000001E-3</v>
      </c>
      <c r="Q68">
        <v>0.41460999999999998</v>
      </c>
      <c r="R68">
        <v>1.8800000000000001E-2</v>
      </c>
      <c r="S68">
        <v>1.1000000000000001E-3</v>
      </c>
      <c r="T68">
        <v>49.8</v>
      </c>
      <c r="U68">
        <v>4.2</v>
      </c>
      <c r="V68" s="10">
        <v>392.9</v>
      </c>
      <c r="W68">
        <v>7.2</v>
      </c>
      <c r="X68" s="10">
        <v>390.5</v>
      </c>
      <c r="Y68">
        <v>9.3000000000000007</v>
      </c>
      <c r="Z68">
        <v>375</v>
      </c>
      <c r="AA68">
        <v>21</v>
      </c>
      <c r="AB68" s="10">
        <v>370</v>
      </c>
      <c r="AC68">
        <v>44</v>
      </c>
      <c r="AD68">
        <v>-35</v>
      </c>
      <c r="AE68" t="s">
        <v>7</v>
      </c>
      <c r="AF68">
        <v>-2</v>
      </c>
      <c r="AG68" t="s">
        <v>7</v>
      </c>
      <c r="AH68">
        <v>-1</v>
      </c>
      <c r="AI68" t="s">
        <v>7</v>
      </c>
      <c r="AJ68">
        <v>139</v>
      </c>
      <c r="AK68" t="s">
        <v>7</v>
      </c>
      <c r="AL68">
        <v>13</v>
      </c>
      <c r="AM68" t="s">
        <v>7</v>
      </c>
      <c r="AN68">
        <v>2</v>
      </c>
      <c r="AO68" t="s">
        <v>7</v>
      </c>
      <c r="AP68">
        <v>11</v>
      </c>
      <c r="AQ68" t="s">
        <v>7</v>
      </c>
      <c r="AR68">
        <v>16</v>
      </c>
      <c r="AS68">
        <v>0.38400000000000001</v>
      </c>
      <c r="AT68">
        <v>132</v>
      </c>
      <c r="AU68" t="s">
        <v>7</v>
      </c>
      <c r="AV68">
        <v>186377030203835</v>
      </c>
      <c r="AW68" t="s">
        <v>7</v>
      </c>
      <c r="AZ68" s="13">
        <f t="shared" si="20"/>
        <v>-0.61459667093468617</v>
      </c>
      <c r="BA68" s="14">
        <f t="shared" si="21"/>
        <v>390.5</v>
      </c>
      <c r="BB68" s="14">
        <f t="shared" si="22"/>
        <v>9.3000000000000007</v>
      </c>
      <c r="BC68" s="25"/>
      <c r="BD68" s="26"/>
      <c r="BE68" s="20" t="str">
        <f t="shared" si="23"/>
        <v>Z732481_11</v>
      </c>
      <c r="BF68" s="27">
        <f t="shared" si="17"/>
        <v>13</v>
      </c>
      <c r="BG68" s="27">
        <f t="shared" si="18"/>
        <v>139</v>
      </c>
      <c r="BH68" s="27">
        <f t="shared" si="24"/>
        <v>-35</v>
      </c>
      <c r="BI68" s="27">
        <f t="shared" si="13"/>
        <v>0.47599999999999998</v>
      </c>
      <c r="BJ68" s="27">
        <f t="shared" si="13"/>
        <v>1.0999999999999999E-2</v>
      </c>
      <c r="BK68" s="27">
        <f t="shared" si="13"/>
        <v>6.25E-2</v>
      </c>
      <c r="BL68" s="27">
        <f t="shared" si="13"/>
        <v>1.5E-3</v>
      </c>
      <c r="BM68" s="27">
        <f t="shared" si="14"/>
        <v>5.5399999999999998E-2</v>
      </c>
      <c r="BN68" s="27">
        <f t="shared" si="14"/>
        <v>1.1000000000000001E-3</v>
      </c>
      <c r="BO68" s="27"/>
      <c r="BP68" s="27">
        <f t="shared" si="15"/>
        <v>392.9</v>
      </c>
      <c r="BQ68" s="27">
        <f t="shared" si="15"/>
        <v>7.2</v>
      </c>
      <c r="BR68" s="27">
        <f t="shared" si="15"/>
        <v>390.5</v>
      </c>
      <c r="BS68" s="27">
        <f t="shared" si="15"/>
        <v>9.3000000000000007</v>
      </c>
      <c r="BT68" s="27">
        <f t="shared" si="16"/>
        <v>370</v>
      </c>
      <c r="BU68" s="27">
        <f t="shared" si="16"/>
        <v>44</v>
      </c>
    </row>
    <row r="69" spans="1:73" x14ac:dyDescent="0.25">
      <c r="A69" t="s">
        <v>4933</v>
      </c>
      <c r="B69" t="s">
        <v>5365</v>
      </c>
      <c r="C69" s="8">
        <f t="shared" si="19"/>
        <v>20</v>
      </c>
      <c r="D69" t="s">
        <v>4708</v>
      </c>
      <c r="E69" s="1">
        <v>0.67479999999999996</v>
      </c>
      <c r="F69">
        <v>18.960999999999999</v>
      </c>
      <c r="G69" t="s">
        <v>5366</v>
      </c>
      <c r="H69" s="54">
        <v>0.48899999999999999</v>
      </c>
      <c r="I69" s="54">
        <v>0.01</v>
      </c>
      <c r="J69" s="54">
        <v>6.5000000000000002E-2</v>
      </c>
      <c r="K69" s="54">
        <v>1.6000000000000001E-3</v>
      </c>
      <c r="L69" s="54">
        <v>0.33873999999999999</v>
      </c>
      <c r="O69">
        <v>5.4600000000000003E-2</v>
      </c>
      <c r="P69">
        <v>1E-3</v>
      </c>
      <c r="Q69">
        <v>0.32873999999999998</v>
      </c>
      <c r="R69">
        <v>1.9529999999999999E-2</v>
      </c>
      <c r="S69">
        <v>6.0999999999999997E-4</v>
      </c>
      <c r="T69">
        <v>5.84</v>
      </c>
      <c r="U69">
        <v>0.14000000000000001</v>
      </c>
      <c r="V69" s="10">
        <v>403</v>
      </c>
      <c r="W69">
        <v>6.9</v>
      </c>
      <c r="X69" s="10">
        <v>405.8</v>
      </c>
      <c r="Y69">
        <v>9.4</v>
      </c>
      <c r="Z69">
        <v>391</v>
      </c>
      <c r="AA69">
        <v>12</v>
      </c>
      <c r="AB69" s="10">
        <v>355</v>
      </c>
      <c r="AC69">
        <v>41</v>
      </c>
      <c r="AD69">
        <v>-57</v>
      </c>
      <c r="AE69" t="s">
        <v>7</v>
      </c>
      <c r="AF69">
        <v>-3</v>
      </c>
      <c r="AG69" t="s">
        <v>7</v>
      </c>
      <c r="AH69">
        <v>-10</v>
      </c>
      <c r="AI69" t="s">
        <v>7</v>
      </c>
      <c r="AJ69">
        <v>219</v>
      </c>
      <c r="AK69" t="s">
        <v>7</v>
      </c>
      <c r="AL69">
        <v>134</v>
      </c>
      <c r="AM69" t="s">
        <v>7</v>
      </c>
      <c r="AN69">
        <v>25</v>
      </c>
      <c r="AO69" t="s">
        <v>7</v>
      </c>
      <c r="AP69">
        <v>2</v>
      </c>
      <c r="AQ69" t="s">
        <v>7</v>
      </c>
      <c r="AR69">
        <v>15.38462</v>
      </c>
      <c r="AS69">
        <v>0.37869819999999998</v>
      </c>
      <c r="AT69">
        <v>29</v>
      </c>
      <c r="AU69" t="s">
        <v>7</v>
      </c>
      <c r="AV69">
        <v>342391863732585</v>
      </c>
      <c r="AW69" t="s">
        <v>7</v>
      </c>
      <c r="AZ69" s="13">
        <f t="shared" si="20"/>
        <v>0.68999507146377814</v>
      </c>
      <c r="BA69" s="14">
        <f t="shared" si="21"/>
        <v>405.8</v>
      </c>
      <c r="BB69" s="14">
        <f t="shared" si="22"/>
        <v>9.4</v>
      </c>
      <c r="BC69" s="25"/>
      <c r="BD69" s="26"/>
      <c r="BE69" s="20" t="str">
        <f t="shared" si="23"/>
        <v>Z732481_12</v>
      </c>
      <c r="BF69" s="27">
        <f t="shared" si="17"/>
        <v>134</v>
      </c>
      <c r="BG69" s="27">
        <f t="shared" si="18"/>
        <v>219</v>
      </c>
      <c r="BH69" s="27">
        <f t="shared" si="24"/>
        <v>-57</v>
      </c>
      <c r="BI69" s="27">
        <f t="shared" si="13"/>
        <v>0.48899999999999999</v>
      </c>
      <c r="BJ69" s="27">
        <f t="shared" si="13"/>
        <v>0.01</v>
      </c>
      <c r="BK69" s="27">
        <f t="shared" si="13"/>
        <v>6.5000000000000002E-2</v>
      </c>
      <c r="BL69" s="27">
        <f t="shared" si="13"/>
        <v>1.6000000000000001E-3</v>
      </c>
      <c r="BM69" s="27">
        <f t="shared" si="14"/>
        <v>5.4600000000000003E-2</v>
      </c>
      <c r="BN69" s="27">
        <f t="shared" si="14"/>
        <v>1E-3</v>
      </c>
      <c r="BO69" s="27"/>
      <c r="BP69" s="27">
        <f t="shared" si="15"/>
        <v>403</v>
      </c>
      <c r="BQ69" s="27">
        <f t="shared" si="15"/>
        <v>6.9</v>
      </c>
      <c r="BR69" s="27">
        <f t="shared" si="15"/>
        <v>405.8</v>
      </c>
      <c r="BS69" s="27">
        <f t="shared" si="15"/>
        <v>9.4</v>
      </c>
      <c r="BT69" s="27">
        <f t="shared" si="16"/>
        <v>355</v>
      </c>
      <c r="BU69" s="27">
        <f t="shared" si="16"/>
        <v>41</v>
      </c>
    </row>
    <row r="70" spans="1:73" x14ac:dyDescent="0.25">
      <c r="A70" t="s">
        <v>4936</v>
      </c>
      <c r="B70" t="s">
        <v>5367</v>
      </c>
      <c r="C70" s="8">
        <f t="shared" si="19"/>
        <v>27</v>
      </c>
      <c r="D70" t="s">
        <v>4708</v>
      </c>
      <c r="E70" s="1">
        <v>0.68168263888888891</v>
      </c>
      <c r="F70">
        <v>18.297999999999998</v>
      </c>
      <c r="G70" t="s">
        <v>5368</v>
      </c>
      <c r="H70" s="54">
        <v>0.28889999999999999</v>
      </c>
      <c r="I70" s="54">
        <v>6.1000000000000004E-3</v>
      </c>
      <c r="J70" s="54">
        <v>3.9849999999999997E-2</v>
      </c>
      <c r="K70" s="54">
        <v>9.5E-4</v>
      </c>
      <c r="L70" s="54">
        <v>0.29722999999999999</v>
      </c>
      <c r="O70">
        <v>5.2499999999999998E-2</v>
      </c>
      <c r="P70">
        <v>1E-3</v>
      </c>
      <c r="Q70">
        <v>0.40421000000000001</v>
      </c>
      <c r="R70">
        <v>1.265E-2</v>
      </c>
      <c r="S70">
        <v>3.8000000000000002E-4</v>
      </c>
      <c r="T70">
        <v>5.62</v>
      </c>
      <c r="U70">
        <v>0.13</v>
      </c>
      <c r="V70" s="10">
        <v>257</v>
      </c>
      <c r="W70">
        <v>4.8</v>
      </c>
      <c r="X70" s="10">
        <v>251.8</v>
      </c>
      <c r="Y70">
        <v>5.9</v>
      </c>
      <c r="Z70">
        <v>254.1</v>
      </c>
      <c r="AA70">
        <v>7.6</v>
      </c>
      <c r="AB70" s="10">
        <v>276</v>
      </c>
      <c r="AC70">
        <v>42</v>
      </c>
      <c r="AD70">
        <v>-83</v>
      </c>
      <c r="AE70" t="s">
        <v>7</v>
      </c>
      <c r="AF70">
        <v>-4</v>
      </c>
      <c r="AG70" t="s">
        <v>7</v>
      </c>
      <c r="AH70">
        <v>-15</v>
      </c>
      <c r="AI70" t="s">
        <v>7</v>
      </c>
      <c r="AJ70">
        <v>411</v>
      </c>
      <c r="AK70" t="s">
        <v>7</v>
      </c>
      <c r="AL70">
        <v>244</v>
      </c>
      <c r="AM70" t="s">
        <v>7</v>
      </c>
      <c r="AN70">
        <v>29</v>
      </c>
      <c r="AO70" t="s">
        <v>7</v>
      </c>
      <c r="AP70">
        <v>2</v>
      </c>
      <c r="AQ70" t="s">
        <v>7</v>
      </c>
      <c r="AR70">
        <v>25.094100000000001</v>
      </c>
      <c r="AS70">
        <v>0.59822830000000005</v>
      </c>
      <c r="AT70">
        <v>16</v>
      </c>
      <c r="AU70" t="s">
        <v>7</v>
      </c>
      <c r="AV70">
        <v>391553567237266</v>
      </c>
      <c r="AW70" t="s">
        <v>7</v>
      </c>
      <c r="AZ70" s="13">
        <f t="shared" si="20"/>
        <v>-2.0651310563939651</v>
      </c>
      <c r="BA70" s="14">
        <f t="shared" si="21"/>
        <v>251.8</v>
      </c>
      <c r="BB70" s="14">
        <f t="shared" si="22"/>
        <v>5.9</v>
      </c>
      <c r="BC70" s="25"/>
      <c r="BD70" s="26"/>
      <c r="BE70" s="20" t="str">
        <f t="shared" si="23"/>
        <v>Z732481_13</v>
      </c>
      <c r="BF70" s="27">
        <f t="shared" si="17"/>
        <v>244</v>
      </c>
      <c r="BG70" s="27">
        <f t="shared" si="18"/>
        <v>411</v>
      </c>
      <c r="BH70" s="27">
        <f t="shared" si="24"/>
        <v>-83</v>
      </c>
      <c r="BI70" s="27">
        <f t="shared" si="13"/>
        <v>0.28889999999999999</v>
      </c>
      <c r="BJ70" s="27">
        <f t="shared" si="13"/>
        <v>6.1000000000000004E-3</v>
      </c>
      <c r="BK70" s="27">
        <f t="shared" si="13"/>
        <v>3.9849999999999997E-2</v>
      </c>
      <c r="BL70" s="27">
        <f t="shared" si="13"/>
        <v>9.5E-4</v>
      </c>
      <c r="BM70" s="27">
        <f t="shared" si="14"/>
        <v>5.2499999999999998E-2</v>
      </c>
      <c r="BN70" s="27">
        <f t="shared" si="14"/>
        <v>1E-3</v>
      </c>
      <c r="BO70" s="27"/>
      <c r="BP70" s="27">
        <f t="shared" si="15"/>
        <v>257</v>
      </c>
      <c r="BQ70" s="27">
        <f t="shared" si="15"/>
        <v>4.8</v>
      </c>
      <c r="BR70" s="27">
        <f t="shared" si="15"/>
        <v>251.8</v>
      </c>
      <c r="BS70" s="27">
        <f t="shared" si="15"/>
        <v>5.9</v>
      </c>
      <c r="BT70" s="27">
        <f t="shared" si="16"/>
        <v>276</v>
      </c>
      <c r="BU70" s="27">
        <f t="shared" si="16"/>
        <v>42</v>
      </c>
    </row>
    <row r="71" spans="1:73" x14ac:dyDescent="0.25">
      <c r="A71" t="s">
        <v>4939</v>
      </c>
      <c r="B71" t="s">
        <v>5369</v>
      </c>
      <c r="C71" s="8">
        <f t="shared" si="19"/>
        <v>28</v>
      </c>
      <c r="D71" t="s">
        <v>4708</v>
      </c>
      <c r="E71" s="1">
        <v>0.68255300925925921</v>
      </c>
      <c r="F71">
        <v>25.097999999999999</v>
      </c>
      <c r="G71" t="s">
        <v>5370</v>
      </c>
      <c r="H71" s="54">
        <v>0.60599999999999998</v>
      </c>
      <c r="I71" s="54">
        <v>1.4999999999999999E-2</v>
      </c>
      <c r="J71" s="54">
        <v>7.7499999999999999E-2</v>
      </c>
      <c r="K71" s="54">
        <v>1.9E-3</v>
      </c>
      <c r="L71" s="54">
        <v>0.21854000000000001</v>
      </c>
      <c r="O71">
        <v>5.6899999999999999E-2</v>
      </c>
      <c r="P71">
        <v>1.4E-3</v>
      </c>
      <c r="Q71">
        <v>0.38068999999999997</v>
      </c>
      <c r="R71">
        <v>2.341E-2</v>
      </c>
      <c r="S71">
        <v>8.0999999999999996E-4</v>
      </c>
      <c r="T71">
        <v>5.24</v>
      </c>
      <c r="U71">
        <v>0.15</v>
      </c>
      <c r="V71" s="10">
        <v>475.2</v>
      </c>
      <c r="W71">
        <v>9.5</v>
      </c>
      <c r="X71" s="10">
        <v>481</v>
      </c>
      <c r="Y71">
        <v>11</v>
      </c>
      <c r="Z71">
        <v>467</v>
      </c>
      <c r="AA71">
        <v>16</v>
      </c>
      <c r="AB71" s="10">
        <v>401</v>
      </c>
      <c r="AC71">
        <v>51</v>
      </c>
      <c r="AD71">
        <v>-24</v>
      </c>
      <c r="AE71" t="s">
        <v>7</v>
      </c>
      <c r="AF71">
        <v>-1</v>
      </c>
      <c r="AG71" t="s">
        <v>7</v>
      </c>
      <c r="AH71">
        <v>-4</v>
      </c>
      <c r="AI71" t="s">
        <v>7</v>
      </c>
      <c r="AJ71">
        <v>70</v>
      </c>
      <c r="AK71" t="s">
        <v>7</v>
      </c>
      <c r="AL71">
        <v>48</v>
      </c>
      <c r="AM71" t="s">
        <v>7</v>
      </c>
      <c r="AN71">
        <v>11</v>
      </c>
      <c r="AO71" t="s">
        <v>7</v>
      </c>
      <c r="AP71">
        <v>1</v>
      </c>
      <c r="AQ71" t="s">
        <v>7</v>
      </c>
      <c r="AR71">
        <v>12.903230000000001</v>
      </c>
      <c r="AS71">
        <v>0.31633709999999998</v>
      </c>
      <c r="AT71">
        <v>43</v>
      </c>
      <c r="AU71" t="s">
        <v>7</v>
      </c>
      <c r="AV71">
        <v>133725526233149</v>
      </c>
      <c r="AW71" t="s">
        <v>7</v>
      </c>
      <c r="AZ71" s="13">
        <f t="shared" si="20"/>
        <v>1.2058212058212114</v>
      </c>
      <c r="BA71" s="14">
        <f t="shared" si="21"/>
        <v>481</v>
      </c>
      <c r="BB71" s="14">
        <f t="shared" si="22"/>
        <v>11</v>
      </c>
      <c r="BC71" s="25"/>
      <c r="BD71" s="26"/>
      <c r="BE71" s="20" t="str">
        <f t="shared" si="23"/>
        <v>Z732481_14</v>
      </c>
      <c r="BF71" s="27">
        <f t="shared" si="17"/>
        <v>48</v>
      </c>
      <c r="BG71" s="27">
        <f t="shared" si="18"/>
        <v>70</v>
      </c>
      <c r="BH71" s="27">
        <f t="shared" si="24"/>
        <v>-24</v>
      </c>
      <c r="BI71" s="27">
        <f t="shared" si="13"/>
        <v>0.60599999999999998</v>
      </c>
      <c r="BJ71" s="27">
        <f t="shared" si="13"/>
        <v>1.4999999999999999E-2</v>
      </c>
      <c r="BK71" s="27">
        <f t="shared" si="13"/>
        <v>7.7499999999999999E-2</v>
      </c>
      <c r="BL71" s="27">
        <f t="shared" si="13"/>
        <v>1.9E-3</v>
      </c>
      <c r="BM71" s="27">
        <f t="shared" si="14"/>
        <v>5.6899999999999999E-2</v>
      </c>
      <c r="BN71" s="27">
        <f t="shared" si="14"/>
        <v>1.4E-3</v>
      </c>
      <c r="BO71" s="27"/>
      <c r="BP71" s="27">
        <f t="shared" si="15"/>
        <v>475.2</v>
      </c>
      <c r="BQ71" s="27">
        <f t="shared" si="15"/>
        <v>9.5</v>
      </c>
      <c r="BR71" s="27">
        <f t="shared" si="15"/>
        <v>481</v>
      </c>
      <c r="BS71" s="27">
        <f t="shared" si="15"/>
        <v>11</v>
      </c>
      <c r="BT71" s="27">
        <f t="shared" si="16"/>
        <v>401</v>
      </c>
      <c r="BU71" s="27">
        <f t="shared" si="16"/>
        <v>51</v>
      </c>
    </row>
    <row r="72" spans="1:73" x14ac:dyDescent="0.25">
      <c r="A72" t="s">
        <v>4942</v>
      </c>
      <c r="B72" t="s">
        <v>5371</v>
      </c>
      <c r="C72" s="8">
        <f t="shared" si="19"/>
        <v>29</v>
      </c>
      <c r="D72" t="s">
        <v>4708</v>
      </c>
      <c r="E72" s="1">
        <v>0.68357627314814817</v>
      </c>
      <c r="F72">
        <v>18.533000000000001</v>
      </c>
      <c r="G72" t="s">
        <v>5372</v>
      </c>
      <c r="H72" s="54">
        <v>5.1790000000000003</v>
      </c>
      <c r="I72" s="54">
        <v>8.1000000000000003E-2</v>
      </c>
      <c r="J72" s="54">
        <v>0.33329999999999999</v>
      </c>
      <c r="K72" s="54">
        <v>7.7000000000000002E-3</v>
      </c>
      <c r="L72" s="54">
        <v>0.59806000000000004</v>
      </c>
      <c r="O72">
        <v>0.1124</v>
      </c>
      <c r="P72">
        <v>1.4E-3</v>
      </c>
      <c r="Q72">
        <v>0.55718000000000001</v>
      </c>
      <c r="R72">
        <v>9.2600000000000002E-2</v>
      </c>
      <c r="S72">
        <v>2.5999999999999999E-3</v>
      </c>
      <c r="T72">
        <v>12.81</v>
      </c>
      <c r="U72">
        <v>0.23</v>
      </c>
      <c r="V72" s="10">
        <v>1846</v>
      </c>
      <c r="W72">
        <v>13</v>
      </c>
      <c r="X72" s="10">
        <v>1854</v>
      </c>
      <c r="Y72">
        <v>37</v>
      </c>
      <c r="Z72">
        <v>1788</v>
      </c>
      <c r="AA72">
        <v>48</v>
      </c>
      <c r="AB72" s="10">
        <v>1829</v>
      </c>
      <c r="AC72">
        <v>22</v>
      </c>
      <c r="AD72">
        <v>-594</v>
      </c>
      <c r="AE72" t="s">
        <v>7</v>
      </c>
      <c r="AF72">
        <v>-67</v>
      </c>
      <c r="AG72" t="s">
        <v>7</v>
      </c>
      <c r="AH72">
        <v>-47</v>
      </c>
      <c r="AI72" t="s">
        <v>7</v>
      </c>
      <c r="AJ72">
        <v>375</v>
      </c>
      <c r="AK72" t="s">
        <v>7</v>
      </c>
      <c r="AL72">
        <v>108</v>
      </c>
      <c r="AM72" t="s">
        <v>7</v>
      </c>
      <c r="AN72">
        <v>96</v>
      </c>
      <c r="AO72" t="s">
        <v>7</v>
      </c>
      <c r="AP72">
        <v>3</v>
      </c>
      <c r="AQ72" t="s">
        <v>7</v>
      </c>
      <c r="AR72">
        <v>3.0003000000000002</v>
      </c>
      <c r="AS72">
        <v>6.9313860000000005E-2</v>
      </c>
      <c r="AT72">
        <v>-2</v>
      </c>
      <c r="AU72" t="s">
        <v>7</v>
      </c>
      <c r="AV72">
        <v>2770547969846300</v>
      </c>
      <c r="AW72" t="s">
        <v>7</v>
      </c>
      <c r="AZ72" s="13">
        <f t="shared" si="20"/>
        <v>-0.92946965554947525</v>
      </c>
      <c r="BA72" s="14">
        <f t="shared" si="21"/>
        <v>1829</v>
      </c>
      <c r="BB72" s="14">
        <f t="shared" si="22"/>
        <v>22</v>
      </c>
      <c r="BC72" s="25"/>
      <c r="BD72" s="26"/>
      <c r="BE72" s="20" t="str">
        <f t="shared" si="23"/>
        <v>Z732481_15</v>
      </c>
      <c r="BF72" s="27">
        <f t="shared" si="17"/>
        <v>108</v>
      </c>
      <c r="BG72" s="27">
        <f t="shared" si="18"/>
        <v>375</v>
      </c>
      <c r="BH72" s="27">
        <f t="shared" si="24"/>
        <v>-594</v>
      </c>
      <c r="BI72" s="27">
        <f t="shared" si="13"/>
        <v>5.1790000000000003</v>
      </c>
      <c r="BJ72" s="27">
        <f t="shared" si="13"/>
        <v>8.1000000000000003E-2</v>
      </c>
      <c r="BK72" s="27">
        <f t="shared" si="13"/>
        <v>0.33329999999999999</v>
      </c>
      <c r="BL72" s="27">
        <f t="shared" si="13"/>
        <v>7.7000000000000002E-3</v>
      </c>
      <c r="BM72" s="27">
        <f t="shared" si="14"/>
        <v>0.1124</v>
      </c>
      <c r="BN72" s="27">
        <f t="shared" si="14"/>
        <v>1.4E-3</v>
      </c>
      <c r="BO72" s="27"/>
      <c r="BP72" s="27">
        <f t="shared" si="15"/>
        <v>1846</v>
      </c>
      <c r="BQ72" s="27">
        <f t="shared" si="15"/>
        <v>13</v>
      </c>
      <c r="BR72" s="27">
        <f t="shared" si="15"/>
        <v>1854</v>
      </c>
      <c r="BS72" s="27">
        <f t="shared" si="15"/>
        <v>37</v>
      </c>
      <c r="BT72" s="27">
        <f t="shared" si="16"/>
        <v>1829</v>
      </c>
      <c r="BU72" s="27">
        <f t="shared" si="16"/>
        <v>22</v>
      </c>
    </row>
    <row r="73" spans="1:73" x14ac:dyDescent="0.25">
      <c r="A73" t="s">
        <v>4945</v>
      </c>
      <c r="B73" t="s">
        <v>5373</v>
      </c>
      <c r="C73" s="8">
        <f t="shared" si="19"/>
        <v>30</v>
      </c>
      <c r="D73" t="s">
        <v>4708</v>
      </c>
      <c r="E73" s="1">
        <v>0.68449641203703704</v>
      </c>
      <c r="F73">
        <v>22.193000000000001</v>
      </c>
      <c r="G73" t="s">
        <v>5374</v>
      </c>
      <c r="H73" s="54">
        <v>0.55300000000000005</v>
      </c>
      <c r="I73" s="54">
        <v>1.0999999999999999E-2</v>
      </c>
      <c r="J73" s="54">
        <v>7.0699999999999999E-2</v>
      </c>
      <c r="K73" s="54">
        <v>1.6999999999999999E-3</v>
      </c>
      <c r="L73" s="54">
        <v>0.35454999999999998</v>
      </c>
      <c r="O73">
        <v>5.6800000000000003E-2</v>
      </c>
      <c r="P73">
        <v>1E-3</v>
      </c>
      <c r="Q73">
        <v>0.40367999999999998</v>
      </c>
      <c r="R73">
        <v>2.1010000000000001E-2</v>
      </c>
      <c r="S73">
        <v>6.4000000000000005E-4</v>
      </c>
      <c r="T73">
        <v>6.04</v>
      </c>
      <c r="U73">
        <v>0.13</v>
      </c>
      <c r="V73" s="10">
        <v>445.3</v>
      </c>
      <c r="W73">
        <v>7.1</v>
      </c>
      <c r="X73" s="10">
        <v>440</v>
      </c>
      <c r="Y73">
        <v>10</v>
      </c>
      <c r="Z73">
        <v>420</v>
      </c>
      <c r="AA73">
        <v>13</v>
      </c>
      <c r="AB73" s="10">
        <v>441</v>
      </c>
      <c r="AC73">
        <v>38</v>
      </c>
      <c r="AD73">
        <v>-105</v>
      </c>
      <c r="AE73" t="s">
        <v>7</v>
      </c>
      <c r="AF73">
        <v>-6</v>
      </c>
      <c r="AG73" t="s">
        <v>7</v>
      </c>
      <c r="AH73">
        <v>-17</v>
      </c>
      <c r="AI73" t="s">
        <v>7</v>
      </c>
      <c r="AJ73">
        <v>214</v>
      </c>
      <c r="AK73" t="s">
        <v>7</v>
      </c>
      <c r="AL73">
        <v>126</v>
      </c>
      <c r="AM73" t="s">
        <v>7</v>
      </c>
      <c r="AN73">
        <v>25</v>
      </c>
      <c r="AO73" t="s">
        <v>7</v>
      </c>
      <c r="AP73">
        <v>2</v>
      </c>
      <c r="AQ73" t="s">
        <v>7</v>
      </c>
      <c r="AR73">
        <v>14.144270000000001</v>
      </c>
      <c r="AS73">
        <v>0.34010269999999998</v>
      </c>
      <c r="AT73">
        <v>-32</v>
      </c>
      <c r="AU73" t="s">
        <v>7</v>
      </c>
      <c r="AV73">
        <v>365967965860071</v>
      </c>
      <c r="AW73" t="s">
        <v>7</v>
      </c>
      <c r="AZ73" s="13">
        <f t="shared" si="20"/>
        <v>-1.204545454545447</v>
      </c>
      <c r="BA73" s="14">
        <f t="shared" si="21"/>
        <v>440</v>
      </c>
      <c r="BB73" s="14">
        <f t="shared" si="22"/>
        <v>10</v>
      </c>
      <c r="BC73" s="25"/>
      <c r="BD73" s="26"/>
      <c r="BE73" s="20" t="str">
        <f t="shared" si="23"/>
        <v>Z732481_16</v>
      </c>
      <c r="BF73" s="27">
        <f t="shared" si="17"/>
        <v>126</v>
      </c>
      <c r="BG73" s="27">
        <f t="shared" si="18"/>
        <v>214</v>
      </c>
      <c r="BH73" s="27">
        <f t="shared" si="24"/>
        <v>-105</v>
      </c>
      <c r="BI73" s="27">
        <f t="shared" si="13"/>
        <v>0.55300000000000005</v>
      </c>
      <c r="BJ73" s="27">
        <f t="shared" si="13"/>
        <v>1.0999999999999999E-2</v>
      </c>
      <c r="BK73" s="27">
        <f t="shared" si="13"/>
        <v>7.0699999999999999E-2</v>
      </c>
      <c r="BL73" s="27">
        <f t="shared" si="13"/>
        <v>1.6999999999999999E-3</v>
      </c>
      <c r="BM73" s="27">
        <f t="shared" si="14"/>
        <v>5.6800000000000003E-2</v>
      </c>
      <c r="BN73" s="27">
        <f t="shared" si="14"/>
        <v>1E-3</v>
      </c>
      <c r="BO73" s="27"/>
      <c r="BP73" s="27">
        <f t="shared" si="15"/>
        <v>445.3</v>
      </c>
      <c r="BQ73" s="27">
        <f t="shared" si="15"/>
        <v>7.1</v>
      </c>
      <c r="BR73" s="27">
        <f t="shared" si="15"/>
        <v>440</v>
      </c>
      <c r="BS73" s="27">
        <f t="shared" si="15"/>
        <v>10</v>
      </c>
      <c r="BT73" s="27">
        <f t="shared" si="16"/>
        <v>441</v>
      </c>
      <c r="BU73" s="27">
        <f t="shared" si="16"/>
        <v>38</v>
      </c>
    </row>
    <row r="74" spans="1:73" x14ac:dyDescent="0.25">
      <c r="A74" t="s">
        <v>4948</v>
      </c>
      <c r="B74" t="s">
        <v>5375</v>
      </c>
      <c r="C74" s="8">
        <f t="shared" si="19"/>
        <v>31</v>
      </c>
      <c r="D74" t="s">
        <v>4708</v>
      </c>
      <c r="E74" s="1">
        <v>0.68544479166666672</v>
      </c>
      <c r="F74">
        <v>17.577999999999999</v>
      </c>
      <c r="G74" t="s">
        <v>5376</v>
      </c>
      <c r="H74" s="54">
        <v>5.3419999999999996</v>
      </c>
      <c r="I74" s="54">
        <v>8.8999999999999996E-2</v>
      </c>
      <c r="J74" s="54">
        <v>0.33979999999999999</v>
      </c>
      <c r="K74" s="54">
        <v>7.9000000000000008E-3</v>
      </c>
      <c r="L74" s="54">
        <v>0.50419000000000003</v>
      </c>
      <c r="O74">
        <v>0.1135</v>
      </c>
      <c r="P74">
        <v>1.6000000000000001E-3</v>
      </c>
      <c r="Q74">
        <v>0.51256999999999997</v>
      </c>
      <c r="R74">
        <v>9.4E-2</v>
      </c>
      <c r="S74">
        <v>2.7000000000000001E-3</v>
      </c>
      <c r="T74">
        <v>6.17</v>
      </c>
      <c r="U74">
        <v>0.12</v>
      </c>
      <c r="V74" s="10">
        <v>1873</v>
      </c>
      <c r="W74">
        <v>14</v>
      </c>
      <c r="X74" s="10">
        <v>1883</v>
      </c>
      <c r="Y74">
        <v>38</v>
      </c>
      <c r="Z74">
        <v>1813</v>
      </c>
      <c r="AA74">
        <v>50</v>
      </c>
      <c r="AB74" s="10">
        <v>1847</v>
      </c>
      <c r="AC74">
        <v>25</v>
      </c>
      <c r="AD74">
        <v>-305</v>
      </c>
      <c r="AE74" t="s">
        <v>7</v>
      </c>
      <c r="AF74">
        <v>-37</v>
      </c>
      <c r="AG74" t="s">
        <v>7</v>
      </c>
      <c r="AH74">
        <v>-53</v>
      </c>
      <c r="AI74" t="s">
        <v>7</v>
      </c>
      <c r="AJ74">
        <v>157</v>
      </c>
      <c r="AK74" t="s">
        <v>7</v>
      </c>
      <c r="AL74">
        <v>94</v>
      </c>
      <c r="AM74" t="s">
        <v>7</v>
      </c>
      <c r="AN74">
        <v>83</v>
      </c>
      <c r="AO74" t="s">
        <v>7</v>
      </c>
      <c r="AP74">
        <v>2</v>
      </c>
      <c r="AQ74" t="s">
        <v>7</v>
      </c>
      <c r="AR74">
        <v>2.9429080000000001</v>
      </c>
      <c r="AS74">
        <v>6.8419569999999999E-2</v>
      </c>
      <c r="AT74">
        <v>-3</v>
      </c>
      <c r="AU74" t="s">
        <v>7</v>
      </c>
      <c r="AV74">
        <v>1236582371848840</v>
      </c>
      <c r="AW74" t="s">
        <v>7</v>
      </c>
      <c r="AZ74" s="13">
        <f t="shared" si="20"/>
        <v>-1.4076881429344823</v>
      </c>
      <c r="BA74" s="14">
        <f t="shared" si="21"/>
        <v>1847</v>
      </c>
      <c r="BB74" s="14">
        <f t="shared" si="22"/>
        <v>25</v>
      </c>
      <c r="BC74" s="25"/>
      <c r="BD74" s="26"/>
      <c r="BE74" s="20" t="str">
        <f t="shared" si="23"/>
        <v>Z732481_17</v>
      </c>
      <c r="BF74" s="27">
        <f t="shared" si="17"/>
        <v>94</v>
      </c>
      <c r="BG74" s="27">
        <f t="shared" si="18"/>
        <v>157</v>
      </c>
      <c r="BH74" s="27">
        <f t="shared" si="24"/>
        <v>-305</v>
      </c>
      <c r="BI74" s="27">
        <f t="shared" si="13"/>
        <v>5.3419999999999996</v>
      </c>
      <c r="BJ74" s="27">
        <f t="shared" si="13"/>
        <v>8.8999999999999996E-2</v>
      </c>
      <c r="BK74" s="27">
        <f t="shared" si="13"/>
        <v>0.33979999999999999</v>
      </c>
      <c r="BL74" s="27">
        <f t="shared" si="13"/>
        <v>7.9000000000000008E-3</v>
      </c>
      <c r="BM74" s="27">
        <f t="shared" si="14"/>
        <v>0.1135</v>
      </c>
      <c r="BN74" s="27">
        <f t="shared" si="14"/>
        <v>1.6000000000000001E-3</v>
      </c>
      <c r="BO74" s="27"/>
      <c r="BP74" s="27">
        <f t="shared" si="15"/>
        <v>1873</v>
      </c>
      <c r="BQ74" s="27">
        <f t="shared" si="15"/>
        <v>14</v>
      </c>
      <c r="BR74" s="27">
        <f t="shared" si="15"/>
        <v>1883</v>
      </c>
      <c r="BS74" s="27">
        <f t="shared" si="15"/>
        <v>38</v>
      </c>
      <c r="BT74" s="27">
        <f t="shared" si="16"/>
        <v>1847</v>
      </c>
      <c r="BU74" s="27">
        <f t="shared" si="16"/>
        <v>25</v>
      </c>
    </row>
    <row r="75" spans="1:73" x14ac:dyDescent="0.25">
      <c r="A75" t="s">
        <v>4951</v>
      </c>
      <c r="B75" t="s">
        <v>5377</v>
      </c>
      <c r="C75" s="8">
        <f t="shared" si="19"/>
        <v>32</v>
      </c>
      <c r="D75" t="s">
        <v>4708</v>
      </c>
      <c r="E75" s="1">
        <v>0.68638634259259257</v>
      </c>
      <c r="F75">
        <v>20.603999999999999</v>
      </c>
      <c r="G75" t="s">
        <v>5378</v>
      </c>
      <c r="H75" s="54">
        <v>7.52</v>
      </c>
      <c r="I75" s="54">
        <v>0.12</v>
      </c>
      <c r="J75" s="54">
        <v>0.39340000000000003</v>
      </c>
      <c r="K75" s="54">
        <v>8.9999999999999993E-3</v>
      </c>
      <c r="L75" s="54">
        <v>0.57908000000000004</v>
      </c>
      <c r="O75">
        <v>0.13830000000000001</v>
      </c>
      <c r="P75">
        <v>1.6999999999999999E-3</v>
      </c>
      <c r="Q75">
        <v>0.53161999999999998</v>
      </c>
      <c r="R75">
        <v>0.1028</v>
      </c>
      <c r="S75">
        <v>2.8E-3</v>
      </c>
      <c r="T75">
        <v>3.5249999999999999</v>
      </c>
      <c r="U75">
        <v>6.2E-2</v>
      </c>
      <c r="V75" s="10">
        <v>2172</v>
      </c>
      <c r="W75">
        <v>14</v>
      </c>
      <c r="X75" s="10">
        <v>2136</v>
      </c>
      <c r="Y75">
        <v>42</v>
      </c>
      <c r="Z75">
        <v>1979</v>
      </c>
      <c r="AA75">
        <v>52</v>
      </c>
      <c r="AB75" s="10">
        <v>2195</v>
      </c>
      <c r="AC75">
        <v>22</v>
      </c>
      <c r="AD75">
        <v>-401</v>
      </c>
      <c r="AE75" t="s">
        <v>7</v>
      </c>
      <c r="AF75">
        <v>-57</v>
      </c>
      <c r="AG75" t="s">
        <v>7</v>
      </c>
      <c r="AH75">
        <v>-118</v>
      </c>
      <c r="AI75" t="s">
        <v>7</v>
      </c>
      <c r="AJ75">
        <v>171</v>
      </c>
      <c r="AK75" t="s">
        <v>7</v>
      </c>
      <c r="AL75">
        <v>188</v>
      </c>
      <c r="AM75" t="s">
        <v>7</v>
      </c>
      <c r="AN75">
        <v>185</v>
      </c>
      <c r="AO75" t="s">
        <v>7</v>
      </c>
      <c r="AP75">
        <v>1</v>
      </c>
      <c r="AQ75" t="s">
        <v>7</v>
      </c>
      <c r="AR75">
        <v>2.5419420000000001</v>
      </c>
      <c r="AS75">
        <v>5.8153219999999999E-2</v>
      </c>
      <c r="AT75">
        <v>2</v>
      </c>
      <c r="AU75" t="s">
        <v>7</v>
      </c>
      <c r="AV75">
        <v>1779136269467240</v>
      </c>
      <c r="AW75" t="s">
        <v>7</v>
      </c>
      <c r="AZ75" s="13">
        <f t="shared" si="20"/>
        <v>1.0478359908883794</v>
      </c>
      <c r="BA75" s="14">
        <f t="shared" si="21"/>
        <v>2195</v>
      </c>
      <c r="BB75" s="14">
        <f t="shared" si="22"/>
        <v>22</v>
      </c>
      <c r="BC75" s="25"/>
      <c r="BD75" s="26"/>
      <c r="BE75" s="20" t="str">
        <f t="shared" si="23"/>
        <v>Z732481_18</v>
      </c>
      <c r="BF75" s="27">
        <f t="shared" si="17"/>
        <v>188</v>
      </c>
      <c r="BG75" s="27">
        <f t="shared" si="18"/>
        <v>171</v>
      </c>
      <c r="BH75" s="27">
        <f t="shared" si="24"/>
        <v>-401</v>
      </c>
      <c r="BI75" s="27">
        <f t="shared" si="13"/>
        <v>7.52</v>
      </c>
      <c r="BJ75" s="27">
        <f t="shared" si="13"/>
        <v>0.12</v>
      </c>
      <c r="BK75" s="27">
        <f t="shared" si="13"/>
        <v>0.39340000000000003</v>
      </c>
      <c r="BL75" s="27">
        <f t="shared" si="13"/>
        <v>8.9999999999999993E-3</v>
      </c>
      <c r="BM75" s="27">
        <f t="shared" si="14"/>
        <v>0.13830000000000001</v>
      </c>
      <c r="BN75" s="27">
        <f t="shared" si="14"/>
        <v>1.6999999999999999E-3</v>
      </c>
      <c r="BO75" s="27"/>
      <c r="BP75" s="27">
        <f t="shared" si="15"/>
        <v>2172</v>
      </c>
      <c r="BQ75" s="27">
        <f t="shared" si="15"/>
        <v>14</v>
      </c>
      <c r="BR75" s="27">
        <f t="shared" si="15"/>
        <v>2136</v>
      </c>
      <c r="BS75" s="27">
        <f t="shared" si="15"/>
        <v>42</v>
      </c>
      <c r="BT75" s="27">
        <f t="shared" si="16"/>
        <v>2195</v>
      </c>
      <c r="BU75" s="27">
        <f t="shared" si="16"/>
        <v>22</v>
      </c>
    </row>
    <row r="76" spans="1:73" x14ac:dyDescent="0.25">
      <c r="A76" t="s">
        <v>4954</v>
      </c>
      <c r="B76" t="s">
        <v>5379</v>
      </c>
      <c r="C76" s="8">
        <f t="shared" si="19"/>
        <v>33</v>
      </c>
      <c r="D76" t="s">
        <v>4708</v>
      </c>
      <c r="E76" s="1">
        <v>0.68738263888888884</v>
      </c>
      <c r="F76">
        <v>19.818999999999999</v>
      </c>
      <c r="G76" t="s">
        <v>5380</v>
      </c>
      <c r="H76" s="54">
        <v>3.7469999999999999</v>
      </c>
      <c r="I76" s="54">
        <v>7.9000000000000001E-2</v>
      </c>
      <c r="J76" s="54">
        <v>0.27210000000000001</v>
      </c>
      <c r="K76" s="54">
        <v>6.7999999999999996E-3</v>
      </c>
      <c r="L76" s="54">
        <v>0.41985</v>
      </c>
      <c r="O76">
        <v>9.9500000000000005E-2</v>
      </c>
      <c r="P76">
        <v>1.8E-3</v>
      </c>
      <c r="Q76">
        <v>0.40527000000000002</v>
      </c>
      <c r="R76">
        <v>8.0199999999999994E-2</v>
      </c>
      <c r="S76">
        <v>3.0999999999999999E-3</v>
      </c>
      <c r="T76">
        <v>8.1199999999999992</v>
      </c>
      <c r="U76">
        <v>0.28999999999999998</v>
      </c>
      <c r="V76" s="10">
        <v>1572</v>
      </c>
      <c r="W76">
        <v>17</v>
      </c>
      <c r="X76" s="10">
        <v>1550</v>
      </c>
      <c r="Y76">
        <v>35</v>
      </c>
      <c r="Z76">
        <v>1552</v>
      </c>
      <c r="AA76">
        <v>57</v>
      </c>
      <c r="AB76" s="10">
        <v>1586</v>
      </c>
      <c r="AC76">
        <v>36</v>
      </c>
      <c r="AD76">
        <v>-56</v>
      </c>
      <c r="AE76" t="s">
        <v>7</v>
      </c>
      <c r="AF76">
        <v>-6</v>
      </c>
      <c r="AG76" t="s">
        <v>7</v>
      </c>
      <c r="AH76">
        <v>-6</v>
      </c>
      <c r="AI76" t="s">
        <v>7</v>
      </c>
      <c r="AJ76">
        <v>37</v>
      </c>
      <c r="AK76" t="s">
        <v>7</v>
      </c>
      <c r="AL76">
        <v>19</v>
      </c>
      <c r="AM76" t="s">
        <v>7</v>
      </c>
      <c r="AN76">
        <v>13</v>
      </c>
      <c r="AO76" t="s">
        <v>7</v>
      </c>
      <c r="AP76">
        <v>2</v>
      </c>
      <c r="AQ76" t="s">
        <v>7</v>
      </c>
      <c r="AR76">
        <v>3.675119</v>
      </c>
      <c r="AS76">
        <v>9.1844220000000004E-2</v>
      </c>
      <c r="AT76">
        <v>-4</v>
      </c>
      <c r="AU76" t="s">
        <v>7</v>
      </c>
      <c r="AV76">
        <v>233838017623391</v>
      </c>
      <c r="AW76" t="s">
        <v>7</v>
      </c>
      <c r="AZ76" s="13">
        <f t="shared" si="20"/>
        <v>0.88272383354350836</v>
      </c>
      <c r="BA76" s="14">
        <f t="shared" si="21"/>
        <v>1586</v>
      </c>
      <c r="BB76" s="14">
        <f t="shared" si="22"/>
        <v>36</v>
      </c>
      <c r="BC76" s="25"/>
      <c r="BD76" s="26"/>
      <c r="BE76" s="20" t="str">
        <f t="shared" si="23"/>
        <v>Z732481_19</v>
      </c>
      <c r="BF76" s="27">
        <f t="shared" si="17"/>
        <v>19</v>
      </c>
      <c r="BG76" s="27">
        <f t="shared" si="18"/>
        <v>37</v>
      </c>
      <c r="BH76" s="27">
        <f t="shared" si="24"/>
        <v>-56</v>
      </c>
      <c r="BI76" s="27">
        <f t="shared" si="13"/>
        <v>3.7469999999999999</v>
      </c>
      <c r="BJ76" s="27">
        <f t="shared" si="13"/>
        <v>7.9000000000000001E-2</v>
      </c>
      <c r="BK76" s="27">
        <f t="shared" si="13"/>
        <v>0.27210000000000001</v>
      </c>
      <c r="BL76" s="27">
        <f t="shared" si="13"/>
        <v>6.7999999999999996E-3</v>
      </c>
      <c r="BM76" s="27">
        <f t="shared" si="14"/>
        <v>9.9500000000000005E-2</v>
      </c>
      <c r="BN76" s="27">
        <f t="shared" si="14"/>
        <v>1.8E-3</v>
      </c>
      <c r="BO76" s="27"/>
      <c r="BP76" s="27">
        <f t="shared" si="15"/>
        <v>1572</v>
      </c>
      <c r="BQ76" s="27">
        <f t="shared" si="15"/>
        <v>17</v>
      </c>
      <c r="BR76" s="27">
        <f t="shared" si="15"/>
        <v>1550</v>
      </c>
      <c r="BS76" s="27">
        <f t="shared" si="15"/>
        <v>35</v>
      </c>
      <c r="BT76" s="27">
        <f t="shared" si="16"/>
        <v>1586</v>
      </c>
      <c r="BU76" s="27">
        <f t="shared" si="16"/>
        <v>36</v>
      </c>
    </row>
    <row r="77" spans="1:73" x14ac:dyDescent="0.25">
      <c r="A77" t="s">
        <v>4957</v>
      </c>
      <c r="B77" t="s">
        <v>5381</v>
      </c>
      <c r="C77" s="8">
        <f t="shared" si="19"/>
        <v>34</v>
      </c>
      <c r="D77" t="s">
        <v>4708</v>
      </c>
      <c r="E77" s="1">
        <v>0.68825682870370375</v>
      </c>
      <c r="F77">
        <v>24.291</v>
      </c>
      <c r="G77" t="s">
        <v>5382</v>
      </c>
      <c r="H77" s="54">
        <v>5.1079999999999997</v>
      </c>
      <c r="I77" s="54">
        <v>0.08</v>
      </c>
      <c r="J77" s="54">
        <v>0.32940000000000003</v>
      </c>
      <c r="K77" s="54">
        <v>7.6E-3</v>
      </c>
      <c r="L77" s="54">
        <v>0.59565999999999997</v>
      </c>
      <c r="O77">
        <v>0.11219999999999999</v>
      </c>
      <c r="P77">
        <v>1.4E-3</v>
      </c>
      <c r="Q77">
        <v>0.50263000000000002</v>
      </c>
      <c r="R77">
        <v>8.9899999999999994E-2</v>
      </c>
      <c r="S77">
        <v>2.5000000000000001E-3</v>
      </c>
      <c r="T77">
        <v>10.24</v>
      </c>
      <c r="U77">
        <v>0.18</v>
      </c>
      <c r="V77" s="10">
        <v>1834</v>
      </c>
      <c r="W77">
        <v>13</v>
      </c>
      <c r="X77" s="10">
        <v>1833</v>
      </c>
      <c r="Y77">
        <v>36</v>
      </c>
      <c r="Z77">
        <v>1738</v>
      </c>
      <c r="AA77">
        <v>47</v>
      </c>
      <c r="AB77" s="10">
        <v>1824</v>
      </c>
      <c r="AC77">
        <v>22</v>
      </c>
      <c r="AD77">
        <v>-610</v>
      </c>
      <c r="AE77" t="s">
        <v>7</v>
      </c>
      <c r="AF77">
        <v>-70</v>
      </c>
      <c r="AG77" t="s">
        <v>7</v>
      </c>
      <c r="AH77">
        <v>-64</v>
      </c>
      <c r="AI77" t="s">
        <v>7</v>
      </c>
      <c r="AJ77">
        <v>256</v>
      </c>
      <c r="AK77" t="s">
        <v>7</v>
      </c>
      <c r="AL77">
        <v>93</v>
      </c>
      <c r="AM77" t="s">
        <v>7</v>
      </c>
      <c r="AN77">
        <v>79</v>
      </c>
      <c r="AO77" t="s">
        <v>7</v>
      </c>
      <c r="AP77">
        <v>3</v>
      </c>
      <c r="AQ77" t="s">
        <v>7</v>
      </c>
      <c r="AR77">
        <v>3.0358230000000002</v>
      </c>
      <c r="AS77">
        <v>7.0043270000000005E-2</v>
      </c>
      <c r="AT77">
        <v>-2</v>
      </c>
      <c r="AU77" t="s">
        <v>7</v>
      </c>
      <c r="AV77">
        <v>1871798738672460</v>
      </c>
      <c r="AW77" t="s">
        <v>7</v>
      </c>
      <c r="AZ77" s="13">
        <f t="shared" si="20"/>
        <v>-0.5482456140350811</v>
      </c>
      <c r="BA77" s="14">
        <f t="shared" si="21"/>
        <v>1824</v>
      </c>
      <c r="BB77" s="14">
        <f t="shared" si="22"/>
        <v>22</v>
      </c>
      <c r="BC77" s="25"/>
      <c r="BD77" s="26"/>
      <c r="BE77" s="20" t="str">
        <f t="shared" si="23"/>
        <v>Z732481_20</v>
      </c>
      <c r="BF77" s="27">
        <f t="shared" si="17"/>
        <v>93</v>
      </c>
      <c r="BG77" s="27">
        <f t="shared" si="18"/>
        <v>256</v>
      </c>
      <c r="BH77" s="27">
        <f t="shared" si="24"/>
        <v>-610</v>
      </c>
      <c r="BI77" s="27">
        <f t="shared" si="13"/>
        <v>5.1079999999999997</v>
      </c>
      <c r="BJ77" s="27">
        <f t="shared" si="13"/>
        <v>0.08</v>
      </c>
      <c r="BK77" s="27">
        <f t="shared" si="13"/>
        <v>0.32940000000000003</v>
      </c>
      <c r="BL77" s="27">
        <f t="shared" si="13"/>
        <v>7.6E-3</v>
      </c>
      <c r="BM77" s="27">
        <f t="shared" si="14"/>
        <v>0.11219999999999999</v>
      </c>
      <c r="BN77" s="27">
        <f t="shared" si="14"/>
        <v>1.4E-3</v>
      </c>
      <c r="BO77" s="27"/>
      <c r="BP77" s="27">
        <f t="shared" si="15"/>
        <v>1834</v>
      </c>
      <c r="BQ77" s="27">
        <f t="shared" si="15"/>
        <v>13</v>
      </c>
      <c r="BR77" s="27">
        <f t="shared" si="15"/>
        <v>1833</v>
      </c>
      <c r="BS77" s="27">
        <f t="shared" si="15"/>
        <v>36</v>
      </c>
      <c r="BT77" s="27">
        <f t="shared" si="16"/>
        <v>1824</v>
      </c>
      <c r="BU77" s="27">
        <f t="shared" si="16"/>
        <v>22</v>
      </c>
    </row>
    <row r="78" spans="1:73" x14ac:dyDescent="0.25">
      <c r="A78" t="s">
        <v>4960</v>
      </c>
      <c r="B78" t="s">
        <v>5383</v>
      </c>
      <c r="C78" s="8">
        <f t="shared" si="19"/>
        <v>35</v>
      </c>
      <c r="D78" t="s">
        <v>4708</v>
      </c>
      <c r="E78" s="1">
        <v>0.68921504629629637</v>
      </c>
      <c r="F78">
        <v>24.5</v>
      </c>
      <c r="G78" t="s">
        <v>5384</v>
      </c>
      <c r="H78" s="54">
        <v>4.7140000000000004</v>
      </c>
      <c r="I78" s="54">
        <v>7.1999999999999995E-2</v>
      </c>
      <c r="J78" s="54">
        <v>0.30609999999999998</v>
      </c>
      <c r="K78" s="54">
        <v>7.0000000000000001E-3</v>
      </c>
      <c r="L78" s="54">
        <v>0.63795000000000002</v>
      </c>
      <c r="O78">
        <v>0.1113</v>
      </c>
      <c r="P78">
        <v>1.2999999999999999E-3</v>
      </c>
      <c r="Q78">
        <v>0.55644000000000005</v>
      </c>
      <c r="R78">
        <v>7.4700000000000003E-2</v>
      </c>
      <c r="S78">
        <v>2.2000000000000001E-3</v>
      </c>
      <c r="T78">
        <v>33.92</v>
      </c>
      <c r="U78">
        <v>0.65</v>
      </c>
      <c r="V78" s="10">
        <v>1766</v>
      </c>
      <c r="W78">
        <v>13</v>
      </c>
      <c r="X78" s="10">
        <v>1719</v>
      </c>
      <c r="Y78">
        <v>34</v>
      </c>
      <c r="Z78">
        <v>1454</v>
      </c>
      <c r="AA78">
        <v>41</v>
      </c>
      <c r="AB78" s="10">
        <v>1814</v>
      </c>
      <c r="AC78">
        <v>21</v>
      </c>
      <c r="AD78">
        <v>-697</v>
      </c>
      <c r="AE78" t="s">
        <v>7</v>
      </c>
      <c r="AF78">
        <v>-81</v>
      </c>
      <c r="AG78" t="s">
        <v>7</v>
      </c>
      <c r="AH78">
        <v>-21</v>
      </c>
      <c r="AI78" t="s">
        <v>7</v>
      </c>
      <c r="AJ78">
        <v>425</v>
      </c>
      <c r="AK78" t="s">
        <v>7</v>
      </c>
      <c r="AL78">
        <v>52</v>
      </c>
      <c r="AM78" t="s">
        <v>7</v>
      </c>
      <c r="AN78">
        <v>37</v>
      </c>
      <c r="AO78" t="s">
        <v>7</v>
      </c>
      <c r="AP78">
        <v>8</v>
      </c>
      <c r="AQ78" t="s">
        <v>7</v>
      </c>
      <c r="AR78">
        <v>3.2669060000000001</v>
      </c>
      <c r="AS78">
        <v>7.4708730000000001E-2</v>
      </c>
      <c r="AT78">
        <v>4</v>
      </c>
      <c r="AU78" t="s">
        <v>7</v>
      </c>
      <c r="AV78">
        <v>2863384554390400</v>
      </c>
      <c r="AW78" t="s">
        <v>7</v>
      </c>
      <c r="AZ78" s="13">
        <f t="shared" si="20"/>
        <v>2.6460859977949336</v>
      </c>
      <c r="BA78" s="14">
        <f t="shared" si="21"/>
        <v>1814</v>
      </c>
      <c r="BB78" s="14">
        <f t="shared" si="22"/>
        <v>21</v>
      </c>
      <c r="BC78" s="25"/>
      <c r="BD78" s="26"/>
      <c r="BE78" s="20" t="str">
        <f t="shared" si="23"/>
        <v>Z732481_21</v>
      </c>
      <c r="BF78" s="27">
        <f t="shared" si="17"/>
        <v>52</v>
      </c>
      <c r="BG78" s="27">
        <f t="shared" si="18"/>
        <v>425</v>
      </c>
      <c r="BH78" s="27">
        <f t="shared" si="24"/>
        <v>-697</v>
      </c>
      <c r="BI78" s="27">
        <f t="shared" si="13"/>
        <v>4.7140000000000004</v>
      </c>
      <c r="BJ78" s="27">
        <f t="shared" si="13"/>
        <v>7.1999999999999995E-2</v>
      </c>
      <c r="BK78" s="27">
        <f t="shared" si="13"/>
        <v>0.30609999999999998</v>
      </c>
      <c r="BL78" s="27">
        <f t="shared" si="13"/>
        <v>7.0000000000000001E-3</v>
      </c>
      <c r="BM78" s="27">
        <f t="shared" si="14"/>
        <v>0.1113</v>
      </c>
      <c r="BN78" s="27">
        <f t="shared" si="14"/>
        <v>1.2999999999999999E-3</v>
      </c>
      <c r="BO78" s="27"/>
      <c r="BP78" s="27">
        <f t="shared" si="15"/>
        <v>1766</v>
      </c>
      <c r="BQ78" s="27">
        <f t="shared" si="15"/>
        <v>13</v>
      </c>
      <c r="BR78" s="27">
        <f t="shared" si="15"/>
        <v>1719</v>
      </c>
      <c r="BS78" s="27">
        <f t="shared" si="15"/>
        <v>34</v>
      </c>
      <c r="BT78" s="27">
        <f t="shared" si="16"/>
        <v>1814</v>
      </c>
      <c r="BU78" s="27">
        <f t="shared" si="16"/>
        <v>21</v>
      </c>
    </row>
    <row r="79" spans="1:73" x14ac:dyDescent="0.25">
      <c r="A79" t="s">
        <v>4963</v>
      </c>
      <c r="B79" t="s">
        <v>5385</v>
      </c>
      <c r="C79" s="8">
        <f t="shared" si="19"/>
        <v>36</v>
      </c>
      <c r="D79" t="s">
        <v>4708</v>
      </c>
      <c r="E79" s="1">
        <v>0.69020104166666663</v>
      </c>
      <c r="F79">
        <v>22.305</v>
      </c>
      <c r="G79" t="s">
        <v>5386</v>
      </c>
      <c r="H79" s="54">
        <v>0.30919999999999997</v>
      </c>
      <c r="I79" s="54">
        <v>6.3E-3</v>
      </c>
      <c r="J79" s="54">
        <v>4.1439999999999998E-2</v>
      </c>
      <c r="K79" s="54">
        <v>9.6000000000000002E-4</v>
      </c>
      <c r="L79" s="54">
        <v>0.31813000000000002</v>
      </c>
      <c r="O79">
        <v>5.3900000000000003E-2</v>
      </c>
      <c r="P79">
        <v>9.6000000000000002E-4</v>
      </c>
      <c r="Q79">
        <v>0.35493000000000002</v>
      </c>
      <c r="R79">
        <v>1.234E-2</v>
      </c>
      <c r="S79">
        <v>3.8000000000000002E-4</v>
      </c>
      <c r="T79">
        <v>6.55</v>
      </c>
      <c r="U79">
        <v>0.14000000000000001</v>
      </c>
      <c r="V79" s="10">
        <v>272.7</v>
      </c>
      <c r="W79">
        <v>4.9000000000000004</v>
      </c>
      <c r="X79" s="10">
        <v>261.8</v>
      </c>
      <c r="Y79">
        <v>6</v>
      </c>
      <c r="Z79">
        <v>247.9</v>
      </c>
      <c r="AA79">
        <v>7.6</v>
      </c>
      <c r="AB79" s="10">
        <v>333</v>
      </c>
      <c r="AC79">
        <v>39</v>
      </c>
      <c r="AD79">
        <v>-103</v>
      </c>
      <c r="AE79" t="s">
        <v>7</v>
      </c>
      <c r="AF79">
        <v>-5</v>
      </c>
      <c r="AG79" t="s">
        <v>7</v>
      </c>
      <c r="AH79">
        <v>-16</v>
      </c>
      <c r="AI79" t="s">
        <v>7</v>
      </c>
      <c r="AJ79">
        <v>346</v>
      </c>
      <c r="AK79" t="s">
        <v>7</v>
      </c>
      <c r="AL79">
        <v>187</v>
      </c>
      <c r="AM79" t="s">
        <v>7</v>
      </c>
      <c r="AN79">
        <v>22</v>
      </c>
      <c r="AO79" t="s">
        <v>7</v>
      </c>
      <c r="AP79">
        <v>2</v>
      </c>
      <c r="AQ79" t="s">
        <v>7</v>
      </c>
      <c r="AR79">
        <v>24.131270000000001</v>
      </c>
      <c r="AS79">
        <v>0.55902569999999996</v>
      </c>
      <c r="AT79">
        <v>66</v>
      </c>
      <c r="AU79" t="s">
        <v>7</v>
      </c>
      <c r="AV79">
        <v>341072928686130</v>
      </c>
      <c r="AW79" t="s">
        <v>7</v>
      </c>
      <c r="AZ79" s="13">
        <f t="shared" si="20"/>
        <v>-4.1634835752482724</v>
      </c>
      <c r="BA79" s="14">
        <f t="shared" si="21"/>
        <v>261.8</v>
      </c>
      <c r="BB79" s="14">
        <f t="shared" si="22"/>
        <v>6</v>
      </c>
      <c r="BC79" s="25"/>
      <c r="BD79" s="26"/>
      <c r="BE79" s="20" t="str">
        <f t="shared" si="23"/>
        <v>Z732481_22</v>
      </c>
      <c r="BF79" s="27">
        <f t="shared" si="17"/>
        <v>187</v>
      </c>
      <c r="BG79" s="27">
        <f t="shared" si="18"/>
        <v>346</v>
      </c>
      <c r="BH79" s="27">
        <f t="shared" si="24"/>
        <v>-103</v>
      </c>
      <c r="BI79" s="27">
        <f t="shared" si="13"/>
        <v>0.30919999999999997</v>
      </c>
      <c r="BJ79" s="27">
        <f t="shared" si="13"/>
        <v>6.3E-3</v>
      </c>
      <c r="BK79" s="27">
        <f t="shared" si="13"/>
        <v>4.1439999999999998E-2</v>
      </c>
      <c r="BL79" s="27">
        <f t="shared" si="13"/>
        <v>9.6000000000000002E-4</v>
      </c>
      <c r="BM79" s="27">
        <f t="shared" si="14"/>
        <v>5.3900000000000003E-2</v>
      </c>
      <c r="BN79" s="27">
        <f t="shared" si="14"/>
        <v>9.6000000000000002E-4</v>
      </c>
      <c r="BO79" s="27"/>
      <c r="BP79" s="27">
        <f t="shared" si="15"/>
        <v>272.7</v>
      </c>
      <c r="BQ79" s="27">
        <f t="shared" si="15"/>
        <v>4.9000000000000004</v>
      </c>
      <c r="BR79" s="27">
        <f t="shared" si="15"/>
        <v>261.8</v>
      </c>
      <c r="BS79" s="27">
        <f t="shared" si="15"/>
        <v>6</v>
      </c>
      <c r="BT79" s="27">
        <f t="shared" si="16"/>
        <v>333</v>
      </c>
      <c r="BU79" s="27">
        <f t="shared" si="16"/>
        <v>39</v>
      </c>
    </row>
    <row r="80" spans="1:73" x14ac:dyDescent="0.25">
      <c r="A80" t="s">
        <v>4966</v>
      </c>
      <c r="B80" t="s">
        <v>5387</v>
      </c>
      <c r="C80" s="8">
        <f t="shared" si="19"/>
        <v>37</v>
      </c>
      <c r="D80" t="s">
        <v>4708</v>
      </c>
      <c r="E80" s="1">
        <v>0.69115856481481475</v>
      </c>
      <c r="F80">
        <v>22.582000000000001</v>
      </c>
      <c r="G80" t="s">
        <v>5388</v>
      </c>
      <c r="H80" s="54">
        <v>6.36</v>
      </c>
      <c r="I80" s="54">
        <v>0.1</v>
      </c>
      <c r="J80" s="54">
        <v>0.36720000000000003</v>
      </c>
      <c r="K80" s="54">
        <v>8.3999999999999995E-3</v>
      </c>
      <c r="L80" s="54">
        <v>0.59003000000000005</v>
      </c>
      <c r="O80">
        <v>0.125</v>
      </c>
      <c r="P80">
        <v>1.6000000000000001E-3</v>
      </c>
      <c r="Q80">
        <v>0.51241999999999999</v>
      </c>
      <c r="R80">
        <v>9.8100000000000007E-2</v>
      </c>
      <c r="S80">
        <v>2.7000000000000001E-3</v>
      </c>
      <c r="T80">
        <v>5.39</v>
      </c>
      <c r="U80">
        <v>0.1</v>
      </c>
      <c r="V80" s="10">
        <v>2023</v>
      </c>
      <c r="W80">
        <v>14</v>
      </c>
      <c r="X80" s="10">
        <v>2014</v>
      </c>
      <c r="Y80">
        <v>40</v>
      </c>
      <c r="Z80">
        <v>1889</v>
      </c>
      <c r="AA80">
        <v>50</v>
      </c>
      <c r="AB80" s="10">
        <v>2019</v>
      </c>
      <c r="AC80">
        <v>22</v>
      </c>
      <c r="AD80">
        <v>-364</v>
      </c>
      <c r="AE80" t="s">
        <v>7</v>
      </c>
      <c r="AF80">
        <v>-46</v>
      </c>
      <c r="AG80" t="s">
        <v>7</v>
      </c>
      <c r="AH80">
        <v>-68</v>
      </c>
      <c r="AI80" t="s">
        <v>7</v>
      </c>
      <c r="AJ80">
        <v>118</v>
      </c>
      <c r="AK80" t="s">
        <v>7</v>
      </c>
      <c r="AL80">
        <v>84</v>
      </c>
      <c r="AM80" t="s">
        <v>7</v>
      </c>
      <c r="AN80">
        <v>78</v>
      </c>
      <c r="AO80" t="s">
        <v>7</v>
      </c>
      <c r="AP80">
        <v>1</v>
      </c>
      <c r="AQ80" t="s">
        <v>7</v>
      </c>
      <c r="AR80">
        <v>2.723312</v>
      </c>
      <c r="AS80">
        <v>6.2297980000000003E-2</v>
      </c>
      <c r="AT80">
        <v>-1</v>
      </c>
      <c r="AU80" t="s">
        <v>7</v>
      </c>
      <c r="AV80">
        <v>1028325703475450</v>
      </c>
      <c r="AW80" t="s">
        <v>7</v>
      </c>
      <c r="AZ80" s="13">
        <f t="shared" si="20"/>
        <v>-0.19811788013868181</v>
      </c>
      <c r="BA80" s="14">
        <f t="shared" si="21"/>
        <v>2019</v>
      </c>
      <c r="BB80" s="14">
        <f t="shared" si="22"/>
        <v>22</v>
      </c>
      <c r="BC80" s="25"/>
      <c r="BD80" s="26"/>
      <c r="BE80" s="20" t="str">
        <f t="shared" si="23"/>
        <v>Z732481_23</v>
      </c>
      <c r="BF80" s="27">
        <f t="shared" si="17"/>
        <v>84</v>
      </c>
      <c r="BG80" s="27">
        <f t="shared" si="18"/>
        <v>118</v>
      </c>
      <c r="BH80" s="27">
        <f t="shared" si="24"/>
        <v>-364</v>
      </c>
      <c r="BI80" s="27">
        <f t="shared" si="13"/>
        <v>6.36</v>
      </c>
      <c r="BJ80" s="27">
        <f t="shared" si="13"/>
        <v>0.1</v>
      </c>
      <c r="BK80" s="27">
        <f t="shared" si="13"/>
        <v>0.36720000000000003</v>
      </c>
      <c r="BL80" s="27">
        <f t="shared" si="13"/>
        <v>8.3999999999999995E-3</v>
      </c>
      <c r="BM80" s="27">
        <f t="shared" si="14"/>
        <v>0.125</v>
      </c>
      <c r="BN80" s="27">
        <f t="shared" si="14"/>
        <v>1.6000000000000001E-3</v>
      </c>
      <c r="BO80" s="27"/>
      <c r="BP80" s="27">
        <f t="shared" si="15"/>
        <v>2023</v>
      </c>
      <c r="BQ80" s="27">
        <f t="shared" si="15"/>
        <v>14</v>
      </c>
      <c r="BR80" s="27">
        <f t="shared" si="15"/>
        <v>2014</v>
      </c>
      <c r="BS80" s="27">
        <f t="shared" si="15"/>
        <v>40</v>
      </c>
      <c r="BT80" s="27">
        <f t="shared" si="16"/>
        <v>2019</v>
      </c>
      <c r="BU80" s="27">
        <f t="shared" si="16"/>
        <v>22</v>
      </c>
    </row>
    <row r="81" spans="1:73" x14ac:dyDescent="0.25">
      <c r="A81" t="s">
        <v>4969</v>
      </c>
      <c r="B81" t="s">
        <v>5389</v>
      </c>
      <c r="C81" s="8">
        <f t="shared" si="19"/>
        <v>38</v>
      </c>
      <c r="D81" t="s">
        <v>4708</v>
      </c>
      <c r="E81" s="1">
        <v>0.69211238425925925</v>
      </c>
      <c r="F81">
        <v>20.172000000000001</v>
      </c>
      <c r="G81" t="s">
        <v>5390</v>
      </c>
      <c r="H81" s="54">
        <v>7.71</v>
      </c>
      <c r="I81" s="54">
        <v>0.13</v>
      </c>
      <c r="J81" s="54">
        <v>0.38690000000000002</v>
      </c>
      <c r="K81" s="54">
        <v>9.1999999999999998E-3</v>
      </c>
      <c r="L81" s="54">
        <v>0.65600000000000003</v>
      </c>
      <c r="O81">
        <v>0.14410000000000001</v>
      </c>
      <c r="P81">
        <v>1.8E-3</v>
      </c>
      <c r="Q81">
        <v>0.41086</v>
      </c>
      <c r="R81">
        <v>0.1077</v>
      </c>
      <c r="S81">
        <v>3.0000000000000001E-3</v>
      </c>
      <c r="T81">
        <v>7.07</v>
      </c>
      <c r="U81">
        <v>0.12</v>
      </c>
      <c r="V81" s="10">
        <v>2193</v>
      </c>
      <c r="W81">
        <v>15</v>
      </c>
      <c r="X81" s="10">
        <v>2106</v>
      </c>
      <c r="Y81">
        <v>43</v>
      </c>
      <c r="Z81">
        <v>2066</v>
      </c>
      <c r="AA81">
        <v>55</v>
      </c>
      <c r="AB81" s="10">
        <v>2266</v>
      </c>
      <c r="AC81">
        <v>22</v>
      </c>
      <c r="AD81">
        <v>-506</v>
      </c>
      <c r="AE81" t="s">
        <v>7</v>
      </c>
      <c r="AF81">
        <v>-75</v>
      </c>
      <c r="AG81" t="s">
        <v>7</v>
      </c>
      <c r="AH81">
        <v>-73</v>
      </c>
      <c r="AI81" t="s">
        <v>7</v>
      </c>
      <c r="AJ81">
        <v>167</v>
      </c>
      <c r="AK81" t="s">
        <v>7</v>
      </c>
      <c r="AL81">
        <v>88</v>
      </c>
      <c r="AM81" t="s">
        <v>7</v>
      </c>
      <c r="AN81">
        <v>91</v>
      </c>
      <c r="AO81" t="s">
        <v>7</v>
      </c>
      <c r="AP81">
        <v>2</v>
      </c>
      <c r="AQ81" t="s">
        <v>7</v>
      </c>
      <c r="AR81">
        <v>2.5846469999999999</v>
      </c>
      <c r="AS81">
        <v>6.1459689999999997E-2</v>
      </c>
      <c r="AT81">
        <v>6</v>
      </c>
      <c r="AU81" t="s">
        <v>7</v>
      </c>
      <c r="AV81">
        <v>1606479630675150</v>
      </c>
      <c r="AW81" t="s">
        <v>7</v>
      </c>
      <c r="AZ81" s="13">
        <f t="shared" si="20"/>
        <v>3.2215357458075911</v>
      </c>
      <c r="BA81" s="14">
        <f t="shared" si="21"/>
        <v>2266</v>
      </c>
      <c r="BB81" s="14">
        <f t="shared" si="22"/>
        <v>22</v>
      </c>
      <c r="BC81" s="25"/>
      <c r="BD81" s="26"/>
      <c r="BE81" s="20" t="str">
        <f t="shared" si="23"/>
        <v>Z732481_24</v>
      </c>
      <c r="BF81" s="27">
        <f t="shared" si="17"/>
        <v>88</v>
      </c>
      <c r="BG81" s="27">
        <f t="shared" si="18"/>
        <v>167</v>
      </c>
      <c r="BH81" s="27">
        <f t="shared" si="24"/>
        <v>-506</v>
      </c>
      <c r="BI81" s="27">
        <f t="shared" si="13"/>
        <v>7.71</v>
      </c>
      <c r="BJ81" s="27">
        <f t="shared" si="13"/>
        <v>0.13</v>
      </c>
      <c r="BK81" s="27">
        <f t="shared" si="13"/>
        <v>0.38690000000000002</v>
      </c>
      <c r="BL81" s="27">
        <f t="shared" si="13"/>
        <v>9.1999999999999998E-3</v>
      </c>
      <c r="BM81" s="27">
        <f t="shared" si="14"/>
        <v>0.14410000000000001</v>
      </c>
      <c r="BN81" s="27">
        <f t="shared" si="14"/>
        <v>1.8E-3</v>
      </c>
      <c r="BO81" s="27"/>
      <c r="BP81" s="27">
        <f t="shared" si="15"/>
        <v>2193</v>
      </c>
      <c r="BQ81" s="27">
        <f t="shared" si="15"/>
        <v>15</v>
      </c>
      <c r="BR81" s="27">
        <f t="shared" si="15"/>
        <v>2106</v>
      </c>
      <c r="BS81" s="27">
        <f t="shared" si="15"/>
        <v>43</v>
      </c>
      <c r="BT81" s="27">
        <f t="shared" si="16"/>
        <v>2266</v>
      </c>
      <c r="BU81" s="27">
        <f t="shared" si="16"/>
        <v>22</v>
      </c>
    </row>
    <row r="82" spans="1:73" x14ac:dyDescent="0.25">
      <c r="A82" t="s">
        <v>4972</v>
      </c>
      <c r="B82" t="s">
        <v>5391</v>
      </c>
      <c r="C82" s="8">
        <f t="shared" si="19"/>
        <v>39</v>
      </c>
      <c r="D82" t="s">
        <v>4708</v>
      </c>
      <c r="E82" s="1">
        <v>0.69306018518518508</v>
      </c>
      <c r="F82">
        <v>19.702000000000002</v>
      </c>
      <c r="G82" t="s">
        <v>5392</v>
      </c>
      <c r="H82" s="54">
        <v>5.0949999999999998</v>
      </c>
      <c r="I82" s="54">
        <v>0.08</v>
      </c>
      <c r="J82" s="54">
        <v>0.32619999999999999</v>
      </c>
      <c r="K82" s="54">
        <v>7.4999999999999997E-3</v>
      </c>
      <c r="L82" s="54">
        <v>0.53369999999999995</v>
      </c>
      <c r="O82">
        <v>0.1128</v>
      </c>
      <c r="P82">
        <v>1.4E-3</v>
      </c>
      <c r="Q82">
        <v>0.53261999999999998</v>
      </c>
      <c r="R82">
        <v>8.9099999999999999E-2</v>
      </c>
      <c r="S82">
        <v>2.5999999999999999E-3</v>
      </c>
      <c r="T82">
        <v>10.74</v>
      </c>
      <c r="U82">
        <v>0.2</v>
      </c>
      <c r="V82" s="10">
        <v>1832</v>
      </c>
      <c r="W82">
        <v>14</v>
      </c>
      <c r="X82" s="10">
        <v>1818</v>
      </c>
      <c r="Y82">
        <v>36</v>
      </c>
      <c r="Z82">
        <v>1724</v>
      </c>
      <c r="AA82">
        <v>47</v>
      </c>
      <c r="AB82" s="10">
        <v>1840</v>
      </c>
      <c r="AC82">
        <v>23</v>
      </c>
      <c r="AD82">
        <v>-426</v>
      </c>
      <c r="AE82" t="s">
        <v>7</v>
      </c>
      <c r="AF82">
        <v>-50</v>
      </c>
      <c r="AG82" t="s">
        <v>7</v>
      </c>
      <c r="AH82">
        <v>-41</v>
      </c>
      <c r="AI82" t="s">
        <v>7</v>
      </c>
      <c r="AJ82">
        <v>168</v>
      </c>
      <c r="AK82" t="s">
        <v>7</v>
      </c>
      <c r="AL82">
        <v>59</v>
      </c>
      <c r="AM82" t="s">
        <v>7</v>
      </c>
      <c r="AN82">
        <v>50</v>
      </c>
      <c r="AO82" t="s">
        <v>7</v>
      </c>
      <c r="AP82">
        <v>3</v>
      </c>
      <c r="AQ82" t="s">
        <v>7</v>
      </c>
      <c r="AR82">
        <v>3.065604</v>
      </c>
      <c r="AS82">
        <v>7.0484459999999999E-2</v>
      </c>
      <c r="AT82">
        <v>0</v>
      </c>
      <c r="AU82" t="s">
        <v>7</v>
      </c>
      <c r="AV82">
        <v>1240253322882010</v>
      </c>
      <c r="AW82" t="s">
        <v>7</v>
      </c>
      <c r="AZ82" s="13">
        <f t="shared" si="20"/>
        <v>0.43478260869564966</v>
      </c>
      <c r="BA82" s="14">
        <f t="shared" si="21"/>
        <v>1840</v>
      </c>
      <c r="BB82" s="14">
        <f t="shared" si="22"/>
        <v>23</v>
      </c>
      <c r="BC82" s="25"/>
      <c r="BD82" s="26"/>
      <c r="BE82" s="20" t="str">
        <f t="shared" si="23"/>
        <v>Z732481_25</v>
      </c>
      <c r="BF82" s="27">
        <f t="shared" si="17"/>
        <v>59</v>
      </c>
      <c r="BG82" s="27">
        <f t="shared" si="18"/>
        <v>168</v>
      </c>
      <c r="BH82" s="27">
        <f t="shared" si="24"/>
        <v>-426</v>
      </c>
      <c r="BI82" s="27">
        <f t="shared" ref="BI82:BL145" si="25">H82</f>
        <v>5.0949999999999998</v>
      </c>
      <c r="BJ82" s="27">
        <f t="shared" si="25"/>
        <v>0.08</v>
      </c>
      <c r="BK82" s="27">
        <f t="shared" si="25"/>
        <v>0.32619999999999999</v>
      </c>
      <c r="BL82" s="27">
        <f t="shared" si="25"/>
        <v>7.4999999999999997E-3</v>
      </c>
      <c r="BM82" s="27">
        <f t="shared" ref="BM82:BN145" si="26">O82</f>
        <v>0.1128</v>
      </c>
      <c r="BN82" s="27">
        <f t="shared" si="26"/>
        <v>1.4E-3</v>
      </c>
      <c r="BO82" s="27"/>
      <c r="BP82" s="27">
        <f t="shared" ref="BP82:BS145" si="27">V82</f>
        <v>1832</v>
      </c>
      <c r="BQ82" s="27">
        <f t="shared" si="27"/>
        <v>14</v>
      </c>
      <c r="BR82" s="27">
        <f t="shared" si="27"/>
        <v>1818</v>
      </c>
      <c r="BS82" s="27">
        <f t="shared" si="27"/>
        <v>36</v>
      </c>
      <c r="BT82" s="27">
        <f t="shared" ref="BT82:BU145" si="28">AB82</f>
        <v>1840</v>
      </c>
      <c r="BU82" s="27">
        <f t="shared" si="28"/>
        <v>23</v>
      </c>
    </row>
    <row r="83" spans="1:73" x14ac:dyDescent="0.25">
      <c r="A83" s="43" t="s">
        <v>4975</v>
      </c>
      <c r="B83" s="43" t="s">
        <v>5393</v>
      </c>
      <c r="C83" s="53">
        <f t="shared" si="19"/>
        <v>40</v>
      </c>
      <c r="D83" s="43" t="s">
        <v>4708</v>
      </c>
      <c r="E83" s="44">
        <v>0.69396319444444454</v>
      </c>
      <c r="F83" s="43">
        <v>24.257999999999999</v>
      </c>
      <c r="G83" s="43" t="s">
        <v>5394</v>
      </c>
      <c r="H83" s="43">
        <v>0.45100000000000001</v>
      </c>
      <c r="I83" s="43">
        <v>1.0999999999999999E-2</v>
      </c>
      <c r="J83" s="43">
        <v>4.6899999999999997E-2</v>
      </c>
      <c r="K83" s="43">
        <v>1.5E-3</v>
      </c>
      <c r="L83" s="43">
        <v>0.56389</v>
      </c>
      <c r="M83" s="43"/>
      <c r="N83" s="43"/>
      <c r="O83" s="43">
        <v>7.1999999999999995E-2</v>
      </c>
      <c r="P83" s="43">
        <v>1.6000000000000001E-3</v>
      </c>
      <c r="Q83" s="43">
        <v>0.44951000000000002</v>
      </c>
      <c r="R83" s="43">
        <v>2.1000000000000001E-2</v>
      </c>
      <c r="S83" s="43">
        <v>7.5000000000000002E-4</v>
      </c>
      <c r="T83" s="43">
        <v>7.53</v>
      </c>
      <c r="U83" s="43">
        <v>0.23</v>
      </c>
      <c r="V83" s="45">
        <v>374.3</v>
      </c>
      <c r="W83" s="43">
        <v>8</v>
      </c>
      <c r="X83" s="45">
        <v>295.10000000000002</v>
      </c>
      <c r="Y83" s="43">
        <v>8.9</v>
      </c>
      <c r="Z83" s="43">
        <v>420</v>
      </c>
      <c r="AA83" s="43">
        <v>15</v>
      </c>
      <c r="AB83" s="45">
        <v>899</v>
      </c>
      <c r="AC83" s="43">
        <v>48</v>
      </c>
      <c r="AD83" s="43">
        <v>-81</v>
      </c>
      <c r="AE83" s="43" t="s">
        <v>7</v>
      </c>
      <c r="AF83" s="43">
        <v>-6</v>
      </c>
      <c r="AG83" s="43" t="s">
        <v>7</v>
      </c>
      <c r="AH83" s="43">
        <v>-12</v>
      </c>
      <c r="AI83" s="43" t="s">
        <v>7</v>
      </c>
      <c r="AJ83" s="43">
        <v>246</v>
      </c>
      <c r="AK83" s="43" t="s">
        <v>7</v>
      </c>
      <c r="AL83" s="43">
        <v>76</v>
      </c>
      <c r="AM83" s="43" t="s">
        <v>7</v>
      </c>
      <c r="AN83" s="43">
        <v>15</v>
      </c>
      <c r="AO83" s="43" t="s">
        <v>7</v>
      </c>
      <c r="AP83" s="43">
        <v>3</v>
      </c>
      <c r="AQ83" s="43" t="s">
        <v>7</v>
      </c>
      <c r="AR83" s="43">
        <v>21.321960000000001</v>
      </c>
      <c r="AS83" s="43">
        <v>0.68193910000000002</v>
      </c>
      <c r="AT83" s="43">
        <v>68</v>
      </c>
      <c r="AU83" s="43" t="s">
        <v>7</v>
      </c>
      <c r="AV83" s="43">
        <v>249299631019946</v>
      </c>
      <c r="AW83" s="43" t="s">
        <v>7</v>
      </c>
      <c r="AX83" s="43"/>
      <c r="AY83" s="43"/>
      <c r="AZ83" s="46">
        <f t="shared" si="20"/>
        <v>-26.838359878007445</v>
      </c>
      <c r="BA83" s="45">
        <f t="shared" si="21"/>
        <v>295.10000000000002</v>
      </c>
      <c r="BB83" s="45">
        <f t="shared" si="22"/>
        <v>8.9</v>
      </c>
      <c r="BC83" s="47"/>
      <c r="BD83" s="48"/>
      <c r="BE83" s="43" t="str">
        <f t="shared" si="23"/>
        <v>Z732481_26</v>
      </c>
      <c r="BF83" s="49">
        <f t="shared" si="17"/>
        <v>76</v>
      </c>
      <c r="BG83" s="49">
        <f t="shared" si="18"/>
        <v>246</v>
      </c>
      <c r="BH83" s="49">
        <f t="shared" si="24"/>
        <v>-81</v>
      </c>
      <c r="BI83" s="49">
        <f t="shared" si="25"/>
        <v>0.45100000000000001</v>
      </c>
      <c r="BJ83" s="49">
        <f t="shared" si="25"/>
        <v>1.0999999999999999E-2</v>
      </c>
      <c r="BK83" s="49">
        <f t="shared" si="25"/>
        <v>4.6899999999999997E-2</v>
      </c>
      <c r="BL83" s="49">
        <f t="shared" si="25"/>
        <v>1.5E-3</v>
      </c>
      <c r="BM83" s="49">
        <f t="shared" si="26"/>
        <v>7.1999999999999995E-2</v>
      </c>
      <c r="BN83" s="49">
        <f t="shared" si="26"/>
        <v>1.6000000000000001E-3</v>
      </c>
      <c r="BO83" s="49"/>
      <c r="BP83" s="49">
        <f t="shared" si="27"/>
        <v>374.3</v>
      </c>
      <c r="BQ83" s="49">
        <f t="shared" si="27"/>
        <v>8</v>
      </c>
      <c r="BR83" s="49">
        <f t="shared" si="27"/>
        <v>295.10000000000002</v>
      </c>
      <c r="BS83" s="49">
        <f t="shared" si="27"/>
        <v>8.9</v>
      </c>
      <c r="BT83" s="49">
        <f t="shared" si="28"/>
        <v>899</v>
      </c>
      <c r="BU83" s="49">
        <f t="shared" si="28"/>
        <v>48</v>
      </c>
    </row>
    <row r="84" spans="1:73" x14ac:dyDescent="0.25">
      <c r="A84" t="s">
        <v>4978</v>
      </c>
      <c r="B84" t="s">
        <v>5395</v>
      </c>
      <c r="C84" s="8">
        <f t="shared" si="19"/>
        <v>47</v>
      </c>
      <c r="D84" t="s">
        <v>4708</v>
      </c>
      <c r="E84" s="1">
        <v>0.70095324074074072</v>
      </c>
      <c r="F84">
        <v>15.323</v>
      </c>
      <c r="G84" t="s">
        <v>5396</v>
      </c>
      <c r="H84" s="54">
        <v>13.9</v>
      </c>
      <c r="I84" s="54">
        <v>0.23</v>
      </c>
      <c r="J84" s="54">
        <v>0.53</v>
      </c>
      <c r="K84" s="54">
        <v>1.2E-2</v>
      </c>
      <c r="L84" s="54">
        <v>0.59909999999999997</v>
      </c>
      <c r="O84">
        <v>0.19009999999999999</v>
      </c>
      <c r="P84">
        <v>2.5000000000000001E-3</v>
      </c>
      <c r="Q84">
        <v>0.53910000000000002</v>
      </c>
      <c r="R84">
        <v>0.1386</v>
      </c>
      <c r="S84">
        <v>4.0000000000000001E-3</v>
      </c>
      <c r="T84">
        <v>5.2480000000000002</v>
      </c>
      <c r="U84">
        <v>9.0999999999999998E-2</v>
      </c>
      <c r="V84" s="10">
        <v>2739</v>
      </c>
      <c r="W84">
        <v>15</v>
      </c>
      <c r="X84" s="10">
        <v>2736</v>
      </c>
      <c r="Y84">
        <v>52</v>
      </c>
      <c r="Z84">
        <v>2621</v>
      </c>
      <c r="AA84">
        <v>70</v>
      </c>
      <c r="AB84" s="10">
        <v>2734</v>
      </c>
      <c r="AC84">
        <v>21</v>
      </c>
      <c r="AD84">
        <v>-738</v>
      </c>
      <c r="AE84" t="s">
        <v>7</v>
      </c>
      <c r="AF84">
        <v>-142</v>
      </c>
      <c r="AG84" t="s">
        <v>7</v>
      </c>
      <c r="AH84">
        <v>-139</v>
      </c>
      <c r="AI84" t="s">
        <v>7</v>
      </c>
      <c r="AJ84">
        <v>135</v>
      </c>
      <c r="AK84" t="s">
        <v>7</v>
      </c>
      <c r="AL84">
        <v>104</v>
      </c>
      <c r="AM84" t="s">
        <v>7</v>
      </c>
      <c r="AN84">
        <v>138</v>
      </c>
      <c r="AO84" t="s">
        <v>7</v>
      </c>
      <c r="AP84">
        <v>1</v>
      </c>
      <c r="AQ84" t="s">
        <v>7</v>
      </c>
      <c r="AR84">
        <v>1.886792</v>
      </c>
      <c r="AS84">
        <v>4.271983E-2</v>
      </c>
      <c r="AT84">
        <v>-1</v>
      </c>
      <c r="AU84" t="s">
        <v>7</v>
      </c>
      <c r="AV84">
        <v>1929070165188370</v>
      </c>
      <c r="AW84" t="s">
        <v>7</v>
      </c>
      <c r="AZ84" s="13">
        <f t="shared" si="20"/>
        <v>-0.18288222384783559</v>
      </c>
      <c r="BA84" s="14">
        <f t="shared" si="21"/>
        <v>2734</v>
      </c>
      <c r="BB84" s="14">
        <f t="shared" si="22"/>
        <v>21</v>
      </c>
      <c r="BC84" s="25"/>
      <c r="BD84" s="26"/>
      <c r="BE84" s="20" t="str">
        <f t="shared" si="23"/>
        <v>Z732481_27</v>
      </c>
      <c r="BF84" s="27">
        <f t="shared" si="17"/>
        <v>104</v>
      </c>
      <c r="BG84" s="27">
        <f t="shared" si="18"/>
        <v>135</v>
      </c>
      <c r="BH84" s="27">
        <f t="shared" si="24"/>
        <v>-738</v>
      </c>
      <c r="BI84" s="27">
        <f t="shared" si="25"/>
        <v>13.9</v>
      </c>
      <c r="BJ84" s="27">
        <f t="shared" si="25"/>
        <v>0.23</v>
      </c>
      <c r="BK84" s="27">
        <f t="shared" si="25"/>
        <v>0.53</v>
      </c>
      <c r="BL84" s="27">
        <f t="shared" si="25"/>
        <v>1.2E-2</v>
      </c>
      <c r="BM84" s="27">
        <f t="shared" si="26"/>
        <v>0.19009999999999999</v>
      </c>
      <c r="BN84" s="27">
        <f t="shared" si="26"/>
        <v>2.5000000000000001E-3</v>
      </c>
      <c r="BO84" s="27"/>
      <c r="BP84" s="27">
        <f t="shared" si="27"/>
        <v>2739</v>
      </c>
      <c r="BQ84" s="27">
        <f t="shared" si="27"/>
        <v>15</v>
      </c>
      <c r="BR84" s="27">
        <f t="shared" si="27"/>
        <v>2736</v>
      </c>
      <c r="BS84" s="27">
        <f t="shared" si="27"/>
        <v>52</v>
      </c>
      <c r="BT84" s="27">
        <f t="shared" si="28"/>
        <v>2734</v>
      </c>
      <c r="BU84" s="27">
        <f t="shared" si="28"/>
        <v>21</v>
      </c>
    </row>
    <row r="85" spans="1:73" x14ac:dyDescent="0.25">
      <c r="A85" t="s">
        <v>4981</v>
      </c>
      <c r="B85" t="s">
        <v>5397</v>
      </c>
      <c r="C85" s="8">
        <f t="shared" si="19"/>
        <v>48</v>
      </c>
      <c r="D85" t="s">
        <v>4708</v>
      </c>
      <c r="E85" s="1">
        <v>0.70183703703703715</v>
      </c>
      <c r="F85">
        <v>11.385999999999999</v>
      </c>
      <c r="G85" t="s">
        <v>5398</v>
      </c>
      <c r="H85" s="54">
        <v>8.86</v>
      </c>
      <c r="I85" s="54">
        <v>0.19</v>
      </c>
      <c r="J85" s="54">
        <v>0.41099999999999998</v>
      </c>
      <c r="K85" s="54">
        <v>1.0999999999999999E-2</v>
      </c>
      <c r="L85" s="54">
        <v>0.78879999999999995</v>
      </c>
      <c r="O85">
        <v>0.1552</v>
      </c>
      <c r="P85">
        <v>2.2000000000000001E-3</v>
      </c>
      <c r="Q85">
        <v>0.34177999999999997</v>
      </c>
      <c r="R85">
        <v>0.11559999999999999</v>
      </c>
      <c r="S85">
        <v>3.5999999999999999E-3</v>
      </c>
      <c r="T85">
        <v>3.6789999999999998</v>
      </c>
      <c r="U85">
        <v>8.2000000000000003E-2</v>
      </c>
      <c r="V85" s="10">
        <v>2315</v>
      </c>
      <c r="W85">
        <v>19</v>
      </c>
      <c r="X85" s="10">
        <v>2214</v>
      </c>
      <c r="Y85">
        <v>50</v>
      </c>
      <c r="Z85">
        <v>2208</v>
      </c>
      <c r="AA85">
        <v>65</v>
      </c>
      <c r="AB85" s="10">
        <v>2395</v>
      </c>
      <c r="AC85">
        <v>24</v>
      </c>
      <c r="AD85">
        <v>-1243</v>
      </c>
      <c r="AE85" t="s">
        <v>7</v>
      </c>
      <c r="AF85">
        <v>-193</v>
      </c>
      <c r="AG85" t="s">
        <v>7</v>
      </c>
      <c r="AH85">
        <v>-312</v>
      </c>
      <c r="AI85" t="s">
        <v>7</v>
      </c>
      <c r="AJ85">
        <v>295</v>
      </c>
      <c r="AK85" t="s">
        <v>7</v>
      </c>
      <c r="AL85">
        <v>287</v>
      </c>
      <c r="AM85" t="s">
        <v>7</v>
      </c>
      <c r="AN85">
        <v>310</v>
      </c>
      <c r="AO85" t="s">
        <v>7</v>
      </c>
      <c r="AP85">
        <v>1</v>
      </c>
      <c r="AQ85" t="s">
        <v>7</v>
      </c>
      <c r="AR85">
        <v>2.43309</v>
      </c>
      <c r="AS85">
        <v>6.5119200000000002E-2</v>
      </c>
      <c r="AT85">
        <v>7</v>
      </c>
      <c r="AU85" t="s">
        <v>7</v>
      </c>
      <c r="AV85">
        <v>3333026455574610</v>
      </c>
      <c r="AW85" t="s">
        <v>7</v>
      </c>
      <c r="AZ85" s="13">
        <f t="shared" si="20"/>
        <v>3.3402922755741082</v>
      </c>
      <c r="BA85" s="14">
        <f t="shared" si="21"/>
        <v>2395</v>
      </c>
      <c r="BB85" s="14">
        <f t="shared" si="22"/>
        <v>24</v>
      </c>
      <c r="BC85" s="25"/>
      <c r="BD85" s="26"/>
      <c r="BE85" s="20" t="str">
        <f t="shared" si="23"/>
        <v>Z732481_28</v>
      </c>
      <c r="BF85" s="27">
        <f t="shared" si="17"/>
        <v>287</v>
      </c>
      <c r="BG85" s="27">
        <f t="shared" si="18"/>
        <v>295</v>
      </c>
      <c r="BH85" s="27">
        <f t="shared" si="24"/>
        <v>-1243</v>
      </c>
      <c r="BI85" s="27">
        <f t="shared" si="25"/>
        <v>8.86</v>
      </c>
      <c r="BJ85" s="27">
        <f t="shared" si="25"/>
        <v>0.19</v>
      </c>
      <c r="BK85" s="27">
        <f t="shared" si="25"/>
        <v>0.41099999999999998</v>
      </c>
      <c r="BL85" s="27">
        <f t="shared" si="25"/>
        <v>1.0999999999999999E-2</v>
      </c>
      <c r="BM85" s="27">
        <f t="shared" si="26"/>
        <v>0.1552</v>
      </c>
      <c r="BN85" s="27">
        <f t="shared" si="26"/>
        <v>2.2000000000000001E-3</v>
      </c>
      <c r="BO85" s="27"/>
      <c r="BP85" s="27">
        <f t="shared" si="27"/>
        <v>2315</v>
      </c>
      <c r="BQ85" s="27">
        <f t="shared" si="27"/>
        <v>19</v>
      </c>
      <c r="BR85" s="27">
        <f t="shared" si="27"/>
        <v>2214</v>
      </c>
      <c r="BS85" s="27">
        <f t="shared" si="27"/>
        <v>50</v>
      </c>
      <c r="BT85" s="27">
        <f t="shared" si="28"/>
        <v>2395</v>
      </c>
      <c r="BU85" s="27">
        <f t="shared" si="28"/>
        <v>24</v>
      </c>
    </row>
    <row r="86" spans="1:73" x14ac:dyDescent="0.25">
      <c r="A86" t="s">
        <v>4984</v>
      </c>
      <c r="B86" t="s">
        <v>5399</v>
      </c>
      <c r="C86" s="8">
        <f t="shared" si="19"/>
        <v>49</v>
      </c>
      <c r="D86" t="s">
        <v>4708</v>
      </c>
      <c r="E86" s="1">
        <v>0.70273981481481484</v>
      </c>
      <c r="F86">
        <v>23.23</v>
      </c>
      <c r="G86" t="s">
        <v>5400</v>
      </c>
      <c r="H86" s="54">
        <v>4.7679999999999998</v>
      </c>
      <c r="I86" s="54">
        <v>7.9000000000000001E-2</v>
      </c>
      <c r="J86" s="54">
        <v>0.32029999999999997</v>
      </c>
      <c r="K86" s="54">
        <v>7.6E-3</v>
      </c>
      <c r="L86" s="54">
        <v>0.56698000000000004</v>
      </c>
      <c r="O86">
        <v>0.1082</v>
      </c>
      <c r="P86">
        <v>1.4E-3</v>
      </c>
      <c r="Q86">
        <v>0.50678999999999996</v>
      </c>
      <c r="R86">
        <v>8.7900000000000006E-2</v>
      </c>
      <c r="S86">
        <v>2.7000000000000001E-3</v>
      </c>
      <c r="T86">
        <v>15.8</v>
      </c>
      <c r="U86">
        <v>0.33</v>
      </c>
      <c r="V86" s="10">
        <v>1777</v>
      </c>
      <c r="W86">
        <v>14</v>
      </c>
      <c r="X86" s="10">
        <v>1787</v>
      </c>
      <c r="Y86">
        <v>37</v>
      </c>
      <c r="Z86">
        <v>1700</v>
      </c>
      <c r="AA86">
        <v>50</v>
      </c>
      <c r="AB86" s="10">
        <v>1758</v>
      </c>
      <c r="AC86">
        <v>24</v>
      </c>
      <c r="AD86">
        <v>-405</v>
      </c>
      <c r="AE86" t="s">
        <v>7</v>
      </c>
      <c r="AF86">
        <v>-45</v>
      </c>
      <c r="AG86" t="s">
        <v>7</v>
      </c>
      <c r="AH86">
        <v>-28</v>
      </c>
      <c r="AI86" t="s">
        <v>7</v>
      </c>
      <c r="AJ86">
        <v>139</v>
      </c>
      <c r="AK86" t="s">
        <v>7</v>
      </c>
      <c r="AL86">
        <v>32</v>
      </c>
      <c r="AM86" t="s">
        <v>7</v>
      </c>
      <c r="AN86">
        <v>26</v>
      </c>
      <c r="AO86" t="s">
        <v>7</v>
      </c>
      <c r="AP86">
        <v>4</v>
      </c>
      <c r="AQ86" t="s">
        <v>7</v>
      </c>
      <c r="AR86">
        <v>3.1220729999999999</v>
      </c>
      <c r="AS86">
        <v>7.4079790000000006E-2</v>
      </c>
      <c r="AT86">
        <v>-3</v>
      </c>
      <c r="AU86" t="s">
        <v>7</v>
      </c>
      <c r="AV86">
        <v>963292815189339</v>
      </c>
      <c r="AW86" t="s">
        <v>7</v>
      </c>
      <c r="AZ86" s="13">
        <f t="shared" si="20"/>
        <v>-1.0807736063708662</v>
      </c>
      <c r="BA86" s="14">
        <f t="shared" si="21"/>
        <v>1758</v>
      </c>
      <c r="BB86" s="14">
        <f t="shared" si="22"/>
        <v>24</v>
      </c>
      <c r="BC86" s="25"/>
      <c r="BD86" s="26"/>
      <c r="BE86" s="20" t="str">
        <f t="shared" si="23"/>
        <v>Z732481_29</v>
      </c>
      <c r="BF86" s="27">
        <f t="shared" si="17"/>
        <v>32</v>
      </c>
      <c r="BG86" s="27">
        <f t="shared" si="18"/>
        <v>139</v>
      </c>
      <c r="BH86" s="27">
        <f t="shared" si="24"/>
        <v>-405</v>
      </c>
      <c r="BI86" s="27">
        <f t="shared" si="25"/>
        <v>4.7679999999999998</v>
      </c>
      <c r="BJ86" s="27">
        <f t="shared" si="25"/>
        <v>7.9000000000000001E-2</v>
      </c>
      <c r="BK86" s="27">
        <f t="shared" si="25"/>
        <v>0.32029999999999997</v>
      </c>
      <c r="BL86" s="27">
        <f t="shared" si="25"/>
        <v>7.6E-3</v>
      </c>
      <c r="BM86" s="27">
        <f t="shared" si="26"/>
        <v>0.1082</v>
      </c>
      <c r="BN86" s="27">
        <f t="shared" si="26"/>
        <v>1.4E-3</v>
      </c>
      <c r="BO86" s="27"/>
      <c r="BP86" s="27">
        <f t="shared" si="27"/>
        <v>1777</v>
      </c>
      <c r="BQ86" s="27">
        <f t="shared" si="27"/>
        <v>14</v>
      </c>
      <c r="BR86" s="27">
        <f t="shared" si="27"/>
        <v>1787</v>
      </c>
      <c r="BS86" s="27">
        <f t="shared" si="27"/>
        <v>37</v>
      </c>
      <c r="BT86" s="27">
        <f t="shared" si="28"/>
        <v>1758</v>
      </c>
      <c r="BU86" s="27">
        <f t="shared" si="28"/>
        <v>24</v>
      </c>
    </row>
    <row r="87" spans="1:73" x14ac:dyDescent="0.25">
      <c r="A87" t="s">
        <v>4987</v>
      </c>
      <c r="B87" t="s">
        <v>5401</v>
      </c>
      <c r="C87" s="8">
        <f t="shared" si="19"/>
        <v>51</v>
      </c>
      <c r="D87" t="s">
        <v>4708</v>
      </c>
      <c r="E87" s="1">
        <v>0.70465254629629637</v>
      </c>
      <c r="F87">
        <v>25.702000000000002</v>
      </c>
      <c r="G87" t="s">
        <v>5402</v>
      </c>
      <c r="H87" s="54">
        <v>13.03</v>
      </c>
      <c r="I87" s="54">
        <v>0.2</v>
      </c>
      <c r="J87" s="54">
        <v>0.51800000000000002</v>
      </c>
      <c r="K87" s="54">
        <v>1.2E-2</v>
      </c>
      <c r="L87" s="54">
        <v>0.63583000000000001</v>
      </c>
      <c r="O87">
        <v>0.1817</v>
      </c>
      <c r="P87">
        <v>2.2000000000000001E-3</v>
      </c>
      <c r="Q87">
        <v>0.58948999999999996</v>
      </c>
      <c r="R87">
        <v>0.13150000000000001</v>
      </c>
      <c r="S87">
        <v>3.5999999999999999E-3</v>
      </c>
      <c r="T87">
        <v>5.9169999999999998</v>
      </c>
      <c r="U87">
        <v>9.9000000000000005E-2</v>
      </c>
      <c r="V87" s="10">
        <v>2678</v>
      </c>
      <c r="W87">
        <v>15</v>
      </c>
      <c r="X87" s="10">
        <v>2687</v>
      </c>
      <c r="Y87">
        <v>51</v>
      </c>
      <c r="Z87">
        <v>2495</v>
      </c>
      <c r="AA87">
        <v>64</v>
      </c>
      <c r="AB87" s="10">
        <v>2661</v>
      </c>
      <c r="AC87">
        <v>21</v>
      </c>
      <c r="AD87">
        <v>-926</v>
      </c>
      <c r="AE87" t="s">
        <v>7</v>
      </c>
      <c r="AF87">
        <v>-177</v>
      </c>
      <c r="AG87" t="s">
        <v>7</v>
      </c>
      <c r="AH87">
        <v>-158</v>
      </c>
      <c r="AI87" t="s">
        <v>7</v>
      </c>
      <c r="AJ87">
        <v>149</v>
      </c>
      <c r="AK87" t="s">
        <v>7</v>
      </c>
      <c r="AL87">
        <v>100</v>
      </c>
      <c r="AM87" t="s">
        <v>7</v>
      </c>
      <c r="AN87">
        <v>123</v>
      </c>
      <c r="AO87" t="s">
        <v>7</v>
      </c>
      <c r="AP87">
        <v>1</v>
      </c>
      <c r="AQ87" t="s">
        <v>7</v>
      </c>
      <c r="AR87">
        <v>1.9305019999999999</v>
      </c>
      <c r="AS87">
        <v>4.4722049999999999E-2</v>
      </c>
      <c r="AT87">
        <v>-2</v>
      </c>
      <c r="AU87" t="s">
        <v>7</v>
      </c>
      <c r="AV87">
        <v>1995673301870240</v>
      </c>
      <c r="AW87" t="s">
        <v>7</v>
      </c>
      <c r="AZ87" s="13">
        <f t="shared" si="20"/>
        <v>-0.63885757234123375</v>
      </c>
      <c r="BA87" s="14">
        <f t="shared" si="21"/>
        <v>2661</v>
      </c>
      <c r="BB87" s="14">
        <f t="shared" si="22"/>
        <v>21</v>
      </c>
      <c r="BC87" s="25"/>
      <c r="BD87" s="26"/>
      <c r="BE87" s="20" t="str">
        <f t="shared" si="23"/>
        <v>Z732481_30</v>
      </c>
      <c r="BF87" s="27">
        <f t="shared" si="17"/>
        <v>100</v>
      </c>
      <c r="BG87" s="27">
        <f t="shared" si="18"/>
        <v>149</v>
      </c>
      <c r="BH87" s="27">
        <f t="shared" si="24"/>
        <v>-926</v>
      </c>
      <c r="BI87" s="27">
        <f t="shared" si="25"/>
        <v>13.03</v>
      </c>
      <c r="BJ87" s="27">
        <f t="shared" si="25"/>
        <v>0.2</v>
      </c>
      <c r="BK87" s="27">
        <f t="shared" si="25"/>
        <v>0.51800000000000002</v>
      </c>
      <c r="BL87" s="27">
        <f t="shared" si="25"/>
        <v>1.2E-2</v>
      </c>
      <c r="BM87" s="27">
        <f t="shared" si="26"/>
        <v>0.1817</v>
      </c>
      <c r="BN87" s="27">
        <f t="shared" si="26"/>
        <v>2.2000000000000001E-3</v>
      </c>
      <c r="BO87" s="27"/>
      <c r="BP87" s="27">
        <f t="shared" si="27"/>
        <v>2678</v>
      </c>
      <c r="BQ87" s="27">
        <f t="shared" si="27"/>
        <v>15</v>
      </c>
      <c r="BR87" s="27">
        <f t="shared" si="27"/>
        <v>2687</v>
      </c>
      <c r="BS87" s="27">
        <f t="shared" si="27"/>
        <v>51</v>
      </c>
      <c r="BT87" s="27">
        <f t="shared" si="28"/>
        <v>2661</v>
      </c>
      <c r="BU87" s="27">
        <f t="shared" si="28"/>
        <v>21</v>
      </c>
    </row>
    <row r="88" spans="1:73" x14ac:dyDescent="0.25">
      <c r="A88" t="s">
        <v>4990</v>
      </c>
      <c r="B88" t="s">
        <v>5403</v>
      </c>
      <c r="C88" s="8">
        <f t="shared" si="19"/>
        <v>52</v>
      </c>
      <c r="D88" t="s">
        <v>4708</v>
      </c>
      <c r="E88" s="1">
        <v>0.70560729166666658</v>
      </c>
      <c r="F88">
        <v>26.206</v>
      </c>
      <c r="G88" t="s">
        <v>5404</v>
      </c>
      <c r="H88" s="54">
        <v>2.1520000000000001</v>
      </c>
      <c r="I88" s="54">
        <v>4.5999999999999999E-2</v>
      </c>
      <c r="J88" s="54">
        <v>0.19800000000000001</v>
      </c>
      <c r="K88" s="54">
        <v>4.7999999999999996E-3</v>
      </c>
      <c r="L88" s="54">
        <v>0.32826</v>
      </c>
      <c r="O88">
        <v>7.9200000000000007E-2</v>
      </c>
      <c r="P88">
        <v>1.6000000000000001E-3</v>
      </c>
      <c r="Q88">
        <v>0.41186</v>
      </c>
      <c r="R88">
        <v>5.4399999999999997E-2</v>
      </c>
      <c r="S88">
        <v>1.9E-3</v>
      </c>
      <c r="T88">
        <v>9.27</v>
      </c>
      <c r="U88">
        <v>0.28000000000000003</v>
      </c>
      <c r="V88" s="10">
        <v>1155</v>
      </c>
      <c r="W88">
        <v>15</v>
      </c>
      <c r="X88" s="10">
        <v>1162</v>
      </c>
      <c r="Y88">
        <v>26</v>
      </c>
      <c r="Z88">
        <v>1068</v>
      </c>
      <c r="AA88">
        <v>37</v>
      </c>
      <c r="AB88" s="10">
        <v>1116</v>
      </c>
      <c r="AC88">
        <v>40</v>
      </c>
      <c r="AD88">
        <v>-83</v>
      </c>
      <c r="AE88" t="s">
        <v>7</v>
      </c>
      <c r="AF88">
        <v>-7</v>
      </c>
      <c r="AG88" t="s">
        <v>7</v>
      </c>
      <c r="AH88">
        <v>-9</v>
      </c>
      <c r="AI88" t="s">
        <v>7</v>
      </c>
      <c r="AJ88">
        <v>39</v>
      </c>
      <c r="AK88" t="s">
        <v>7</v>
      </c>
      <c r="AL88">
        <v>16</v>
      </c>
      <c r="AM88" t="s">
        <v>7</v>
      </c>
      <c r="AN88">
        <v>8</v>
      </c>
      <c r="AO88" t="s">
        <v>7</v>
      </c>
      <c r="AP88">
        <v>2</v>
      </c>
      <c r="AQ88" t="s">
        <v>7</v>
      </c>
      <c r="AR88">
        <v>5.0505050000000002</v>
      </c>
      <c r="AS88">
        <v>0.1224365</v>
      </c>
      <c r="AT88">
        <v>-31</v>
      </c>
      <c r="AU88" t="s">
        <v>7</v>
      </c>
      <c r="AV88">
        <v>179969412079142</v>
      </c>
      <c r="AW88" t="s">
        <v>7</v>
      </c>
      <c r="AZ88" s="13">
        <f t="shared" si="20"/>
        <v>-3.4946236559139754</v>
      </c>
      <c r="BA88" s="14">
        <f t="shared" si="21"/>
        <v>1116</v>
      </c>
      <c r="BB88" s="14">
        <f t="shared" si="22"/>
        <v>40</v>
      </c>
      <c r="BC88" s="25"/>
      <c r="BD88" s="26"/>
      <c r="BE88" s="20" t="str">
        <f t="shared" si="23"/>
        <v>Z732481_31</v>
      </c>
      <c r="BF88" s="27">
        <f t="shared" si="17"/>
        <v>16</v>
      </c>
      <c r="BG88" s="27">
        <f t="shared" si="18"/>
        <v>39</v>
      </c>
      <c r="BH88" s="27">
        <f t="shared" si="24"/>
        <v>-83</v>
      </c>
      <c r="BI88" s="27">
        <f t="shared" si="25"/>
        <v>2.1520000000000001</v>
      </c>
      <c r="BJ88" s="27">
        <f t="shared" si="25"/>
        <v>4.5999999999999999E-2</v>
      </c>
      <c r="BK88" s="27">
        <f t="shared" si="25"/>
        <v>0.19800000000000001</v>
      </c>
      <c r="BL88" s="27">
        <f t="shared" si="25"/>
        <v>4.7999999999999996E-3</v>
      </c>
      <c r="BM88" s="27">
        <f t="shared" si="26"/>
        <v>7.9200000000000007E-2</v>
      </c>
      <c r="BN88" s="27">
        <f t="shared" si="26"/>
        <v>1.6000000000000001E-3</v>
      </c>
      <c r="BO88" s="27"/>
      <c r="BP88" s="27">
        <f t="shared" si="27"/>
        <v>1155</v>
      </c>
      <c r="BQ88" s="27">
        <f t="shared" si="27"/>
        <v>15</v>
      </c>
      <c r="BR88" s="27">
        <f t="shared" si="27"/>
        <v>1162</v>
      </c>
      <c r="BS88" s="27">
        <f t="shared" si="27"/>
        <v>26</v>
      </c>
      <c r="BT88" s="27">
        <f t="shared" si="28"/>
        <v>1116</v>
      </c>
      <c r="BU88" s="27">
        <f t="shared" si="28"/>
        <v>40</v>
      </c>
    </row>
    <row r="89" spans="1:73" x14ac:dyDescent="0.25">
      <c r="A89" t="s">
        <v>4993</v>
      </c>
      <c r="B89" t="s">
        <v>5405</v>
      </c>
      <c r="C89" s="8">
        <f t="shared" si="19"/>
        <v>53</v>
      </c>
      <c r="D89" t="s">
        <v>4708</v>
      </c>
      <c r="E89" s="1">
        <v>0.70655810185185175</v>
      </c>
      <c r="F89">
        <v>24.056000000000001</v>
      </c>
      <c r="G89" t="s">
        <v>5406</v>
      </c>
      <c r="H89" s="54">
        <v>0.4642</v>
      </c>
      <c r="I89" s="54">
        <v>9.5999999999999992E-3</v>
      </c>
      <c r="J89" s="54">
        <v>5.6800000000000003E-2</v>
      </c>
      <c r="K89" s="54">
        <v>1.2999999999999999E-3</v>
      </c>
      <c r="L89" s="54">
        <v>0.51288</v>
      </c>
      <c r="O89">
        <v>5.9400000000000001E-2</v>
      </c>
      <c r="P89">
        <v>1.1000000000000001E-3</v>
      </c>
      <c r="Q89">
        <v>0.33601999999999999</v>
      </c>
      <c r="R89">
        <v>1.7899999999999999E-2</v>
      </c>
      <c r="S89">
        <v>5.2999999999999998E-4</v>
      </c>
      <c r="T89">
        <v>4.67</v>
      </c>
      <c r="U89">
        <v>0.1</v>
      </c>
      <c r="V89" s="10">
        <v>384.9</v>
      </c>
      <c r="W89">
        <v>6.6</v>
      </c>
      <c r="X89" s="10">
        <v>355.8</v>
      </c>
      <c r="Y89">
        <v>8.1999999999999993</v>
      </c>
      <c r="Z89">
        <v>358</v>
      </c>
      <c r="AA89">
        <v>11</v>
      </c>
      <c r="AB89" s="10">
        <v>523</v>
      </c>
      <c r="AC89">
        <v>40</v>
      </c>
      <c r="AD89">
        <v>-183</v>
      </c>
      <c r="AE89" t="s">
        <v>7</v>
      </c>
      <c r="AF89">
        <v>-11</v>
      </c>
      <c r="AG89" t="s">
        <v>7</v>
      </c>
      <c r="AH89">
        <v>-40</v>
      </c>
      <c r="AI89" t="s">
        <v>7</v>
      </c>
      <c r="AJ89">
        <v>256</v>
      </c>
      <c r="AK89" t="s">
        <v>7</v>
      </c>
      <c r="AL89">
        <v>182</v>
      </c>
      <c r="AM89" t="s">
        <v>7</v>
      </c>
      <c r="AN89">
        <v>31</v>
      </c>
      <c r="AO89" t="s">
        <v>7</v>
      </c>
      <c r="AP89">
        <v>1</v>
      </c>
      <c r="AQ89" t="s">
        <v>7</v>
      </c>
      <c r="AR89">
        <v>17.605630000000001</v>
      </c>
      <c r="AS89">
        <v>0.40294580000000002</v>
      </c>
      <c r="AT89">
        <v>42</v>
      </c>
      <c r="AU89" t="s">
        <v>7</v>
      </c>
      <c r="AV89">
        <v>356175492495015</v>
      </c>
      <c r="AW89" t="s">
        <v>7</v>
      </c>
      <c r="AZ89" s="13">
        <f t="shared" si="20"/>
        <v>-8.1787521079258028</v>
      </c>
      <c r="BA89" s="14">
        <f t="shared" si="21"/>
        <v>355.8</v>
      </c>
      <c r="BB89" s="14">
        <f t="shared" si="22"/>
        <v>8.1999999999999993</v>
      </c>
      <c r="BC89" s="25"/>
      <c r="BD89" s="26"/>
      <c r="BE89" s="20" t="str">
        <f t="shared" si="23"/>
        <v>Z732481_32</v>
      </c>
      <c r="BF89" s="27">
        <f t="shared" si="17"/>
        <v>182</v>
      </c>
      <c r="BG89" s="27">
        <f t="shared" si="18"/>
        <v>256</v>
      </c>
      <c r="BH89" s="27">
        <f t="shared" si="24"/>
        <v>-183</v>
      </c>
      <c r="BI89" s="27">
        <f t="shared" si="25"/>
        <v>0.4642</v>
      </c>
      <c r="BJ89" s="27">
        <f t="shared" si="25"/>
        <v>9.5999999999999992E-3</v>
      </c>
      <c r="BK89" s="27">
        <f t="shared" si="25"/>
        <v>5.6800000000000003E-2</v>
      </c>
      <c r="BL89" s="27">
        <f t="shared" si="25"/>
        <v>1.2999999999999999E-3</v>
      </c>
      <c r="BM89" s="27">
        <f t="shared" si="26"/>
        <v>5.9400000000000001E-2</v>
      </c>
      <c r="BN89" s="27">
        <f t="shared" si="26"/>
        <v>1.1000000000000001E-3</v>
      </c>
      <c r="BO89" s="27"/>
      <c r="BP89" s="27">
        <f t="shared" si="27"/>
        <v>384.9</v>
      </c>
      <c r="BQ89" s="27">
        <f t="shared" si="27"/>
        <v>6.6</v>
      </c>
      <c r="BR89" s="27">
        <f t="shared" si="27"/>
        <v>355.8</v>
      </c>
      <c r="BS89" s="27">
        <f t="shared" si="27"/>
        <v>8.1999999999999993</v>
      </c>
      <c r="BT89" s="27">
        <f t="shared" si="28"/>
        <v>523</v>
      </c>
      <c r="BU89" s="27">
        <f t="shared" si="28"/>
        <v>40</v>
      </c>
    </row>
    <row r="90" spans="1:73" x14ac:dyDescent="0.25">
      <c r="A90" t="s">
        <v>4996</v>
      </c>
      <c r="B90" t="s">
        <v>5407</v>
      </c>
      <c r="C90" s="8">
        <f t="shared" si="19"/>
        <v>54</v>
      </c>
      <c r="D90" t="s">
        <v>4708</v>
      </c>
      <c r="E90" s="1">
        <v>0.70754641203703705</v>
      </c>
      <c r="F90">
        <v>20.664999999999999</v>
      </c>
      <c r="G90" t="s">
        <v>5408</v>
      </c>
      <c r="H90" s="54">
        <v>4.6669999999999998</v>
      </c>
      <c r="I90" s="54">
        <v>7.4999999999999997E-2</v>
      </c>
      <c r="J90" s="54">
        <v>0.30370000000000003</v>
      </c>
      <c r="K90" s="54">
        <v>7.1000000000000004E-3</v>
      </c>
      <c r="L90" s="54">
        <v>0.72053</v>
      </c>
      <c r="O90">
        <v>0.11119999999999999</v>
      </c>
      <c r="P90">
        <v>1.2999999999999999E-3</v>
      </c>
      <c r="Q90">
        <v>0.48677999999999999</v>
      </c>
      <c r="R90">
        <v>7.7600000000000002E-2</v>
      </c>
      <c r="S90">
        <v>2.3999999999999998E-3</v>
      </c>
      <c r="T90">
        <v>65.900000000000006</v>
      </c>
      <c r="U90">
        <v>1.6</v>
      </c>
      <c r="V90" s="10">
        <v>1758</v>
      </c>
      <c r="W90">
        <v>13</v>
      </c>
      <c r="X90" s="10">
        <v>1710</v>
      </c>
      <c r="Y90">
        <v>36</v>
      </c>
      <c r="Z90">
        <v>1511</v>
      </c>
      <c r="AA90">
        <v>44</v>
      </c>
      <c r="AB90" s="10">
        <v>1812</v>
      </c>
      <c r="AC90">
        <v>22</v>
      </c>
      <c r="AD90">
        <v>-2758</v>
      </c>
      <c r="AE90" t="s">
        <v>7</v>
      </c>
      <c r="AF90">
        <v>-317</v>
      </c>
      <c r="AG90" t="s">
        <v>7</v>
      </c>
      <c r="AH90">
        <v>-42</v>
      </c>
      <c r="AI90" t="s">
        <v>7</v>
      </c>
      <c r="AJ90">
        <v>676</v>
      </c>
      <c r="AK90" t="s">
        <v>7</v>
      </c>
      <c r="AL90">
        <v>41</v>
      </c>
      <c r="AM90" t="s">
        <v>7</v>
      </c>
      <c r="AN90">
        <v>31</v>
      </c>
      <c r="AO90" t="s">
        <v>7</v>
      </c>
      <c r="AP90">
        <v>17</v>
      </c>
      <c r="AQ90" t="s">
        <v>7</v>
      </c>
      <c r="AR90">
        <v>3.2927230000000001</v>
      </c>
      <c r="AS90">
        <v>7.6978379999999999E-2</v>
      </c>
      <c r="AT90">
        <v>5</v>
      </c>
      <c r="AU90" t="s">
        <v>7</v>
      </c>
      <c r="AV90">
        <v>4458282693270340</v>
      </c>
      <c r="AW90" t="s">
        <v>7</v>
      </c>
      <c r="AZ90" s="13">
        <f t="shared" si="20"/>
        <v>2.9801324503311299</v>
      </c>
      <c r="BA90" s="14">
        <f t="shared" si="21"/>
        <v>1812</v>
      </c>
      <c r="BB90" s="14">
        <f t="shared" si="22"/>
        <v>22</v>
      </c>
      <c r="BC90" s="25"/>
      <c r="BD90" s="26"/>
      <c r="BE90" s="20" t="str">
        <f t="shared" si="23"/>
        <v>Z732481_33</v>
      </c>
      <c r="BF90" s="27">
        <f t="shared" si="17"/>
        <v>41</v>
      </c>
      <c r="BG90" s="27">
        <f t="shared" si="18"/>
        <v>676</v>
      </c>
      <c r="BH90" s="27">
        <f t="shared" si="24"/>
        <v>-2758</v>
      </c>
      <c r="BI90" s="27">
        <f t="shared" si="25"/>
        <v>4.6669999999999998</v>
      </c>
      <c r="BJ90" s="27">
        <f t="shared" si="25"/>
        <v>7.4999999999999997E-2</v>
      </c>
      <c r="BK90" s="27">
        <f t="shared" si="25"/>
        <v>0.30370000000000003</v>
      </c>
      <c r="BL90" s="27">
        <f t="shared" si="25"/>
        <v>7.1000000000000004E-3</v>
      </c>
      <c r="BM90" s="27">
        <f t="shared" si="26"/>
        <v>0.11119999999999999</v>
      </c>
      <c r="BN90" s="27">
        <f t="shared" si="26"/>
        <v>1.2999999999999999E-3</v>
      </c>
      <c r="BO90" s="27"/>
      <c r="BP90" s="27">
        <f t="shared" si="27"/>
        <v>1758</v>
      </c>
      <c r="BQ90" s="27">
        <f t="shared" si="27"/>
        <v>13</v>
      </c>
      <c r="BR90" s="27">
        <f t="shared" si="27"/>
        <v>1710</v>
      </c>
      <c r="BS90" s="27">
        <f t="shared" si="27"/>
        <v>36</v>
      </c>
      <c r="BT90" s="27">
        <f t="shared" si="28"/>
        <v>1812</v>
      </c>
      <c r="BU90" s="27">
        <f t="shared" si="28"/>
        <v>22</v>
      </c>
    </row>
    <row r="91" spans="1:73" x14ac:dyDescent="0.25">
      <c r="A91" t="s">
        <v>4999</v>
      </c>
      <c r="B91" t="s">
        <v>5409</v>
      </c>
      <c r="C91" s="8">
        <f t="shared" si="19"/>
        <v>55</v>
      </c>
      <c r="D91" t="s">
        <v>4708</v>
      </c>
      <c r="E91" s="1">
        <v>0.70849085648148147</v>
      </c>
      <c r="F91">
        <v>21.074000000000002</v>
      </c>
      <c r="G91" t="s">
        <v>5410</v>
      </c>
      <c r="H91" s="54">
        <v>0.26719999999999999</v>
      </c>
      <c r="I91" s="54">
        <v>6.3E-3</v>
      </c>
      <c r="J91" s="54">
        <v>3.7310000000000003E-2</v>
      </c>
      <c r="K91" s="54">
        <v>9.1E-4</v>
      </c>
      <c r="L91" s="54">
        <v>0.27776000000000001</v>
      </c>
      <c r="O91">
        <v>5.2200000000000003E-2</v>
      </c>
      <c r="P91">
        <v>1.1000000000000001E-3</v>
      </c>
      <c r="Q91">
        <v>0.32262000000000002</v>
      </c>
      <c r="R91">
        <v>1.162E-2</v>
      </c>
      <c r="S91">
        <v>3.8999999999999999E-4</v>
      </c>
      <c r="T91">
        <v>5.77</v>
      </c>
      <c r="U91">
        <v>0.16</v>
      </c>
      <c r="V91" s="10">
        <v>239.9</v>
      </c>
      <c r="W91">
        <v>5.0999999999999996</v>
      </c>
      <c r="X91" s="10">
        <v>236.1</v>
      </c>
      <c r="Y91">
        <v>5.7</v>
      </c>
      <c r="Z91">
        <v>233.3</v>
      </c>
      <c r="AA91">
        <v>7.8</v>
      </c>
      <c r="AB91" s="10">
        <v>250</v>
      </c>
      <c r="AC91">
        <v>46</v>
      </c>
      <c r="AD91">
        <v>-158</v>
      </c>
      <c r="AE91" t="s">
        <v>7</v>
      </c>
      <c r="AF91">
        <v>-8</v>
      </c>
      <c r="AG91" t="s">
        <v>7</v>
      </c>
      <c r="AH91">
        <v>-28</v>
      </c>
      <c r="AI91" t="s">
        <v>7</v>
      </c>
      <c r="AJ91">
        <v>244</v>
      </c>
      <c r="AK91" t="s">
        <v>7</v>
      </c>
      <c r="AL91">
        <v>147</v>
      </c>
      <c r="AM91" t="s">
        <v>7</v>
      </c>
      <c r="AN91">
        <v>16</v>
      </c>
      <c r="AO91" t="s">
        <v>7</v>
      </c>
      <c r="AP91">
        <v>2</v>
      </c>
      <c r="AQ91" t="s">
        <v>7</v>
      </c>
      <c r="AR91">
        <v>26.80247</v>
      </c>
      <c r="AS91">
        <v>0.65371869999999999</v>
      </c>
      <c r="AT91">
        <v>80</v>
      </c>
      <c r="AU91" t="s">
        <v>7</v>
      </c>
      <c r="AV91">
        <v>214348382872558</v>
      </c>
      <c r="AW91" t="s">
        <v>7</v>
      </c>
      <c r="AZ91" s="13">
        <f t="shared" si="20"/>
        <v>-1.6094875052943713</v>
      </c>
      <c r="BA91" s="14">
        <f t="shared" si="21"/>
        <v>236.1</v>
      </c>
      <c r="BB91" s="14">
        <f t="shared" si="22"/>
        <v>5.7</v>
      </c>
      <c r="BC91" s="25"/>
      <c r="BD91" s="26"/>
      <c r="BE91" s="20" t="str">
        <f t="shared" si="23"/>
        <v>Z732481_34</v>
      </c>
      <c r="BF91" s="27">
        <f t="shared" si="17"/>
        <v>147</v>
      </c>
      <c r="BG91" s="27">
        <f t="shared" si="18"/>
        <v>244</v>
      </c>
      <c r="BH91" s="27">
        <f t="shared" si="24"/>
        <v>-158</v>
      </c>
      <c r="BI91" s="27">
        <f t="shared" si="25"/>
        <v>0.26719999999999999</v>
      </c>
      <c r="BJ91" s="27">
        <f t="shared" si="25"/>
        <v>6.3E-3</v>
      </c>
      <c r="BK91" s="27">
        <f t="shared" si="25"/>
        <v>3.7310000000000003E-2</v>
      </c>
      <c r="BL91" s="27">
        <f t="shared" si="25"/>
        <v>9.1E-4</v>
      </c>
      <c r="BM91" s="27">
        <f t="shared" si="26"/>
        <v>5.2200000000000003E-2</v>
      </c>
      <c r="BN91" s="27">
        <f t="shared" si="26"/>
        <v>1.1000000000000001E-3</v>
      </c>
      <c r="BO91" s="27"/>
      <c r="BP91" s="27">
        <f t="shared" si="27"/>
        <v>239.9</v>
      </c>
      <c r="BQ91" s="27">
        <f t="shared" si="27"/>
        <v>5.0999999999999996</v>
      </c>
      <c r="BR91" s="27">
        <f t="shared" si="27"/>
        <v>236.1</v>
      </c>
      <c r="BS91" s="27">
        <f t="shared" si="27"/>
        <v>5.7</v>
      </c>
      <c r="BT91" s="27">
        <f t="shared" si="28"/>
        <v>250</v>
      </c>
      <c r="BU91" s="27">
        <f t="shared" si="28"/>
        <v>46</v>
      </c>
    </row>
    <row r="92" spans="1:73" x14ac:dyDescent="0.25">
      <c r="A92" t="s">
        <v>5002</v>
      </c>
      <c r="B92" t="s">
        <v>5411</v>
      </c>
      <c r="C92" s="8">
        <f t="shared" si="19"/>
        <v>56</v>
      </c>
      <c r="D92" t="s">
        <v>4708</v>
      </c>
      <c r="E92" s="1">
        <v>0.70948067129629633</v>
      </c>
      <c r="F92">
        <v>18.553999999999998</v>
      </c>
      <c r="G92" t="s">
        <v>5412</v>
      </c>
      <c r="H92" s="54">
        <v>8.83</v>
      </c>
      <c r="I92" s="54">
        <v>0.14000000000000001</v>
      </c>
      <c r="J92" s="54">
        <v>0.39300000000000002</v>
      </c>
      <c r="K92" s="54">
        <v>8.9999999999999993E-3</v>
      </c>
      <c r="L92" s="54">
        <v>0.65036000000000005</v>
      </c>
      <c r="O92">
        <v>0.16259999999999999</v>
      </c>
      <c r="P92">
        <v>2E-3</v>
      </c>
      <c r="Q92">
        <v>0.502</v>
      </c>
      <c r="R92">
        <v>0.1026</v>
      </c>
      <c r="S92">
        <v>2.8E-3</v>
      </c>
      <c r="T92">
        <v>4.5179999999999998</v>
      </c>
      <c r="U92">
        <v>7.1999999999999995E-2</v>
      </c>
      <c r="V92" s="10">
        <v>2317</v>
      </c>
      <c r="W92">
        <v>14</v>
      </c>
      <c r="X92" s="10">
        <v>2134</v>
      </c>
      <c r="Y92">
        <v>42</v>
      </c>
      <c r="Z92">
        <v>1975</v>
      </c>
      <c r="AA92">
        <v>51</v>
      </c>
      <c r="AB92" s="10">
        <v>2476</v>
      </c>
      <c r="AC92">
        <v>20</v>
      </c>
      <c r="AD92">
        <v>-2613</v>
      </c>
      <c r="AE92" t="s">
        <v>7</v>
      </c>
      <c r="AF92">
        <v>-436</v>
      </c>
      <c r="AG92" t="s">
        <v>7</v>
      </c>
      <c r="AH92">
        <v>-585</v>
      </c>
      <c r="AI92" t="s">
        <v>7</v>
      </c>
      <c r="AJ92">
        <v>465</v>
      </c>
      <c r="AK92" t="s">
        <v>7</v>
      </c>
      <c r="AL92">
        <v>411</v>
      </c>
      <c r="AM92" t="s">
        <v>7</v>
      </c>
      <c r="AN92">
        <v>401</v>
      </c>
      <c r="AO92" t="s">
        <v>7</v>
      </c>
      <c r="AP92">
        <v>1</v>
      </c>
      <c r="AQ92" t="s">
        <v>7</v>
      </c>
      <c r="AR92">
        <v>2.5445289999999998</v>
      </c>
      <c r="AS92">
        <v>5.8271660000000003E-2</v>
      </c>
      <c r="AT92">
        <v>13</v>
      </c>
      <c r="AU92" t="s">
        <v>7</v>
      </c>
      <c r="AV92">
        <v>5309448649802200</v>
      </c>
      <c r="AW92" t="s">
        <v>7</v>
      </c>
      <c r="AZ92" s="13">
        <f t="shared" si="20"/>
        <v>6.4216478190630033</v>
      </c>
      <c r="BA92" s="14">
        <f t="shared" si="21"/>
        <v>2476</v>
      </c>
      <c r="BB92" s="14">
        <f t="shared" si="22"/>
        <v>20</v>
      </c>
      <c r="BC92" s="25"/>
      <c r="BD92" s="26"/>
      <c r="BE92" s="20" t="str">
        <f t="shared" si="23"/>
        <v>Z732481_35</v>
      </c>
      <c r="BF92" s="27">
        <f t="shared" si="17"/>
        <v>411</v>
      </c>
      <c r="BG92" s="27">
        <f t="shared" si="18"/>
        <v>465</v>
      </c>
      <c r="BH92" s="27">
        <f t="shared" si="24"/>
        <v>-2613</v>
      </c>
      <c r="BI92" s="27">
        <f t="shared" si="25"/>
        <v>8.83</v>
      </c>
      <c r="BJ92" s="27">
        <f t="shared" si="25"/>
        <v>0.14000000000000001</v>
      </c>
      <c r="BK92" s="27">
        <f t="shared" si="25"/>
        <v>0.39300000000000002</v>
      </c>
      <c r="BL92" s="27">
        <f t="shared" si="25"/>
        <v>8.9999999999999993E-3</v>
      </c>
      <c r="BM92" s="27">
        <f t="shared" si="26"/>
        <v>0.16259999999999999</v>
      </c>
      <c r="BN92" s="27">
        <f t="shared" si="26"/>
        <v>2E-3</v>
      </c>
      <c r="BO92" s="27"/>
      <c r="BP92" s="27">
        <f t="shared" si="27"/>
        <v>2317</v>
      </c>
      <c r="BQ92" s="27">
        <f t="shared" si="27"/>
        <v>14</v>
      </c>
      <c r="BR92" s="27">
        <f t="shared" si="27"/>
        <v>2134</v>
      </c>
      <c r="BS92" s="27">
        <f t="shared" si="27"/>
        <v>42</v>
      </c>
      <c r="BT92" s="27">
        <f t="shared" si="28"/>
        <v>2476</v>
      </c>
      <c r="BU92" s="27">
        <f t="shared" si="28"/>
        <v>20</v>
      </c>
    </row>
    <row r="93" spans="1:73" x14ac:dyDescent="0.25">
      <c r="A93" t="s">
        <v>5005</v>
      </c>
      <c r="B93" t="s">
        <v>5413</v>
      </c>
      <c r="C93" s="8">
        <f t="shared" si="19"/>
        <v>57</v>
      </c>
      <c r="D93" t="s">
        <v>4708</v>
      </c>
      <c r="E93" s="1">
        <v>0.71045115740740739</v>
      </c>
      <c r="F93">
        <v>17.7</v>
      </c>
      <c r="G93" t="s">
        <v>5414</v>
      </c>
      <c r="H93" s="54">
        <v>5.1660000000000004</v>
      </c>
      <c r="I93" s="54">
        <v>8.6999999999999994E-2</v>
      </c>
      <c r="J93" s="54">
        <v>0.33379999999999999</v>
      </c>
      <c r="K93" s="54">
        <v>7.7999999999999996E-3</v>
      </c>
      <c r="L93" s="54">
        <v>0.56132000000000004</v>
      </c>
      <c r="O93">
        <v>0.1119</v>
      </c>
      <c r="P93">
        <v>1.5E-3</v>
      </c>
      <c r="Q93">
        <v>0.50800000000000001</v>
      </c>
      <c r="R93">
        <v>9.0499999999999997E-2</v>
      </c>
      <c r="S93">
        <v>2.5999999999999999E-3</v>
      </c>
      <c r="T93">
        <v>4.8860000000000001</v>
      </c>
      <c r="U93">
        <v>9.4E-2</v>
      </c>
      <c r="V93" s="10">
        <v>1843</v>
      </c>
      <c r="W93">
        <v>14</v>
      </c>
      <c r="X93" s="10">
        <v>1857</v>
      </c>
      <c r="Y93">
        <v>38</v>
      </c>
      <c r="Z93">
        <v>1749</v>
      </c>
      <c r="AA93">
        <v>48</v>
      </c>
      <c r="AB93" s="10">
        <v>1821</v>
      </c>
      <c r="AC93">
        <v>25</v>
      </c>
      <c r="AD93">
        <v>-795</v>
      </c>
      <c r="AE93" t="s">
        <v>7</v>
      </c>
      <c r="AF93">
        <v>-92</v>
      </c>
      <c r="AG93" t="s">
        <v>7</v>
      </c>
      <c r="AH93">
        <v>-167</v>
      </c>
      <c r="AI93" t="s">
        <v>7</v>
      </c>
      <c r="AJ93">
        <v>117</v>
      </c>
      <c r="AK93" t="s">
        <v>7</v>
      </c>
      <c r="AL93">
        <v>93</v>
      </c>
      <c r="AM93" t="s">
        <v>7</v>
      </c>
      <c r="AN93">
        <v>80</v>
      </c>
      <c r="AO93" t="s">
        <v>7</v>
      </c>
      <c r="AP93">
        <v>1</v>
      </c>
      <c r="AQ93" t="s">
        <v>7</v>
      </c>
      <c r="AR93">
        <v>2.995806</v>
      </c>
      <c r="AS93">
        <v>7.0003850000000006E-2</v>
      </c>
      <c r="AT93">
        <v>-4</v>
      </c>
      <c r="AU93" t="s">
        <v>7</v>
      </c>
      <c r="AV93">
        <v>944771151804408</v>
      </c>
      <c r="AW93" t="s">
        <v>7</v>
      </c>
      <c r="AZ93" s="13">
        <f t="shared" si="20"/>
        <v>-1.2081274025260935</v>
      </c>
      <c r="BA93" s="14">
        <f t="shared" si="21"/>
        <v>1821</v>
      </c>
      <c r="BB93" s="14">
        <f t="shared" si="22"/>
        <v>25</v>
      </c>
      <c r="BC93" s="25"/>
      <c r="BD93" s="26"/>
      <c r="BE93" s="20" t="str">
        <f t="shared" si="23"/>
        <v>Z732481_36</v>
      </c>
      <c r="BF93" s="27">
        <f t="shared" si="17"/>
        <v>93</v>
      </c>
      <c r="BG93" s="27">
        <f t="shared" si="18"/>
        <v>117</v>
      </c>
      <c r="BH93" s="27">
        <f t="shared" si="24"/>
        <v>-795</v>
      </c>
      <c r="BI93" s="27">
        <f t="shared" si="25"/>
        <v>5.1660000000000004</v>
      </c>
      <c r="BJ93" s="27">
        <f t="shared" si="25"/>
        <v>8.6999999999999994E-2</v>
      </c>
      <c r="BK93" s="27">
        <f t="shared" si="25"/>
        <v>0.33379999999999999</v>
      </c>
      <c r="BL93" s="27">
        <f t="shared" si="25"/>
        <v>7.7999999999999996E-3</v>
      </c>
      <c r="BM93" s="27">
        <f t="shared" si="26"/>
        <v>0.1119</v>
      </c>
      <c r="BN93" s="27">
        <f t="shared" si="26"/>
        <v>1.5E-3</v>
      </c>
      <c r="BO93" s="27"/>
      <c r="BP93" s="27">
        <f t="shared" si="27"/>
        <v>1843</v>
      </c>
      <c r="BQ93" s="27">
        <f t="shared" si="27"/>
        <v>14</v>
      </c>
      <c r="BR93" s="27">
        <f t="shared" si="27"/>
        <v>1857</v>
      </c>
      <c r="BS93" s="27">
        <f t="shared" si="27"/>
        <v>38</v>
      </c>
      <c r="BT93" s="27">
        <f t="shared" si="28"/>
        <v>1821</v>
      </c>
      <c r="BU93" s="27">
        <f t="shared" si="28"/>
        <v>25</v>
      </c>
    </row>
    <row r="94" spans="1:73" x14ac:dyDescent="0.25">
      <c r="A94" s="43" t="s">
        <v>5008</v>
      </c>
      <c r="B94" s="43" t="s">
        <v>5415</v>
      </c>
      <c r="C94" s="53">
        <f t="shared" si="19"/>
        <v>58</v>
      </c>
      <c r="D94" s="43" t="s">
        <v>4708</v>
      </c>
      <c r="E94" s="44">
        <v>0.71133715277777776</v>
      </c>
      <c r="F94" s="43">
        <v>10.446999999999999</v>
      </c>
      <c r="G94" s="43" t="s">
        <v>5416</v>
      </c>
      <c r="H94" s="43">
        <v>8.1199999999999992</v>
      </c>
      <c r="I94" s="43">
        <v>0.19</v>
      </c>
      <c r="J94" s="43">
        <v>0.35699999999999998</v>
      </c>
      <c r="K94" s="43">
        <v>1.0999999999999999E-2</v>
      </c>
      <c r="L94" s="43">
        <v>0.79952999999999996</v>
      </c>
      <c r="M94" s="43"/>
      <c r="N94" s="43"/>
      <c r="O94" s="43">
        <v>0.1636</v>
      </c>
      <c r="P94" s="43">
        <v>2.5999999999999999E-3</v>
      </c>
      <c r="Q94" s="43">
        <v>0.40092</v>
      </c>
      <c r="R94" s="43">
        <v>4.6399999999999997E-2</v>
      </c>
      <c r="S94" s="43">
        <v>1.9E-3</v>
      </c>
      <c r="T94" s="43">
        <v>59.7</v>
      </c>
      <c r="U94" s="43">
        <v>1.9</v>
      </c>
      <c r="V94" s="45">
        <v>2232</v>
      </c>
      <c r="W94" s="43">
        <v>22</v>
      </c>
      <c r="X94" s="45">
        <v>1965</v>
      </c>
      <c r="Y94" s="43">
        <v>51</v>
      </c>
      <c r="Z94" s="43">
        <v>914</v>
      </c>
      <c r="AA94" s="43">
        <v>36</v>
      </c>
      <c r="AB94" s="45">
        <v>2480</v>
      </c>
      <c r="AC94" s="43">
        <v>27</v>
      </c>
      <c r="AD94" s="43">
        <v>-1931</v>
      </c>
      <c r="AE94" s="43" t="s">
        <v>7</v>
      </c>
      <c r="AF94" s="43">
        <v>-334</v>
      </c>
      <c r="AG94" s="43" t="s">
        <v>7</v>
      </c>
      <c r="AH94" s="43">
        <v>-34</v>
      </c>
      <c r="AI94" s="43" t="s">
        <v>7</v>
      </c>
      <c r="AJ94" s="43">
        <v>380</v>
      </c>
      <c r="AK94" s="43" t="s">
        <v>7</v>
      </c>
      <c r="AL94" s="43">
        <v>50</v>
      </c>
      <c r="AM94" s="43" t="s">
        <v>7</v>
      </c>
      <c r="AN94" s="43">
        <v>21</v>
      </c>
      <c r="AO94" s="43" t="s">
        <v>7</v>
      </c>
      <c r="AP94" s="43">
        <v>8</v>
      </c>
      <c r="AQ94" s="43" t="s">
        <v>7</v>
      </c>
      <c r="AR94" s="43">
        <v>2.8011200000000001</v>
      </c>
      <c r="AS94" s="43">
        <v>8.6309029999999995E-2</v>
      </c>
      <c r="AT94" s="43">
        <v>20</v>
      </c>
      <c r="AU94" s="43" t="s">
        <v>7</v>
      </c>
      <c r="AV94" s="43">
        <v>3161923868363660</v>
      </c>
      <c r="AW94" s="43" t="s">
        <v>7</v>
      </c>
      <c r="AX94" s="43"/>
      <c r="AY94" s="43"/>
      <c r="AZ94" s="46">
        <f t="shared" si="20"/>
        <v>9.9999999999999982</v>
      </c>
      <c r="BA94" s="45">
        <f t="shared" si="21"/>
        <v>2480</v>
      </c>
      <c r="BB94" s="45">
        <f t="shared" si="22"/>
        <v>27</v>
      </c>
      <c r="BC94" s="47"/>
      <c r="BD94" s="48"/>
      <c r="BE94" s="43" t="str">
        <f t="shared" si="23"/>
        <v>Z732481_37</v>
      </c>
      <c r="BF94" s="49">
        <f t="shared" si="17"/>
        <v>50</v>
      </c>
      <c r="BG94" s="49">
        <f t="shared" si="18"/>
        <v>380</v>
      </c>
      <c r="BH94" s="49">
        <f t="shared" si="24"/>
        <v>-1931</v>
      </c>
      <c r="BI94" s="49">
        <f t="shared" si="25"/>
        <v>8.1199999999999992</v>
      </c>
      <c r="BJ94" s="49">
        <f t="shared" si="25"/>
        <v>0.19</v>
      </c>
      <c r="BK94" s="49">
        <f t="shared" si="25"/>
        <v>0.35699999999999998</v>
      </c>
      <c r="BL94" s="49">
        <f t="shared" si="25"/>
        <v>1.0999999999999999E-2</v>
      </c>
      <c r="BM94" s="49">
        <f t="shared" si="26"/>
        <v>0.1636</v>
      </c>
      <c r="BN94" s="49">
        <f t="shared" si="26"/>
        <v>2.5999999999999999E-3</v>
      </c>
      <c r="BO94" s="49"/>
      <c r="BP94" s="49">
        <f t="shared" si="27"/>
        <v>2232</v>
      </c>
      <c r="BQ94" s="49">
        <f t="shared" si="27"/>
        <v>22</v>
      </c>
      <c r="BR94" s="49">
        <f t="shared" si="27"/>
        <v>1965</v>
      </c>
      <c r="BS94" s="49">
        <f t="shared" si="27"/>
        <v>51</v>
      </c>
      <c r="BT94" s="49">
        <f t="shared" si="28"/>
        <v>2480</v>
      </c>
      <c r="BU94" s="49">
        <f t="shared" si="28"/>
        <v>27</v>
      </c>
    </row>
    <row r="95" spans="1:73" x14ac:dyDescent="0.25">
      <c r="A95" t="s">
        <v>5011</v>
      </c>
      <c r="B95" t="s">
        <v>5417</v>
      </c>
      <c r="C95" s="8">
        <f t="shared" si="19"/>
        <v>59</v>
      </c>
      <c r="D95" t="s">
        <v>4708</v>
      </c>
      <c r="E95" s="1">
        <v>0.71229062500000007</v>
      </c>
      <c r="F95">
        <v>17.268000000000001</v>
      </c>
      <c r="G95" t="s">
        <v>5418</v>
      </c>
      <c r="H95" s="54">
        <v>9.64</v>
      </c>
      <c r="I95" s="54">
        <v>0.16</v>
      </c>
      <c r="J95" s="54">
        <v>0.45800000000000002</v>
      </c>
      <c r="K95" s="54">
        <v>1.0999999999999999E-2</v>
      </c>
      <c r="L95" s="54">
        <v>0.65803</v>
      </c>
      <c r="O95">
        <v>0.1515</v>
      </c>
      <c r="P95">
        <v>1.9E-3</v>
      </c>
      <c r="Q95">
        <v>0.53373999999999999</v>
      </c>
      <c r="R95">
        <v>0.1176</v>
      </c>
      <c r="S95">
        <v>3.3E-3</v>
      </c>
      <c r="T95">
        <v>4.5279999999999996</v>
      </c>
      <c r="U95">
        <v>7.8E-2</v>
      </c>
      <c r="V95" s="10">
        <v>2397</v>
      </c>
      <c r="W95">
        <v>15</v>
      </c>
      <c r="X95" s="10">
        <v>2429</v>
      </c>
      <c r="Y95">
        <v>48</v>
      </c>
      <c r="Z95">
        <v>2245</v>
      </c>
      <c r="AA95">
        <v>59</v>
      </c>
      <c r="AB95" s="10">
        <v>2356</v>
      </c>
      <c r="AC95">
        <v>22</v>
      </c>
      <c r="AD95">
        <v>-1871</v>
      </c>
      <c r="AE95" t="s">
        <v>7</v>
      </c>
      <c r="AF95">
        <v>-296</v>
      </c>
      <c r="AG95" t="s">
        <v>7</v>
      </c>
      <c r="AH95">
        <v>-419</v>
      </c>
      <c r="AI95" t="s">
        <v>7</v>
      </c>
      <c r="AJ95">
        <v>206</v>
      </c>
      <c r="AK95" t="s">
        <v>7</v>
      </c>
      <c r="AL95">
        <v>179</v>
      </c>
      <c r="AM95" t="s">
        <v>7</v>
      </c>
      <c r="AN95">
        <v>196</v>
      </c>
      <c r="AO95" t="s">
        <v>7</v>
      </c>
      <c r="AP95">
        <v>1</v>
      </c>
      <c r="AQ95" t="s">
        <v>7</v>
      </c>
      <c r="AR95">
        <v>2.1834060000000002</v>
      </c>
      <c r="AS95">
        <v>5.2439880000000001E-2</v>
      </c>
      <c r="AT95">
        <v>-4</v>
      </c>
      <c r="AU95" t="s">
        <v>7</v>
      </c>
      <c r="AV95">
        <v>2408170982736380</v>
      </c>
      <c r="AW95" t="s">
        <v>7</v>
      </c>
      <c r="AZ95" s="13">
        <f t="shared" si="20"/>
        <v>-1.7402376910016892</v>
      </c>
      <c r="BA95" s="14">
        <f t="shared" si="21"/>
        <v>2356</v>
      </c>
      <c r="BB95" s="14">
        <f t="shared" si="22"/>
        <v>22</v>
      </c>
      <c r="BC95" s="25"/>
      <c r="BD95" s="26"/>
      <c r="BE95" s="20" t="str">
        <f t="shared" si="23"/>
        <v>Z732481_38</v>
      </c>
      <c r="BF95" s="27">
        <f t="shared" si="17"/>
        <v>179</v>
      </c>
      <c r="BG95" s="27">
        <f t="shared" si="18"/>
        <v>206</v>
      </c>
      <c r="BH95" s="27">
        <f t="shared" si="24"/>
        <v>-1871</v>
      </c>
      <c r="BI95" s="27">
        <f t="shared" si="25"/>
        <v>9.64</v>
      </c>
      <c r="BJ95" s="27">
        <f t="shared" si="25"/>
        <v>0.16</v>
      </c>
      <c r="BK95" s="27">
        <f t="shared" si="25"/>
        <v>0.45800000000000002</v>
      </c>
      <c r="BL95" s="27">
        <f t="shared" si="25"/>
        <v>1.0999999999999999E-2</v>
      </c>
      <c r="BM95" s="27">
        <f t="shared" si="26"/>
        <v>0.1515</v>
      </c>
      <c r="BN95" s="27">
        <f t="shared" si="26"/>
        <v>1.9E-3</v>
      </c>
      <c r="BO95" s="27"/>
      <c r="BP95" s="27">
        <f t="shared" si="27"/>
        <v>2397</v>
      </c>
      <c r="BQ95" s="27">
        <f t="shared" si="27"/>
        <v>15</v>
      </c>
      <c r="BR95" s="27">
        <f t="shared" si="27"/>
        <v>2429</v>
      </c>
      <c r="BS95" s="27">
        <f t="shared" si="27"/>
        <v>48</v>
      </c>
      <c r="BT95" s="27">
        <f t="shared" si="28"/>
        <v>2356</v>
      </c>
      <c r="BU95" s="27">
        <f t="shared" si="28"/>
        <v>22</v>
      </c>
    </row>
    <row r="96" spans="1:73" x14ac:dyDescent="0.25">
      <c r="A96" s="43" t="s">
        <v>5014</v>
      </c>
      <c r="B96" s="43" t="s">
        <v>5419</v>
      </c>
      <c r="C96" s="53">
        <f t="shared" si="19"/>
        <v>60</v>
      </c>
      <c r="D96" s="43" t="s">
        <v>4708</v>
      </c>
      <c r="E96" s="44">
        <v>0.71328275462962953</v>
      </c>
      <c r="F96" s="43">
        <v>17.408999999999999</v>
      </c>
      <c r="G96" s="43" t="s">
        <v>5420</v>
      </c>
      <c r="H96" s="43">
        <v>1.0049999999999999</v>
      </c>
      <c r="I96" s="43">
        <v>1.7000000000000001E-2</v>
      </c>
      <c r="J96" s="43">
        <v>0.10059999999999999</v>
      </c>
      <c r="K96" s="43">
        <v>2.3999999999999998E-3</v>
      </c>
      <c r="L96" s="43">
        <v>0.56423999999999996</v>
      </c>
      <c r="M96" s="43"/>
      <c r="N96" s="43"/>
      <c r="O96" s="43">
        <v>7.2480000000000003E-2</v>
      </c>
      <c r="P96" s="43">
        <v>9.7999999999999997E-4</v>
      </c>
      <c r="Q96" s="43">
        <v>0.51865000000000006</v>
      </c>
      <c r="R96" s="43">
        <v>2.5360000000000001E-2</v>
      </c>
      <c r="S96" s="43">
        <v>7.7999999999999999E-4</v>
      </c>
      <c r="T96" s="43">
        <v>5.83</v>
      </c>
      <c r="U96" s="43">
        <v>0.22</v>
      </c>
      <c r="V96" s="45">
        <v>705.4</v>
      </c>
      <c r="W96" s="43">
        <v>8.6</v>
      </c>
      <c r="X96" s="45">
        <v>618</v>
      </c>
      <c r="Y96" s="43">
        <v>14</v>
      </c>
      <c r="Z96" s="43">
        <v>506</v>
      </c>
      <c r="AA96" s="43">
        <v>15</v>
      </c>
      <c r="AB96" s="45">
        <v>989</v>
      </c>
      <c r="AC96" s="43">
        <v>28</v>
      </c>
      <c r="AD96" s="43">
        <v>-856</v>
      </c>
      <c r="AE96" s="43" t="s">
        <v>7</v>
      </c>
      <c r="AF96" s="43">
        <v>-64</v>
      </c>
      <c r="AG96" s="43" t="s">
        <v>7</v>
      </c>
      <c r="AH96" s="43">
        <v>-152</v>
      </c>
      <c r="AI96" s="43" t="s">
        <v>7</v>
      </c>
      <c r="AJ96" s="43">
        <v>794</v>
      </c>
      <c r="AK96" s="43" t="s">
        <v>7</v>
      </c>
      <c r="AL96" s="43">
        <v>590</v>
      </c>
      <c r="AM96" s="43" t="s">
        <v>7</v>
      </c>
      <c r="AN96" s="43">
        <v>136</v>
      </c>
      <c r="AO96" s="43" t="s">
        <v>7</v>
      </c>
      <c r="AP96" s="43">
        <v>1</v>
      </c>
      <c r="AQ96" s="43" t="s">
        <v>7</v>
      </c>
      <c r="AR96" s="43">
        <v>9.9403579999999998</v>
      </c>
      <c r="AS96" s="43">
        <v>0.23714569999999999</v>
      </c>
      <c r="AT96" s="43">
        <v>36</v>
      </c>
      <c r="AU96" s="43" t="s">
        <v>7</v>
      </c>
      <c r="AV96" s="43">
        <v>1975052076042400</v>
      </c>
      <c r="AW96" s="43" t="s">
        <v>7</v>
      </c>
      <c r="AX96" s="43"/>
      <c r="AY96" s="43"/>
      <c r="AZ96" s="46">
        <f t="shared" si="20"/>
        <v>-14.142394822006477</v>
      </c>
      <c r="BA96" s="45">
        <f t="shared" si="21"/>
        <v>618</v>
      </c>
      <c r="BB96" s="45">
        <f t="shared" si="22"/>
        <v>14</v>
      </c>
      <c r="BC96" s="47"/>
      <c r="BD96" s="48"/>
      <c r="BE96" s="43" t="str">
        <f t="shared" si="23"/>
        <v>Z732481_39</v>
      </c>
      <c r="BF96" s="49">
        <f t="shared" si="17"/>
        <v>590</v>
      </c>
      <c r="BG96" s="49">
        <f t="shared" si="18"/>
        <v>794</v>
      </c>
      <c r="BH96" s="49">
        <f t="shared" si="24"/>
        <v>-856</v>
      </c>
      <c r="BI96" s="49">
        <f t="shared" si="25"/>
        <v>1.0049999999999999</v>
      </c>
      <c r="BJ96" s="49">
        <f t="shared" si="25"/>
        <v>1.7000000000000001E-2</v>
      </c>
      <c r="BK96" s="49">
        <f t="shared" si="25"/>
        <v>0.10059999999999999</v>
      </c>
      <c r="BL96" s="49">
        <f t="shared" si="25"/>
        <v>2.3999999999999998E-3</v>
      </c>
      <c r="BM96" s="49">
        <f t="shared" si="26"/>
        <v>7.2480000000000003E-2</v>
      </c>
      <c r="BN96" s="49">
        <f t="shared" si="26"/>
        <v>9.7999999999999997E-4</v>
      </c>
      <c r="BO96" s="49"/>
      <c r="BP96" s="49">
        <f t="shared" si="27"/>
        <v>705.4</v>
      </c>
      <c r="BQ96" s="49">
        <f t="shared" si="27"/>
        <v>8.6</v>
      </c>
      <c r="BR96" s="49">
        <f t="shared" si="27"/>
        <v>618</v>
      </c>
      <c r="BS96" s="49">
        <f t="shared" si="27"/>
        <v>14</v>
      </c>
      <c r="BT96" s="49">
        <f t="shared" si="28"/>
        <v>989</v>
      </c>
      <c r="BU96" s="49">
        <f t="shared" si="28"/>
        <v>28</v>
      </c>
    </row>
    <row r="97" spans="1:73" x14ac:dyDescent="0.25">
      <c r="A97" t="s">
        <v>5017</v>
      </c>
      <c r="B97" t="s">
        <v>5421</v>
      </c>
      <c r="C97" s="8">
        <f t="shared" si="19"/>
        <v>67</v>
      </c>
      <c r="D97" t="s">
        <v>4708</v>
      </c>
      <c r="E97" s="1">
        <v>0.72008321759259264</v>
      </c>
      <c r="F97">
        <v>15.771000000000001</v>
      </c>
      <c r="G97" t="s">
        <v>5422</v>
      </c>
      <c r="H97" s="54">
        <v>0.46500000000000002</v>
      </c>
      <c r="I97" s="54">
        <v>1.0999999999999999E-2</v>
      </c>
      <c r="J97" s="54">
        <v>6.1699999999999998E-2</v>
      </c>
      <c r="K97" s="54">
        <v>1.6000000000000001E-3</v>
      </c>
      <c r="L97" s="54">
        <v>0.38157000000000002</v>
      </c>
      <c r="O97">
        <v>5.4800000000000001E-2</v>
      </c>
      <c r="P97">
        <v>1.1999999999999999E-3</v>
      </c>
      <c r="Q97">
        <v>0.35631000000000002</v>
      </c>
      <c r="R97">
        <v>1.9269999999999999E-2</v>
      </c>
      <c r="S97">
        <v>6.4999999999999997E-4</v>
      </c>
      <c r="T97">
        <v>5.2</v>
      </c>
      <c r="U97">
        <v>0.13</v>
      </c>
      <c r="V97" s="10">
        <v>386.5</v>
      </c>
      <c r="W97">
        <v>7.9</v>
      </c>
      <c r="X97" s="10">
        <v>385.8</v>
      </c>
      <c r="Y97">
        <v>9.6</v>
      </c>
      <c r="Z97">
        <v>386</v>
      </c>
      <c r="AA97">
        <v>13</v>
      </c>
      <c r="AB97" s="10">
        <v>356</v>
      </c>
      <c r="AC97">
        <v>49</v>
      </c>
      <c r="AD97">
        <v>-337</v>
      </c>
      <c r="AE97" t="s">
        <v>7</v>
      </c>
      <c r="AF97">
        <v>-18</v>
      </c>
      <c r="AG97" t="s">
        <v>7</v>
      </c>
      <c r="AH97">
        <v>-65</v>
      </c>
      <c r="AI97" t="s">
        <v>7</v>
      </c>
      <c r="AJ97">
        <v>211</v>
      </c>
      <c r="AK97" t="s">
        <v>7</v>
      </c>
      <c r="AL97">
        <v>133</v>
      </c>
      <c r="AM97" t="s">
        <v>7</v>
      </c>
      <c r="AN97">
        <v>23</v>
      </c>
      <c r="AO97" t="s">
        <v>7</v>
      </c>
      <c r="AP97">
        <v>2</v>
      </c>
      <c r="AQ97" t="s">
        <v>7</v>
      </c>
      <c r="AR97">
        <v>16.207460000000001</v>
      </c>
      <c r="AS97">
        <v>0.42029060000000001</v>
      </c>
      <c r="AT97">
        <v>72</v>
      </c>
      <c r="AU97" t="s">
        <v>7</v>
      </c>
      <c r="AV97">
        <v>316692900597646</v>
      </c>
      <c r="AW97" t="s">
        <v>7</v>
      </c>
      <c r="AZ97" s="13">
        <f t="shared" si="20"/>
        <v>-0.1814411612234279</v>
      </c>
      <c r="BA97" s="14">
        <f t="shared" si="21"/>
        <v>385.8</v>
      </c>
      <c r="BB97" s="14">
        <f t="shared" si="22"/>
        <v>9.6</v>
      </c>
      <c r="BC97" s="25"/>
      <c r="BD97" s="26"/>
      <c r="BE97" s="20" t="str">
        <f t="shared" si="23"/>
        <v>Z732481_40</v>
      </c>
      <c r="BF97" s="27">
        <f t="shared" si="17"/>
        <v>133</v>
      </c>
      <c r="BG97" s="27">
        <f t="shared" si="18"/>
        <v>211</v>
      </c>
      <c r="BH97" s="27">
        <f t="shared" si="24"/>
        <v>-337</v>
      </c>
      <c r="BI97" s="27">
        <f t="shared" si="25"/>
        <v>0.46500000000000002</v>
      </c>
      <c r="BJ97" s="27">
        <f t="shared" si="25"/>
        <v>1.0999999999999999E-2</v>
      </c>
      <c r="BK97" s="27">
        <f t="shared" si="25"/>
        <v>6.1699999999999998E-2</v>
      </c>
      <c r="BL97" s="27">
        <f t="shared" si="25"/>
        <v>1.6000000000000001E-3</v>
      </c>
      <c r="BM97" s="27">
        <f t="shared" si="26"/>
        <v>5.4800000000000001E-2</v>
      </c>
      <c r="BN97" s="27">
        <f t="shared" si="26"/>
        <v>1.1999999999999999E-3</v>
      </c>
      <c r="BO97" s="27"/>
      <c r="BP97" s="27">
        <f t="shared" si="27"/>
        <v>386.5</v>
      </c>
      <c r="BQ97" s="27">
        <f t="shared" si="27"/>
        <v>7.9</v>
      </c>
      <c r="BR97" s="27">
        <f t="shared" si="27"/>
        <v>385.8</v>
      </c>
      <c r="BS97" s="27">
        <f t="shared" si="27"/>
        <v>9.6</v>
      </c>
      <c r="BT97" s="27">
        <f t="shared" si="28"/>
        <v>356</v>
      </c>
      <c r="BU97" s="27">
        <f t="shared" si="28"/>
        <v>49</v>
      </c>
    </row>
    <row r="98" spans="1:73" x14ac:dyDescent="0.25">
      <c r="A98" t="s">
        <v>5020</v>
      </c>
      <c r="B98" t="s">
        <v>5423</v>
      </c>
      <c r="C98" s="8">
        <f t="shared" si="19"/>
        <v>69</v>
      </c>
      <c r="D98" t="s">
        <v>4708</v>
      </c>
      <c r="E98" s="1">
        <v>0.72202719907407398</v>
      </c>
      <c r="F98">
        <v>16.712</v>
      </c>
      <c r="G98" t="s">
        <v>5424</v>
      </c>
      <c r="H98" s="54">
        <v>4.8029999999999999</v>
      </c>
      <c r="I98" s="54">
        <v>0.08</v>
      </c>
      <c r="J98" s="54">
        <v>0.30890000000000001</v>
      </c>
      <c r="K98" s="54">
        <v>7.3000000000000001E-3</v>
      </c>
      <c r="L98" s="54">
        <v>0.62385999999999997</v>
      </c>
      <c r="O98">
        <v>0.11219999999999999</v>
      </c>
      <c r="P98">
        <v>1.5E-3</v>
      </c>
      <c r="Q98">
        <v>0.4592</v>
      </c>
      <c r="R98">
        <v>8.6699999999999999E-2</v>
      </c>
      <c r="S98">
        <v>2.5000000000000001E-3</v>
      </c>
      <c r="T98">
        <v>7.67</v>
      </c>
      <c r="U98">
        <v>0.14000000000000001</v>
      </c>
      <c r="V98" s="10">
        <v>1781</v>
      </c>
      <c r="W98">
        <v>14</v>
      </c>
      <c r="X98" s="10">
        <v>1733</v>
      </c>
      <c r="Y98">
        <v>36</v>
      </c>
      <c r="Z98">
        <v>1679</v>
      </c>
      <c r="AA98">
        <v>46</v>
      </c>
      <c r="AB98" s="10">
        <v>1827</v>
      </c>
      <c r="AC98">
        <v>24</v>
      </c>
      <c r="AD98">
        <v>-2222</v>
      </c>
      <c r="AE98" t="s">
        <v>7</v>
      </c>
      <c r="AF98">
        <v>-257</v>
      </c>
      <c r="AG98" t="s">
        <v>7</v>
      </c>
      <c r="AH98">
        <v>-289</v>
      </c>
      <c r="AI98" t="s">
        <v>7</v>
      </c>
      <c r="AJ98">
        <v>224</v>
      </c>
      <c r="AK98" t="s">
        <v>7</v>
      </c>
      <c r="AL98">
        <v>106</v>
      </c>
      <c r="AM98" t="s">
        <v>7</v>
      </c>
      <c r="AN98">
        <v>85</v>
      </c>
      <c r="AO98" t="s">
        <v>7</v>
      </c>
      <c r="AP98">
        <v>2</v>
      </c>
      <c r="AQ98" t="s">
        <v>7</v>
      </c>
      <c r="AR98">
        <v>3.2372939999999999</v>
      </c>
      <c r="AS98">
        <v>7.6504509999999998E-2</v>
      </c>
      <c r="AT98">
        <v>4</v>
      </c>
      <c r="AU98" t="s">
        <v>7</v>
      </c>
      <c r="AV98">
        <v>1638692979814110</v>
      </c>
      <c r="AW98" t="s">
        <v>7</v>
      </c>
      <c r="AZ98" s="13">
        <f t="shared" si="20"/>
        <v>2.517788724685277</v>
      </c>
      <c r="BA98" s="14">
        <f t="shared" si="21"/>
        <v>1827</v>
      </c>
      <c r="BB98" s="14">
        <f t="shared" si="22"/>
        <v>24</v>
      </c>
      <c r="BC98" s="25"/>
      <c r="BD98" s="26"/>
      <c r="BE98" s="20" t="str">
        <f t="shared" si="23"/>
        <v>Z732481_41</v>
      </c>
      <c r="BF98" s="27">
        <f t="shared" si="17"/>
        <v>106</v>
      </c>
      <c r="BG98" s="27">
        <f t="shared" si="18"/>
        <v>224</v>
      </c>
      <c r="BH98" s="27">
        <f t="shared" si="24"/>
        <v>-2222</v>
      </c>
      <c r="BI98" s="27">
        <f t="shared" si="25"/>
        <v>4.8029999999999999</v>
      </c>
      <c r="BJ98" s="27">
        <f t="shared" si="25"/>
        <v>0.08</v>
      </c>
      <c r="BK98" s="27">
        <f t="shared" si="25"/>
        <v>0.30890000000000001</v>
      </c>
      <c r="BL98" s="27">
        <f t="shared" si="25"/>
        <v>7.3000000000000001E-3</v>
      </c>
      <c r="BM98" s="27">
        <f t="shared" si="26"/>
        <v>0.11219999999999999</v>
      </c>
      <c r="BN98" s="27">
        <f t="shared" si="26"/>
        <v>1.5E-3</v>
      </c>
      <c r="BO98" s="27"/>
      <c r="BP98" s="27">
        <f t="shared" si="27"/>
        <v>1781</v>
      </c>
      <c r="BQ98" s="27">
        <f t="shared" si="27"/>
        <v>14</v>
      </c>
      <c r="BR98" s="27">
        <f t="shared" si="27"/>
        <v>1733</v>
      </c>
      <c r="BS98" s="27">
        <f t="shared" si="27"/>
        <v>36</v>
      </c>
      <c r="BT98" s="27">
        <f t="shared" si="28"/>
        <v>1827</v>
      </c>
      <c r="BU98" s="27">
        <f t="shared" si="28"/>
        <v>24</v>
      </c>
    </row>
    <row r="99" spans="1:73" x14ac:dyDescent="0.25">
      <c r="A99" t="s">
        <v>5023</v>
      </c>
      <c r="B99" t="s">
        <v>5425</v>
      </c>
      <c r="C99" s="8">
        <f t="shared" si="19"/>
        <v>70</v>
      </c>
      <c r="D99" t="s">
        <v>4708</v>
      </c>
      <c r="E99" s="1">
        <v>0.72294155092592594</v>
      </c>
      <c r="F99">
        <v>24.526</v>
      </c>
      <c r="G99" t="s">
        <v>5426</v>
      </c>
      <c r="H99" s="54">
        <v>1.2310000000000001</v>
      </c>
      <c r="I99" s="54">
        <v>2.1000000000000001E-2</v>
      </c>
      <c r="J99" s="54">
        <v>0.13450000000000001</v>
      </c>
      <c r="K99" s="54">
        <v>3.0999999999999999E-3</v>
      </c>
      <c r="L99" s="54">
        <v>0.45134000000000002</v>
      </c>
      <c r="O99">
        <v>6.6040000000000001E-2</v>
      </c>
      <c r="P99">
        <v>9.5E-4</v>
      </c>
      <c r="Q99">
        <v>0.44052000000000002</v>
      </c>
      <c r="R99">
        <v>4.0599999999999997E-2</v>
      </c>
      <c r="S99">
        <v>1.1999999999999999E-3</v>
      </c>
      <c r="T99">
        <v>6.31</v>
      </c>
      <c r="U99">
        <v>0.12</v>
      </c>
      <c r="V99" s="10">
        <v>811.7</v>
      </c>
      <c r="W99">
        <v>9.6999999999999993</v>
      </c>
      <c r="X99" s="10">
        <v>813</v>
      </c>
      <c r="Y99">
        <v>18</v>
      </c>
      <c r="Z99">
        <v>804</v>
      </c>
      <c r="AA99">
        <v>23</v>
      </c>
      <c r="AB99" s="10">
        <v>785</v>
      </c>
      <c r="AC99">
        <v>31</v>
      </c>
      <c r="AD99">
        <v>-1067</v>
      </c>
      <c r="AE99" t="s">
        <v>7</v>
      </c>
      <c r="AF99">
        <v>-72</v>
      </c>
      <c r="AG99" t="s">
        <v>7</v>
      </c>
      <c r="AH99">
        <v>-175</v>
      </c>
      <c r="AI99" t="s">
        <v>7</v>
      </c>
      <c r="AJ99">
        <v>202</v>
      </c>
      <c r="AK99" t="s">
        <v>7</v>
      </c>
      <c r="AL99">
        <v>110</v>
      </c>
      <c r="AM99" t="s">
        <v>7</v>
      </c>
      <c r="AN99">
        <v>41</v>
      </c>
      <c r="AO99" t="s">
        <v>7</v>
      </c>
      <c r="AP99">
        <v>2</v>
      </c>
      <c r="AQ99" t="s">
        <v>7</v>
      </c>
      <c r="AR99">
        <v>7.4349439999999998</v>
      </c>
      <c r="AS99">
        <v>0.17136299999999999</v>
      </c>
      <c r="AT99">
        <v>-19</v>
      </c>
      <c r="AU99" t="s">
        <v>7</v>
      </c>
      <c r="AV99">
        <v>652131542945407</v>
      </c>
      <c r="AW99" t="s">
        <v>7</v>
      </c>
      <c r="AZ99" s="13">
        <f t="shared" si="20"/>
        <v>0.15990159901598799</v>
      </c>
      <c r="BA99" s="14">
        <f t="shared" si="21"/>
        <v>813</v>
      </c>
      <c r="BB99" s="14">
        <f t="shared" si="22"/>
        <v>18</v>
      </c>
      <c r="BC99" s="25"/>
      <c r="BD99" s="26"/>
      <c r="BE99" s="20" t="str">
        <f t="shared" si="23"/>
        <v>Z732481_42</v>
      </c>
      <c r="BF99" s="27">
        <f t="shared" si="17"/>
        <v>110</v>
      </c>
      <c r="BG99" s="27">
        <f t="shared" si="18"/>
        <v>202</v>
      </c>
      <c r="BH99" s="27">
        <f t="shared" si="24"/>
        <v>-1067</v>
      </c>
      <c r="BI99" s="27">
        <f t="shared" si="25"/>
        <v>1.2310000000000001</v>
      </c>
      <c r="BJ99" s="27">
        <f t="shared" si="25"/>
        <v>2.1000000000000001E-2</v>
      </c>
      <c r="BK99" s="27">
        <f t="shared" si="25"/>
        <v>0.13450000000000001</v>
      </c>
      <c r="BL99" s="27">
        <f t="shared" si="25"/>
        <v>3.0999999999999999E-3</v>
      </c>
      <c r="BM99" s="27">
        <f t="shared" si="26"/>
        <v>6.6040000000000001E-2</v>
      </c>
      <c r="BN99" s="27">
        <f t="shared" si="26"/>
        <v>9.5E-4</v>
      </c>
      <c r="BO99" s="27"/>
      <c r="BP99" s="27">
        <f t="shared" si="27"/>
        <v>811.7</v>
      </c>
      <c r="BQ99" s="27">
        <f t="shared" si="27"/>
        <v>9.6999999999999993</v>
      </c>
      <c r="BR99" s="27">
        <f t="shared" si="27"/>
        <v>813</v>
      </c>
      <c r="BS99" s="27">
        <f t="shared" si="27"/>
        <v>18</v>
      </c>
      <c r="BT99" s="27">
        <f t="shared" si="28"/>
        <v>785</v>
      </c>
      <c r="BU99" s="27">
        <f t="shared" si="28"/>
        <v>31</v>
      </c>
    </row>
    <row r="100" spans="1:73" x14ac:dyDescent="0.25">
      <c r="A100" t="s">
        <v>5026</v>
      </c>
      <c r="B100" t="s">
        <v>5427</v>
      </c>
      <c r="C100" s="8">
        <f t="shared" si="19"/>
        <v>71</v>
      </c>
      <c r="D100" t="s">
        <v>4708</v>
      </c>
      <c r="E100" s="1">
        <v>0.72392002314814807</v>
      </c>
      <c r="F100">
        <v>21.99</v>
      </c>
      <c r="G100" t="s">
        <v>5428</v>
      </c>
      <c r="H100" s="54">
        <v>4.9960000000000004</v>
      </c>
      <c r="I100" s="54">
        <v>8.1000000000000003E-2</v>
      </c>
      <c r="J100" s="54">
        <v>0.31209999999999999</v>
      </c>
      <c r="K100" s="54">
        <v>7.3000000000000001E-3</v>
      </c>
      <c r="L100" s="54">
        <v>0.73995</v>
      </c>
      <c r="O100">
        <v>0.1157</v>
      </c>
      <c r="P100">
        <v>1.4E-3</v>
      </c>
      <c r="Q100">
        <v>0.47808</v>
      </c>
      <c r="R100">
        <v>9.1899999999999996E-2</v>
      </c>
      <c r="S100">
        <v>2.5000000000000001E-3</v>
      </c>
      <c r="T100">
        <v>7.11</v>
      </c>
      <c r="U100">
        <v>0.12</v>
      </c>
      <c r="V100" s="10">
        <v>1815</v>
      </c>
      <c r="W100">
        <v>14</v>
      </c>
      <c r="X100" s="10">
        <v>1748</v>
      </c>
      <c r="Y100">
        <v>36</v>
      </c>
      <c r="Z100">
        <v>1775</v>
      </c>
      <c r="AA100">
        <v>46</v>
      </c>
      <c r="AB100" s="10">
        <v>1884</v>
      </c>
      <c r="AC100">
        <v>21</v>
      </c>
      <c r="AD100">
        <v>-7217</v>
      </c>
      <c r="AE100" t="s">
        <v>7</v>
      </c>
      <c r="AF100">
        <v>-840</v>
      </c>
      <c r="AG100" t="s">
        <v>7</v>
      </c>
      <c r="AH100">
        <v>-999</v>
      </c>
      <c r="AI100" t="s">
        <v>7</v>
      </c>
      <c r="AJ100">
        <v>583</v>
      </c>
      <c r="AK100" t="s">
        <v>7</v>
      </c>
      <c r="AL100">
        <v>286</v>
      </c>
      <c r="AM100" t="s">
        <v>7</v>
      </c>
      <c r="AN100">
        <v>246</v>
      </c>
      <c r="AO100" t="s">
        <v>7</v>
      </c>
      <c r="AP100">
        <v>2</v>
      </c>
      <c r="AQ100" t="s">
        <v>7</v>
      </c>
      <c r="AR100">
        <v>3.2041010000000001</v>
      </c>
      <c r="AS100">
        <v>7.494373E-2</v>
      </c>
      <c r="AT100">
        <v>6</v>
      </c>
      <c r="AU100" t="s">
        <v>7</v>
      </c>
      <c r="AV100">
        <v>4279480638455250</v>
      </c>
      <c r="AW100" t="s">
        <v>7</v>
      </c>
      <c r="AZ100" s="13">
        <f t="shared" si="20"/>
        <v>3.6624203821656098</v>
      </c>
      <c r="BA100" s="14">
        <f t="shared" si="21"/>
        <v>1884</v>
      </c>
      <c r="BB100" s="14">
        <f t="shared" si="22"/>
        <v>21</v>
      </c>
      <c r="BC100" s="25"/>
      <c r="BD100" s="26"/>
      <c r="BE100" s="20" t="str">
        <f t="shared" si="23"/>
        <v>Z732481_43</v>
      </c>
      <c r="BF100" s="27">
        <f t="shared" si="17"/>
        <v>286</v>
      </c>
      <c r="BG100" s="27">
        <f t="shared" si="18"/>
        <v>583</v>
      </c>
      <c r="BH100" s="27">
        <f t="shared" si="24"/>
        <v>-7217</v>
      </c>
      <c r="BI100" s="27">
        <f t="shared" si="25"/>
        <v>4.9960000000000004</v>
      </c>
      <c r="BJ100" s="27">
        <f t="shared" si="25"/>
        <v>8.1000000000000003E-2</v>
      </c>
      <c r="BK100" s="27">
        <f t="shared" si="25"/>
        <v>0.31209999999999999</v>
      </c>
      <c r="BL100" s="27">
        <f t="shared" si="25"/>
        <v>7.3000000000000001E-3</v>
      </c>
      <c r="BM100" s="27">
        <f t="shared" si="26"/>
        <v>0.1157</v>
      </c>
      <c r="BN100" s="27">
        <f t="shared" si="26"/>
        <v>1.4E-3</v>
      </c>
      <c r="BO100" s="27"/>
      <c r="BP100" s="27">
        <f t="shared" si="27"/>
        <v>1815</v>
      </c>
      <c r="BQ100" s="27">
        <f t="shared" si="27"/>
        <v>14</v>
      </c>
      <c r="BR100" s="27">
        <f t="shared" si="27"/>
        <v>1748</v>
      </c>
      <c r="BS100" s="27">
        <f t="shared" si="27"/>
        <v>36</v>
      </c>
      <c r="BT100" s="27">
        <f t="shared" si="28"/>
        <v>1884</v>
      </c>
      <c r="BU100" s="27">
        <f t="shared" si="28"/>
        <v>21</v>
      </c>
    </row>
    <row r="101" spans="1:73" x14ac:dyDescent="0.25">
      <c r="A101" t="s">
        <v>5029</v>
      </c>
      <c r="B101" t="s">
        <v>5429</v>
      </c>
      <c r="C101" s="8">
        <f t="shared" si="19"/>
        <v>72</v>
      </c>
      <c r="D101" t="s">
        <v>4708</v>
      </c>
      <c r="E101" s="1">
        <v>0.72493229166666673</v>
      </c>
      <c r="F101">
        <v>16.533999999999999</v>
      </c>
      <c r="G101" t="s">
        <v>5430</v>
      </c>
      <c r="H101" s="54">
        <v>9.26</v>
      </c>
      <c r="I101" s="54">
        <v>0.15</v>
      </c>
      <c r="J101" s="54">
        <v>0.41160000000000002</v>
      </c>
      <c r="K101" s="54">
        <v>9.7000000000000003E-3</v>
      </c>
      <c r="L101" s="54">
        <v>0.69393000000000005</v>
      </c>
      <c r="O101">
        <v>0.16309999999999999</v>
      </c>
      <c r="P101">
        <v>2E-3</v>
      </c>
      <c r="Q101">
        <v>0.46178999999999998</v>
      </c>
      <c r="R101">
        <v>0.12809999999999999</v>
      </c>
      <c r="S101">
        <v>4.1999999999999997E-3</v>
      </c>
      <c r="T101">
        <v>3.1560000000000001</v>
      </c>
      <c r="U101">
        <v>5.8999999999999997E-2</v>
      </c>
      <c r="V101" s="10">
        <v>2363</v>
      </c>
      <c r="W101">
        <v>15</v>
      </c>
      <c r="X101" s="10">
        <v>2220</v>
      </c>
      <c r="Y101">
        <v>44</v>
      </c>
      <c r="Z101">
        <v>2430</v>
      </c>
      <c r="AA101">
        <v>74</v>
      </c>
      <c r="AB101" s="10">
        <v>2482</v>
      </c>
      <c r="AC101">
        <v>20</v>
      </c>
      <c r="AD101">
        <v>-11347</v>
      </c>
      <c r="AE101" t="s">
        <v>7</v>
      </c>
      <c r="AF101">
        <v>-1895</v>
      </c>
      <c r="AG101" t="s">
        <v>7</v>
      </c>
      <c r="AH101">
        <v>-3563</v>
      </c>
      <c r="AI101" t="s">
        <v>7</v>
      </c>
      <c r="AJ101">
        <v>734</v>
      </c>
      <c r="AK101" t="s">
        <v>7</v>
      </c>
      <c r="AL101">
        <v>831</v>
      </c>
      <c r="AM101" t="s">
        <v>7</v>
      </c>
      <c r="AN101">
        <v>971</v>
      </c>
      <c r="AO101" t="s">
        <v>7</v>
      </c>
      <c r="AP101">
        <v>1</v>
      </c>
      <c r="AQ101" t="s">
        <v>7</v>
      </c>
      <c r="AR101">
        <v>2.4295429999999998</v>
      </c>
      <c r="AS101">
        <v>5.7256000000000001E-2</v>
      </c>
      <c r="AT101">
        <v>10</v>
      </c>
      <c r="AU101" t="s">
        <v>7</v>
      </c>
      <c r="AV101">
        <v>9086459347790100</v>
      </c>
      <c r="AW101" t="s">
        <v>7</v>
      </c>
      <c r="AZ101" s="13">
        <f t="shared" si="20"/>
        <v>4.7945205479452024</v>
      </c>
      <c r="BA101" s="14">
        <f t="shared" si="21"/>
        <v>2482</v>
      </c>
      <c r="BB101" s="14">
        <f t="shared" si="22"/>
        <v>20</v>
      </c>
      <c r="BC101" s="25"/>
      <c r="BD101" s="26"/>
      <c r="BE101" s="20" t="str">
        <f t="shared" si="23"/>
        <v>Z732481_44</v>
      </c>
      <c r="BF101" s="27">
        <f t="shared" si="17"/>
        <v>831</v>
      </c>
      <c r="BG101" s="27">
        <f t="shared" si="18"/>
        <v>734</v>
      </c>
      <c r="BH101" s="27">
        <f t="shared" si="24"/>
        <v>-11347</v>
      </c>
      <c r="BI101" s="27">
        <f t="shared" si="25"/>
        <v>9.26</v>
      </c>
      <c r="BJ101" s="27">
        <f t="shared" si="25"/>
        <v>0.15</v>
      </c>
      <c r="BK101" s="27">
        <f t="shared" si="25"/>
        <v>0.41160000000000002</v>
      </c>
      <c r="BL101" s="27">
        <f t="shared" si="25"/>
        <v>9.7000000000000003E-3</v>
      </c>
      <c r="BM101" s="27">
        <f t="shared" si="26"/>
        <v>0.16309999999999999</v>
      </c>
      <c r="BN101" s="27">
        <f t="shared" si="26"/>
        <v>2E-3</v>
      </c>
      <c r="BO101" s="27"/>
      <c r="BP101" s="27">
        <f t="shared" si="27"/>
        <v>2363</v>
      </c>
      <c r="BQ101" s="27">
        <f t="shared" si="27"/>
        <v>15</v>
      </c>
      <c r="BR101" s="27">
        <f t="shared" si="27"/>
        <v>2220</v>
      </c>
      <c r="BS101" s="27">
        <f t="shared" si="27"/>
        <v>44</v>
      </c>
      <c r="BT101" s="27">
        <f t="shared" si="28"/>
        <v>2482</v>
      </c>
      <c r="BU101" s="27">
        <f t="shared" si="28"/>
        <v>20</v>
      </c>
    </row>
    <row r="102" spans="1:73" x14ac:dyDescent="0.25">
      <c r="A102" t="s">
        <v>5032</v>
      </c>
      <c r="B102" t="s">
        <v>5431</v>
      </c>
      <c r="C102" s="8">
        <f t="shared" si="19"/>
        <v>73</v>
      </c>
      <c r="D102" t="s">
        <v>4708</v>
      </c>
      <c r="E102" s="1">
        <v>0.72579062500000002</v>
      </c>
      <c r="F102">
        <v>12.840999999999999</v>
      </c>
      <c r="G102" t="s">
        <v>5432</v>
      </c>
      <c r="H102" s="54">
        <v>1.9950000000000001</v>
      </c>
      <c r="I102" s="54">
        <v>3.7999999999999999E-2</v>
      </c>
      <c r="J102" s="54">
        <v>0.19389999999999999</v>
      </c>
      <c r="K102" s="54">
        <v>5.1000000000000004E-3</v>
      </c>
      <c r="L102" s="54">
        <v>0.58533000000000002</v>
      </c>
      <c r="O102">
        <v>7.4200000000000002E-2</v>
      </c>
      <c r="P102">
        <v>1.2999999999999999E-3</v>
      </c>
      <c r="Q102">
        <v>0.57299</v>
      </c>
      <c r="R102">
        <v>6.1499999999999999E-2</v>
      </c>
      <c r="S102">
        <v>1.9E-3</v>
      </c>
      <c r="T102">
        <v>2.9089999999999998</v>
      </c>
      <c r="U102">
        <v>0.06</v>
      </c>
      <c r="V102" s="10">
        <v>1113</v>
      </c>
      <c r="W102">
        <v>13</v>
      </c>
      <c r="X102" s="10">
        <v>1142</v>
      </c>
      <c r="Y102">
        <v>28</v>
      </c>
      <c r="Z102">
        <v>1205</v>
      </c>
      <c r="AA102">
        <v>36</v>
      </c>
      <c r="AB102" s="10">
        <v>1030</v>
      </c>
      <c r="AC102">
        <v>35</v>
      </c>
      <c r="AD102">
        <v>-2300</v>
      </c>
      <c r="AE102" t="s">
        <v>7</v>
      </c>
      <c r="AF102">
        <v>-174</v>
      </c>
      <c r="AG102" t="s">
        <v>7</v>
      </c>
      <c r="AH102">
        <v>-794</v>
      </c>
      <c r="AI102" t="s">
        <v>7</v>
      </c>
      <c r="AJ102">
        <v>254</v>
      </c>
      <c r="AK102" t="s">
        <v>7</v>
      </c>
      <c r="AL102">
        <v>273</v>
      </c>
      <c r="AM102" t="s">
        <v>7</v>
      </c>
      <c r="AN102">
        <v>151</v>
      </c>
      <c r="AO102" t="s">
        <v>7</v>
      </c>
      <c r="AP102">
        <v>1</v>
      </c>
      <c r="AQ102" t="s">
        <v>7</v>
      </c>
      <c r="AR102">
        <v>5.1572979999999999</v>
      </c>
      <c r="AS102">
        <v>0.1356484</v>
      </c>
      <c r="AT102">
        <v>-22</v>
      </c>
      <c r="AU102" t="s">
        <v>7</v>
      </c>
      <c r="AV102">
        <v>1317726183015470</v>
      </c>
      <c r="AW102" t="s">
        <v>7</v>
      </c>
      <c r="AZ102" s="13">
        <f t="shared" si="20"/>
        <v>-8.0582524271844758</v>
      </c>
      <c r="BA102" s="14">
        <f t="shared" si="21"/>
        <v>1030</v>
      </c>
      <c r="BB102" s="14">
        <f t="shared" si="22"/>
        <v>35</v>
      </c>
      <c r="BC102" s="25"/>
      <c r="BD102" s="26"/>
      <c r="BE102" s="20" t="str">
        <f t="shared" si="23"/>
        <v>Z732481_45</v>
      </c>
      <c r="BF102" s="27">
        <f t="shared" si="17"/>
        <v>273</v>
      </c>
      <c r="BG102" s="27">
        <f t="shared" si="18"/>
        <v>254</v>
      </c>
      <c r="BH102" s="27">
        <f t="shared" si="24"/>
        <v>-2300</v>
      </c>
      <c r="BI102" s="27">
        <f t="shared" si="25"/>
        <v>1.9950000000000001</v>
      </c>
      <c r="BJ102" s="27">
        <f t="shared" si="25"/>
        <v>3.7999999999999999E-2</v>
      </c>
      <c r="BK102" s="27">
        <f t="shared" si="25"/>
        <v>0.19389999999999999</v>
      </c>
      <c r="BL102" s="27">
        <f t="shared" si="25"/>
        <v>5.1000000000000004E-3</v>
      </c>
      <c r="BM102" s="27">
        <f t="shared" si="26"/>
        <v>7.4200000000000002E-2</v>
      </c>
      <c r="BN102" s="27">
        <f t="shared" si="26"/>
        <v>1.2999999999999999E-3</v>
      </c>
      <c r="BO102" s="27"/>
      <c r="BP102" s="27">
        <f t="shared" si="27"/>
        <v>1113</v>
      </c>
      <c r="BQ102" s="27">
        <f t="shared" si="27"/>
        <v>13</v>
      </c>
      <c r="BR102" s="27">
        <f t="shared" si="27"/>
        <v>1142</v>
      </c>
      <c r="BS102" s="27">
        <f t="shared" si="27"/>
        <v>28</v>
      </c>
      <c r="BT102" s="27">
        <f t="shared" si="28"/>
        <v>1030</v>
      </c>
      <c r="BU102" s="27">
        <f t="shared" si="28"/>
        <v>35</v>
      </c>
    </row>
    <row r="103" spans="1:73" x14ac:dyDescent="0.25">
      <c r="A103" t="s">
        <v>5035</v>
      </c>
      <c r="B103" t="s">
        <v>5433</v>
      </c>
      <c r="C103" s="8">
        <f t="shared" si="19"/>
        <v>74</v>
      </c>
      <c r="D103" t="s">
        <v>4708</v>
      </c>
      <c r="E103" s="1">
        <v>0.72683576388888893</v>
      </c>
      <c r="F103">
        <v>18.065000000000001</v>
      </c>
      <c r="G103" t="s">
        <v>5434</v>
      </c>
      <c r="H103" s="54">
        <v>5.0469999999999997</v>
      </c>
      <c r="I103" s="54">
        <v>7.8E-2</v>
      </c>
      <c r="J103" s="54">
        <v>0.3362</v>
      </c>
      <c r="K103" s="54">
        <v>7.7000000000000002E-3</v>
      </c>
      <c r="L103" s="54">
        <v>0.52070000000000005</v>
      </c>
      <c r="O103">
        <v>0.1087</v>
      </c>
      <c r="P103">
        <v>1.4E-3</v>
      </c>
      <c r="Q103">
        <v>0.59225000000000005</v>
      </c>
      <c r="R103">
        <v>9.8400000000000001E-2</v>
      </c>
      <c r="S103">
        <v>2.8E-3</v>
      </c>
      <c r="T103">
        <v>11.48</v>
      </c>
      <c r="U103">
        <v>0.2</v>
      </c>
      <c r="V103" s="10">
        <v>1825</v>
      </c>
      <c r="W103">
        <v>13</v>
      </c>
      <c r="X103" s="10">
        <v>1866</v>
      </c>
      <c r="Y103">
        <v>37</v>
      </c>
      <c r="Z103">
        <v>1895</v>
      </c>
      <c r="AA103">
        <v>51</v>
      </c>
      <c r="AB103" s="10">
        <v>1767</v>
      </c>
      <c r="AC103">
        <v>23</v>
      </c>
      <c r="AD103">
        <v>-6243</v>
      </c>
      <c r="AE103" t="s">
        <v>7</v>
      </c>
      <c r="AF103">
        <v>-693</v>
      </c>
      <c r="AG103" t="s">
        <v>7</v>
      </c>
      <c r="AH103">
        <v>-548</v>
      </c>
      <c r="AI103" t="s">
        <v>7</v>
      </c>
      <c r="AJ103">
        <v>323</v>
      </c>
      <c r="AK103" t="s">
        <v>7</v>
      </c>
      <c r="AL103">
        <v>102</v>
      </c>
      <c r="AM103" t="s">
        <v>7</v>
      </c>
      <c r="AN103">
        <v>94</v>
      </c>
      <c r="AO103" t="s">
        <v>7</v>
      </c>
      <c r="AP103">
        <v>3</v>
      </c>
      <c r="AQ103" t="s">
        <v>7</v>
      </c>
      <c r="AR103">
        <v>2.9744199999999998</v>
      </c>
      <c r="AS103">
        <v>6.8123240000000002E-2</v>
      </c>
      <c r="AT103">
        <v>-7</v>
      </c>
      <c r="AU103" t="s">
        <v>7</v>
      </c>
      <c r="AV103">
        <v>2413310301547090</v>
      </c>
      <c r="AW103" t="s">
        <v>7</v>
      </c>
      <c r="AZ103" s="13">
        <f t="shared" si="20"/>
        <v>-3.2823995472552436</v>
      </c>
      <c r="BA103" s="14">
        <f t="shared" si="21"/>
        <v>1767</v>
      </c>
      <c r="BB103" s="14">
        <f t="shared" si="22"/>
        <v>23</v>
      </c>
      <c r="BC103" s="25"/>
      <c r="BD103" s="26"/>
      <c r="BE103" s="20" t="str">
        <f t="shared" si="23"/>
        <v>Z732481_46</v>
      </c>
      <c r="BF103" s="27">
        <f t="shared" si="17"/>
        <v>102</v>
      </c>
      <c r="BG103" s="27">
        <f t="shared" si="18"/>
        <v>323</v>
      </c>
      <c r="BH103" s="27">
        <f t="shared" si="24"/>
        <v>-6243</v>
      </c>
      <c r="BI103" s="27">
        <f t="shared" si="25"/>
        <v>5.0469999999999997</v>
      </c>
      <c r="BJ103" s="27">
        <f t="shared" si="25"/>
        <v>7.8E-2</v>
      </c>
      <c r="BK103" s="27">
        <f t="shared" si="25"/>
        <v>0.3362</v>
      </c>
      <c r="BL103" s="27">
        <f t="shared" si="25"/>
        <v>7.7000000000000002E-3</v>
      </c>
      <c r="BM103" s="27">
        <f t="shared" si="26"/>
        <v>0.1087</v>
      </c>
      <c r="BN103" s="27">
        <f t="shared" si="26"/>
        <v>1.4E-3</v>
      </c>
      <c r="BO103" s="27"/>
      <c r="BP103" s="27">
        <f t="shared" si="27"/>
        <v>1825</v>
      </c>
      <c r="BQ103" s="27">
        <f t="shared" si="27"/>
        <v>13</v>
      </c>
      <c r="BR103" s="27">
        <f t="shared" si="27"/>
        <v>1866</v>
      </c>
      <c r="BS103" s="27">
        <f t="shared" si="27"/>
        <v>37</v>
      </c>
      <c r="BT103" s="27">
        <f t="shared" si="28"/>
        <v>1767</v>
      </c>
      <c r="BU103" s="27">
        <f t="shared" si="28"/>
        <v>23</v>
      </c>
    </row>
    <row r="104" spans="1:73" x14ac:dyDescent="0.25">
      <c r="A104" s="43" t="s">
        <v>5038</v>
      </c>
      <c r="B104" s="43" t="s">
        <v>5435</v>
      </c>
      <c r="C104" s="53">
        <f t="shared" si="19"/>
        <v>75</v>
      </c>
      <c r="D104" s="43" t="s">
        <v>4708</v>
      </c>
      <c r="E104" s="44">
        <v>0.7277351851851851</v>
      </c>
      <c r="F104" s="43">
        <v>10.154</v>
      </c>
      <c r="G104" s="43" t="s">
        <v>5436</v>
      </c>
      <c r="H104" s="43">
        <v>6.41</v>
      </c>
      <c r="I104" s="43">
        <v>0.19</v>
      </c>
      <c r="J104" s="43">
        <v>0.25519999999999998</v>
      </c>
      <c r="K104" s="43">
        <v>6.4999999999999997E-3</v>
      </c>
      <c r="L104" s="43">
        <v>0.36458000000000002</v>
      </c>
      <c r="M104" s="43"/>
      <c r="N104" s="43"/>
      <c r="O104" s="43">
        <v>0.18190000000000001</v>
      </c>
      <c r="P104" s="43">
        <v>4.7999999999999996E-3</v>
      </c>
      <c r="Q104" s="43">
        <v>0.16263</v>
      </c>
      <c r="R104" s="43">
        <v>0.14610000000000001</v>
      </c>
      <c r="S104" s="43">
        <v>8.5000000000000006E-3</v>
      </c>
      <c r="T104" s="43">
        <v>4.72</v>
      </c>
      <c r="U104" s="43">
        <v>0.19</v>
      </c>
      <c r="V104" s="45">
        <v>2024</v>
      </c>
      <c r="W104" s="43">
        <v>25</v>
      </c>
      <c r="X104" s="45">
        <v>1463</v>
      </c>
      <c r="Y104" s="43">
        <v>33</v>
      </c>
      <c r="Z104" s="43">
        <v>2720</v>
      </c>
      <c r="AA104" s="43">
        <v>140</v>
      </c>
      <c r="AB104" s="45">
        <v>2638</v>
      </c>
      <c r="AC104" s="43">
        <v>41</v>
      </c>
      <c r="AD104" s="43">
        <v>527</v>
      </c>
      <c r="AE104" s="43" t="s">
        <v>7</v>
      </c>
      <c r="AF104" s="43">
        <v>89</v>
      </c>
      <c r="AG104" s="43" t="s">
        <v>7</v>
      </c>
      <c r="AH104" s="43">
        <v>103</v>
      </c>
      <c r="AI104" s="43" t="s">
        <v>7</v>
      </c>
      <c r="AJ104" s="43">
        <v>855</v>
      </c>
      <c r="AK104" s="43" t="s">
        <v>7</v>
      </c>
      <c r="AL104" s="43">
        <v>363</v>
      </c>
      <c r="AM104" s="43" t="s">
        <v>7</v>
      </c>
      <c r="AN104" s="43">
        <v>513</v>
      </c>
      <c r="AO104" s="43" t="s">
        <v>7</v>
      </c>
      <c r="AP104" s="43">
        <v>2</v>
      </c>
      <c r="AQ104" s="43" t="s">
        <v>7</v>
      </c>
      <c r="AR104" s="43">
        <v>3.9184950000000001</v>
      </c>
      <c r="AS104" s="43">
        <v>9.9804939999999995E-2</v>
      </c>
      <c r="AT104" s="43">
        <v>44</v>
      </c>
      <c r="AU104" s="43" t="s">
        <v>7</v>
      </c>
      <c r="AV104" s="43">
        <v>5159833002551020</v>
      </c>
      <c r="AW104" s="43" t="s">
        <v>7</v>
      </c>
      <c r="AX104" s="43"/>
      <c r="AY104" s="43"/>
      <c r="AZ104" s="46">
        <f t="shared" si="20"/>
        <v>23.275208491281273</v>
      </c>
      <c r="BA104" s="45">
        <f t="shared" si="21"/>
        <v>2638</v>
      </c>
      <c r="BB104" s="45">
        <f t="shared" si="22"/>
        <v>41</v>
      </c>
      <c r="BC104" s="47"/>
      <c r="BD104" s="48"/>
      <c r="BE104" s="43" t="str">
        <f t="shared" si="23"/>
        <v>Z732481_47</v>
      </c>
      <c r="BF104" s="49">
        <f t="shared" si="17"/>
        <v>363</v>
      </c>
      <c r="BG104" s="49">
        <f t="shared" si="18"/>
        <v>855</v>
      </c>
      <c r="BH104" s="49">
        <f t="shared" si="24"/>
        <v>527</v>
      </c>
      <c r="BI104" s="49">
        <f t="shared" si="25"/>
        <v>6.41</v>
      </c>
      <c r="BJ104" s="49">
        <f t="shared" si="25"/>
        <v>0.19</v>
      </c>
      <c r="BK104" s="49">
        <f t="shared" si="25"/>
        <v>0.25519999999999998</v>
      </c>
      <c r="BL104" s="49">
        <f t="shared" si="25"/>
        <v>6.4999999999999997E-3</v>
      </c>
      <c r="BM104" s="49">
        <f t="shared" si="26"/>
        <v>0.18190000000000001</v>
      </c>
      <c r="BN104" s="49">
        <f t="shared" si="26"/>
        <v>4.7999999999999996E-3</v>
      </c>
      <c r="BO104" s="49"/>
      <c r="BP104" s="49">
        <f t="shared" si="27"/>
        <v>2024</v>
      </c>
      <c r="BQ104" s="49">
        <f t="shared" si="27"/>
        <v>25</v>
      </c>
      <c r="BR104" s="49">
        <f t="shared" si="27"/>
        <v>1463</v>
      </c>
      <c r="BS104" s="49">
        <f t="shared" si="27"/>
        <v>33</v>
      </c>
      <c r="BT104" s="49">
        <f t="shared" si="28"/>
        <v>2638</v>
      </c>
      <c r="BU104" s="49">
        <f t="shared" si="28"/>
        <v>41</v>
      </c>
    </row>
    <row r="105" spans="1:73" x14ac:dyDescent="0.25">
      <c r="A105" t="s">
        <v>5041</v>
      </c>
      <c r="B105" t="s">
        <v>5437</v>
      </c>
      <c r="C105" s="8">
        <f t="shared" si="19"/>
        <v>76</v>
      </c>
      <c r="D105" t="s">
        <v>4708</v>
      </c>
      <c r="E105" s="1">
        <v>0.72863912037037037</v>
      </c>
      <c r="F105">
        <v>24.257999999999999</v>
      </c>
      <c r="G105" t="s">
        <v>5438</v>
      </c>
      <c r="H105" s="54">
        <v>0.55700000000000005</v>
      </c>
      <c r="I105" s="54">
        <v>0.01</v>
      </c>
      <c r="J105" s="54">
        <v>7.2499999999999995E-2</v>
      </c>
      <c r="K105" s="54">
        <v>1.6999999999999999E-3</v>
      </c>
      <c r="L105" s="54">
        <v>0.43270999999999998</v>
      </c>
      <c r="O105">
        <v>5.5649999999999998E-2</v>
      </c>
      <c r="P105">
        <v>8.4000000000000003E-4</v>
      </c>
      <c r="Q105">
        <v>0.38718000000000002</v>
      </c>
      <c r="R105">
        <v>2.2200000000000001E-2</v>
      </c>
      <c r="S105">
        <v>6.4999999999999997E-4</v>
      </c>
      <c r="T105">
        <v>7.88</v>
      </c>
      <c r="U105">
        <v>0.16</v>
      </c>
      <c r="V105" s="10">
        <v>448.3</v>
      </c>
      <c r="W105">
        <v>6.5</v>
      </c>
      <c r="X105" s="10">
        <v>451</v>
      </c>
      <c r="Y105">
        <v>10</v>
      </c>
      <c r="Z105">
        <v>444</v>
      </c>
      <c r="AA105">
        <v>13</v>
      </c>
      <c r="AB105" s="10">
        <v>409</v>
      </c>
      <c r="AC105">
        <v>33</v>
      </c>
      <c r="AD105">
        <v>-1747</v>
      </c>
      <c r="AE105" t="s">
        <v>7</v>
      </c>
      <c r="AF105">
        <v>-99</v>
      </c>
      <c r="AG105" t="s">
        <v>7</v>
      </c>
      <c r="AH105">
        <v>-223</v>
      </c>
      <c r="AI105" t="s">
        <v>7</v>
      </c>
      <c r="AJ105">
        <v>376</v>
      </c>
      <c r="AK105" t="s">
        <v>7</v>
      </c>
      <c r="AL105">
        <v>162</v>
      </c>
      <c r="AM105" t="s">
        <v>7</v>
      </c>
      <c r="AN105">
        <v>34</v>
      </c>
      <c r="AO105" t="s">
        <v>7</v>
      </c>
      <c r="AP105">
        <v>2</v>
      </c>
      <c r="AQ105" t="s">
        <v>7</v>
      </c>
      <c r="AR105">
        <v>13.793100000000001</v>
      </c>
      <c r="AS105">
        <v>0.3234245</v>
      </c>
      <c r="AT105">
        <v>8</v>
      </c>
      <c r="AU105" t="s">
        <v>7</v>
      </c>
      <c r="AV105">
        <v>632777422280610</v>
      </c>
      <c r="AW105" t="s">
        <v>7</v>
      </c>
      <c r="AZ105" s="13">
        <f t="shared" si="20"/>
        <v>0.59866962305986648</v>
      </c>
      <c r="BA105" s="14">
        <f t="shared" si="21"/>
        <v>451</v>
      </c>
      <c r="BB105" s="14">
        <f t="shared" si="22"/>
        <v>10</v>
      </c>
      <c r="BC105" s="25"/>
      <c r="BD105" s="26"/>
      <c r="BE105" s="20" t="str">
        <f t="shared" si="23"/>
        <v>Z732481_48</v>
      </c>
      <c r="BF105" s="27">
        <f t="shared" si="17"/>
        <v>162</v>
      </c>
      <c r="BG105" s="27">
        <f t="shared" si="18"/>
        <v>376</v>
      </c>
      <c r="BH105" s="27">
        <f t="shared" si="24"/>
        <v>-1747</v>
      </c>
      <c r="BI105" s="27">
        <f t="shared" si="25"/>
        <v>0.55700000000000005</v>
      </c>
      <c r="BJ105" s="27">
        <f t="shared" si="25"/>
        <v>0.01</v>
      </c>
      <c r="BK105" s="27">
        <f t="shared" si="25"/>
        <v>7.2499999999999995E-2</v>
      </c>
      <c r="BL105" s="27">
        <f t="shared" si="25"/>
        <v>1.6999999999999999E-3</v>
      </c>
      <c r="BM105" s="27">
        <f t="shared" si="26"/>
        <v>5.5649999999999998E-2</v>
      </c>
      <c r="BN105" s="27">
        <f t="shared" si="26"/>
        <v>8.4000000000000003E-4</v>
      </c>
      <c r="BO105" s="27"/>
      <c r="BP105" s="27">
        <f t="shared" si="27"/>
        <v>448.3</v>
      </c>
      <c r="BQ105" s="27">
        <f t="shared" si="27"/>
        <v>6.5</v>
      </c>
      <c r="BR105" s="27">
        <f t="shared" si="27"/>
        <v>451</v>
      </c>
      <c r="BS105" s="27">
        <f t="shared" si="27"/>
        <v>10</v>
      </c>
      <c r="BT105" s="27">
        <f t="shared" si="28"/>
        <v>409</v>
      </c>
      <c r="BU105" s="27">
        <f t="shared" si="28"/>
        <v>33</v>
      </c>
    </row>
    <row r="106" spans="1:73" x14ac:dyDescent="0.25">
      <c r="A106" s="43" t="s">
        <v>5044</v>
      </c>
      <c r="B106" s="43" t="s">
        <v>5439</v>
      </c>
      <c r="C106" s="53">
        <f t="shared" si="19"/>
        <v>77</v>
      </c>
      <c r="D106" s="43" t="s">
        <v>4708</v>
      </c>
      <c r="E106" s="44">
        <v>0.7295952546296296</v>
      </c>
      <c r="F106" s="43">
        <v>12.391</v>
      </c>
      <c r="G106" s="43" t="s">
        <v>5440</v>
      </c>
      <c r="H106" s="43">
        <v>2.1640000000000001</v>
      </c>
      <c r="I106" s="43">
        <v>3.7999999999999999E-2</v>
      </c>
      <c r="J106" s="43">
        <v>0.14530000000000001</v>
      </c>
      <c r="K106" s="43">
        <v>3.8E-3</v>
      </c>
      <c r="L106" s="43">
        <v>0.50158000000000003</v>
      </c>
      <c r="M106" s="43"/>
      <c r="N106" s="43"/>
      <c r="O106" s="43">
        <v>0.1076</v>
      </c>
      <c r="P106" s="43">
        <v>1.8E-3</v>
      </c>
      <c r="Q106" s="43">
        <v>0.69477</v>
      </c>
      <c r="R106" s="43">
        <v>-4980</v>
      </c>
      <c r="S106" s="43">
        <v>300</v>
      </c>
      <c r="T106" s="43">
        <v>3.5190000000000001</v>
      </c>
      <c r="U106" s="43">
        <v>7.3999999999999996E-2</v>
      </c>
      <c r="V106" s="45">
        <v>1170</v>
      </c>
      <c r="W106" s="43">
        <v>13</v>
      </c>
      <c r="X106" s="45">
        <v>874</v>
      </c>
      <c r="Y106" s="43">
        <v>21</v>
      </c>
      <c r="Z106" s="43">
        <v>703</v>
      </c>
      <c r="AA106" s="43">
        <v>40</v>
      </c>
      <c r="AB106" s="45">
        <v>1749</v>
      </c>
      <c r="AC106" s="43">
        <v>30</v>
      </c>
      <c r="AD106" s="43">
        <v>-9823</v>
      </c>
      <c r="AE106" s="43" t="s">
        <v>7</v>
      </c>
      <c r="AF106" s="43">
        <v>-1135</v>
      </c>
      <c r="AG106" s="43" t="s">
        <v>7</v>
      </c>
      <c r="AH106" s="43">
        <v>-2807</v>
      </c>
      <c r="AI106" s="43" t="s">
        <v>7</v>
      </c>
      <c r="AJ106" s="43">
        <v>1159</v>
      </c>
      <c r="AK106" s="43" t="s">
        <v>7</v>
      </c>
      <c r="AL106" s="43">
        <v>201</v>
      </c>
      <c r="AM106" s="43" t="s">
        <v>7</v>
      </c>
      <c r="AN106" s="43">
        <v>432</v>
      </c>
      <c r="AO106" s="43" t="s">
        <v>7</v>
      </c>
      <c r="AP106" s="43">
        <v>-122191</v>
      </c>
      <c r="AQ106" s="43" t="s">
        <v>7</v>
      </c>
      <c r="AR106" s="43">
        <v>6.8823119999999998</v>
      </c>
      <c r="AS106" s="43">
        <v>0.1799917</v>
      </c>
      <c r="AT106" s="43">
        <v>49</v>
      </c>
      <c r="AU106" s="43" t="s">
        <v>7</v>
      </c>
      <c r="AV106" s="43">
        <v>3737154408677370</v>
      </c>
      <c r="AW106" s="43" t="s">
        <v>7</v>
      </c>
      <c r="AX106" s="43"/>
      <c r="AY106" s="43"/>
      <c r="AZ106" s="46">
        <f t="shared" si="20"/>
        <v>-33.867276887871853</v>
      </c>
      <c r="BA106" s="45">
        <f t="shared" si="21"/>
        <v>874</v>
      </c>
      <c r="BB106" s="45">
        <f t="shared" si="22"/>
        <v>21</v>
      </c>
      <c r="BC106" s="47"/>
      <c r="BD106" s="48"/>
      <c r="BE106" s="43" t="str">
        <f t="shared" si="23"/>
        <v>Z732481_49</v>
      </c>
      <c r="BF106" s="49">
        <f t="shared" si="17"/>
        <v>201</v>
      </c>
      <c r="BG106" s="49">
        <f t="shared" si="18"/>
        <v>1159</v>
      </c>
      <c r="BH106" s="49">
        <f t="shared" si="24"/>
        <v>-9823</v>
      </c>
      <c r="BI106" s="49">
        <f t="shared" si="25"/>
        <v>2.1640000000000001</v>
      </c>
      <c r="BJ106" s="49">
        <f t="shared" si="25"/>
        <v>3.7999999999999999E-2</v>
      </c>
      <c r="BK106" s="49">
        <f t="shared" si="25"/>
        <v>0.14530000000000001</v>
      </c>
      <c r="BL106" s="49">
        <f t="shared" si="25"/>
        <v>3.8E-3</v>
      </c>
      <c r="BM106" s="49">
        <f t="shared" si="26"/>
        <v>0.1076</v>
      </c>
      <c r="BN106" s="49">
        <f t="shared" si="26"/>
        <v>1.8E-3</v>
      </c>
      <c r="BO106" s="49"/>
      <c r="BP106" s="49">
        <f t="shared" si="27"/>
        <v>1170</v>
      </c>
      <c r="BQ106" s="49">
        <f t="shared" si="27"/>
        <v>13</v>
      </c>
      <c r="BR106" s="49">
        <f t="shared" si="27"/>
        <v>874</v>
      </c>
      <c r="BS106" s="49">
        <f t="shared" si="27"/>
        <v>21</v>
      </c>
      <c r="BT106" s="49">
        <f t="shared" si="28"/>
        <v>1749</v>
      </c>
      <c r="BU106" s="49">
        <f t="shared" si="28"/>
        <v>30</v>
      </c>
    </row>
    <row r="107" spans="1:73" x14ac:dyDescent="0.25">
      <c r="A107" t="s">
        <v>5047</v>
      </c>
      <c r="B107" t="s">
        <v>5441</v>
      </c>
      <c r="C107" s="8">
        <f t="shared" si="19"/>
        <v>78</v>
      </c>
      <c r="D107" t="s">
        <v>4708</v>
      </c>
      <c r="E107" s="1">
        <v>0.73057384259259261</v>
      </c>
      <c r="F107">
        <v>21.097999999999999</v>
      </c>
      <c r="G107" t="s">
        <v>5442</v>
      </c>
      <c r="H107" s="54">
        <v>4.6420000000000003</v>
      </c>
      <c r="I107" s="54">
        <v>0.08</v>
      </c>
      <c r="J107" s="54">
        <v>0.2898</v>
      </c>
      <c r="K107" s="54">
        <v>7.0000000000000001E-3</v>
      </c>
      <c r="L107" s="54">
        <v>0.76373999999999997</v>
      </c>
      <c r="O107">
        <v>0.1158</v>
      </c>
      <c r="P107">
        <v>1.4E-3</v>
      </c>
      <c r="Q107">
        <v>0.42208000000000001</v>
      </c>
      <c r="R107">
        <v>9.2899999999999996E-2</v>
      </c>
      <c r="S107">
        <v>2.7000000000000001E-3</v>
      </c>
      <c r="T107">
        <v>12.54</v>
      </c>
      <c r="U107">
        <v>0.22</v>
      </c>
      <c r="V107" s="10">
        <v>1751</v>
      </c>
      <c r="W107">
        <v>14</v>
      </c>
      <c r="X107" s="10">
        <v>1637</v>
      </c>
      <c r="Y107">
        <v>35</v>
      </c>
      <c r="Z107">
        <v>1793</v>
      </c>
      <c r="AA107">
        <v>49</v>
      </c>
      <c r="AB107" s="10">
        <v>1883</v>
      </c>
      <c r="AC107">
        <v>22</v>
      </c>
      <c r="AD107">
        <v>-11395</v>
      </c>
      <c r="AE107" t="s">
        <v>7</v>
      </c>
      <c r="AF107">
        <v>-1337</v>
      </c>
      <c r="AG107" t="s">
        <v>7</v>
      </c>
      <c r="AH107">
        <v>-865</v>
      </c>
      <c r="AI107" t="s">
        <v>7</v>
      </c>
      <c r="AJ107">
        <v>421</v>
      </c>
      <c r="AK107" t="s">
        <v>7</v>
      </c>
      <c r="AL107">
        <v>107</v>
      </c>
      <c r="AM107" t="s">
        <v>7</v>
      </c>
      <c r="AN107">
        <v>93</v>
      </c>
      <c r="AO107" t="s">
        <v>7</v>
      </c>
      <c r="AP107">
        <v>4</v>
      </c>
      <c r="AQ107" t="s">
        <v>7</v>
      </c>
      <c r="AR107">
        <v>3.4506559999999999</v>
      </c>
      <c r="AS107">
        <v>8.334917E-2</v>
      </c>
      <c r="AT107">
        <v>12</v>
      </c>
      <c r="AU107" t="s">
        <v>7</v>
      </c>
      <c r="AV107">
        <v>2751204860920430</v>
      </c>
      <c r="AW107" t="s">
        <v>7</v>
      </c>
      <c r="AZ107" s="13">
        <f t="shared" si="20"/>
        <v>7.0100902814657413</v>
      </c>
      <c r="BA107" s="14">
        <f t="shared" si="21"/>
        <v>1883</v>
      </c>
      <c r="BB107" s="14">
        <f t="shared" si="22"/>
        <v>22</v>
      </c>
      <c r="BC107" s="25"/>
      <c r="BD107" s="26"/>
      <c r="BE107" s="20" t="str">
        <f t="shared" si="23"/>
        <v>Z732481_50</v>
      </c>
      <c r="BF107" s="27">
        <f t="shared" si="17"/>
        <v>107</v>
      </c>
      <c r="BG107" s="27">
        <f t="shared" si="18"/>
        <v>421</v>
      </c>
      <c r="BH107" s="27">
        <f t="shared" si="24"/>
        <v>-11395</v>
      </c>
      <c r="BI107" s="27">
        <f t="shared" si="25"/>
        <v>4.6420000000000003</v>
      </c>
      <c r="BJ107" s="27">
        <f t="shared" si="25"/>
        <v>0.08</v>
      </c>
      <c r="BK107" s="27">
        <f t="shared" si="25"/>
        <v>0.2898</v>
      </c>
      <c r="BL107" s="27">
        <f t="shared" si="25"/>
        <v>7.0000000000000001E-3</v>
      </c>
      <c r="BM107" s="27">
        <f t="shared" si="26"/>
        <v>0.1158</v>
      </c>
      <c r="BN107" s="27">
        <f t="shared" si="26"/>
        <v>1.4E-3</v>
      </c>
      <c r="BO107" s="27"/>
      <c r="BP107" s="27">
        <f t="shared" si="27"/>
        <v>1751</v>
      </c>
      <c r="BQ107" s="27">
        <f t="shared" si="27"/>
        <v>14</v>
      </c>
      <c r="BR107" s="27">
        <f t="shared" si="27"/>
        <v>1637</v>
      </c>
      <c r="BS107" s="27">
        <f t="shared" si="27"/>
        <v>35</v>
      </c>
      <c r="BT107" s="27">
        <f t="shared" si="28"/>
        <v>1883</v>
      </c>
      <c r="BU107" s="27">
        <f t="shared" si="28"/>
        <v>22</v>
      </c>
    </row>
    <row r="108" spans="1:73" x14ac:dyDescent="0.25">
      <c r="A108" t="s">
        <v>5050</v>
      </c>
      <c r="B108" t="s">
        <v>5443</v>
      </c>
      <c r="C108" s="8">
        <f t="shared" si="19"/>
        <v>79</v>
      </c>
      <c r="D108" t="s">
        <v>4708</v>
      </c>
      <c r="E108" s="1">
        <v>0.731499074074074</v>
      </c>
      <c r="F108">
        <v>24.157</v>
      </c>
      <c r="G108" t="s">
        <v>5444</v>
      </c>
      <c r="H108" s="54">
        <v>0.53210000000000002</v>
      </c>
      <c r="I108" s="54">
        <v>9.1000000000000004E-3</v>
      </c>
      <c r="J108" s="54">
        <v>6.93E-2</v>
      </c>
      <c r="K108" s="54">
        <v>1.6000000000000001E-3</v>
      </c>
      <c r="L108" s="54">
        <v>0.42081000000000002</v>
      </c>
      <c r="O108">
        <v>5.552E-2</v>
      </c>
      <c r="P108">
        <v>8.0000000000000004E-4</v>
      </c>
      <c r="Q108">
        <v>0.48898999999999998</v>
      </c>
      <c r="R108">
        <v>2.308E-2</v>
      </c>
      <c r="S108">
        <v>6.8000000000000005E-4</v>
      </c>
      <c r="T108">
        <v>10.55</v>
      </c>
      <c r="U108">
        <v>0.21</v>
      </c>
      <c r="V108" s="10">
        <v>431.9</v>
      </c>
      <c r="W108">
        <v>6</v>
      </c>
      <c r="X108" s="10">
        <v>431.6</v>
      </c>
      <c r="Y108">
        <v>9.6999999999999993</v>
      </c>
      <c r="Z108">
        <v>461</v>
      </c>
      <c r="AA108">
        <v>13</v>
      </c>
      <c r="AB108" s="10">
        <v>413</v>
      </c>
      <c r="AC108">
        <v>32</v>
      </c>
      <c r="AD108">
        <v>-4717</v>
      </c>
      <c r="AE108" t="s">
        <v>7</v>
      </c>
      <c r="AF108">
        <v>-265</v>
      </c>
      <c r="AG108" t="s">
        <v>7</v>
      </c>
      <c r="AH108">
        <v>-450</v>
      </c>
      <c r="AI108" t="s">
        <v>7</v>
      </c>
      <c r="AJ108">
        <v>488</v>
      </c>
      <c r="AK108" t="s">
        <v>7</v>
      </c>
      <c r="AL108">
        <v>145</v>
      </c>
      <c r="AM108" t="s">
        <v>7</v>
      </c>
      <c r="AN108">
        <v>31</v>
      </c>
      <c r="AO108" t="s">
        <v>7</v>
      </c>
      <c r="AP108">
        <v>3</v>
      </c>
      <c r="AQ108" t="s">
        <v>7</v>
      </c>
      <c r="AR108">
        <v>14.430009999999999</v>
      </c>
      <c r="AS108">
        <v>0.33316050000000003</v>
      </c>
      <c r="AT108">
        <v>51</v>
      </c>
      <c r="AU108" t="s">
        <v>7</v>
      </c>
      <c r="AV108">
        <v>763532290330526</v>
      </c>
      <c r="AW108" t="s">
        <v>7</v>
      </c>
      <c r="AZ108" s="13">
        <f t="shared" si="20"/>
        <v>-6.9508804448559225E-2</v>
      </c>
      <c r="BA108" s="14">
        <f t="shared" si="21"/>
        <v>431.6</v>
      </c>
      <c r="BB108" s="14">
        <f t="shared" si="22"/>
        <v>9.6999999999999993</v>
      </c>
      <c r="BC108" s="25"/>
      <c r="BD108" s="26"/>
      <c r="BE108" s="20" t="str">
        <f t="shared" si="23"/>
        <v>Z732481_51</v>
      </c>
      <c r="BF108" s="27">
        <f t="shared" si="17"/>
        <v>145</v>
      </c>
      <c r="BG108" s="27">
        <f t="shared" si="18"/>
        <v>488</v>
      </c>
      <c r="BH108" s="27">
        <f t="shared" si="24"/>
        <v>-4717</v>
      </c>
      <c r="BI108" s="27">
        <f t="shared" si="25"/>
        <v>0.53210000000000002</v>
      </c>
      <c r="BJ108" s="27">
        <f t="shared" si="25"/>
        <v>9.1000000000000004E-3</v>
      </c>
      <c r="BK108" s="27">
        <f t="shared" si="25"/>
        <v>6.93E-2</v>
      </c>
      <c r="BL108" s="27">
        <f t="shared" si="25"/>
        <v>1.6000000000000001E-3</v>
      </c>
      <c r="BM108" s="27">
        <f t="shared" si="26"/>
        <v>5.552E-2</v>
      </c>
      <c r="BN108" s="27">
        <f t="shared" si="26"/>
        <v>8.0000000000000004E-4</v>
      </c>
      <c r="BO108" s="27"/>
      <c r="BP108" s="27">
        <f t="shared" si="27"/>
        <v>431.9</v>
      </c>
      <c r="BQ108" s="27">
        <f t="shared" si="27"/>
        <v>6</v>
      </c>
      <c r="BR108" s="27">
        <f t="shared" si="27"/>
        <v>431.6</v>
      </c>
      <c r="BS108" s="27">
        <f t="shared" si="27"/>
        <v>9.6999999999999993</v>
      </c>
      <c r="BT108" s="27">
        <f t="shared" si="28"/>
        <v>413</v>
      </c>
      <c r="BU108" s="27">
        <f t="shared" si="28"/>
        <v>32</v>
      </c>
    </row>
    <row r="109" spans="1:73" x14ac:dyDescent="0.25">
      <c r="A109" t="s">
        <v>5053</v>
      </c>
      <c r="B109" t="s">
        <v>5445</v>
      </c>
      <c r="C109" s="8">
        <f t="shared" si="19"/>
        <v>80</v>
      </c>
      <c r="D109" t="s">
        <v>4708</v>
      </c>
      <c r="E109" s="1">
        <v>0.73244386574074072</v>
      </c>
      <c r="F109">
        <v>24.526</v>
      </c>
      <c r="G109" t="s">
        <v>5446</v>
      </c>
      <c r="H109" s="54">
        <v>10.78</v>
      </c>
      <c r="I109" s="54">
        <v>0.18</v>
      </c>
      <c r="J109" s="54">
        <v>0.46700000000000003</v>
      </c>
      <c r="K109" s="54">
        <v>1.0999999999999999E-2</v>
      </c>
      <c r="L109" s="54">
        <v>0.35592000000000001</v>
      </c>
      <c r="O109">
        <v>0.1673</v>
      </c>
      <c r="P109">
        <v>2.2000000000000001E-3</v>
      </c>
      <c r="Q109">
        <v>0.31309999999999999</v>
      </c>
      <c r="R109">
        <v>0.13039999999999999</v>
      </c>
      <c r="S109">
        <v>3.7000000000000002E-3</v>
      </c>
      <c r="T109">
        <v>3.5590000000000002</v>
      </c>
      <c r="U109">
        <v>6.9000000000000006E-2</v>
      </c>
      <c r="V109" s="10">
        <v>2498</v>
      </c>
      <c r="W109">
        <v>15</v>
      </c>
      <c r="X109" s="10">
        <v>2465</v>
      </c>
      <c r="Y109">
        <v>49</v>
      </c>
      <c r="Z109">
        <v>2476</v>
      </c>
      <c r="AA109">
        <v>67</v>
      </c>
      <c r="AB109" s="10">
        <v>2514</v>
      </c>
      <c r="AC109">
        <v>22</v>
      </c>
      <c r="AD109">
        <v>-4790</v>
      </c>
      <c r="AE109" t="s">
        <v>7</v>
      </c>
      <c r="AF109">
        <v>-804</v>
      </c>
      <c r="AG109" t="s">
        <v>7</v>
      </c>
      <c r="AH109">
        <v>-1341</v>
      </c>
      <c r="AI109" t="s">
        <v>7</v>
      </c>
      <c r="AJ109">
        <v>58</v>
      </c>
      <c r="AK109" t="s">
        <v>7</v>
      </c>
      <c r="AL109">
        <v>61</v>
      </c>
      <c r="AM109" t="s">
        <v>7</v>
      </c>
      <c r="AN109">
        <v>73</v>
      </c>
      <c r="AO109" t="s">
        <v>7</v>
      </c>
      <c r="AP109">
        <v>1</v>
      </c>
      <c r="AQ109" t="s">
        <v>7</v>
      </c>
      <c r="AR109">
        <v>2.1413280000000001</v>
      </c>
      <c r="AS109">
        <v>5.0438120000000003E-2</v>
      </c>
      <c r="AT109">
        <v>1</v>
      </c>
      <c r="AU109" t="s">
        <v>7</v>
      </c>
      <c r="AV109">
        <v>748777082099816</v>
      </c>
      <c r="AW109" t="s">
        <v>7</v>
      </c>
      <c r="AZ109" s="13">
        <f t="shared" si="20"/>
        <v>0.6364359586316648</v>
      </c>
      <c r="BA109" s="14">
        <f t="shared" si="21"/>
        <v>2514</v>
      </c>
      <c r="BB109" s="14">
        <f t="shared" si="22"/>
        <v>22</v>
      </c>
      <c r="BC109" s="25"/>
      <c r="BD109" s="26"/>
      <c r="BE109" s="20" t="str">
        <f t="shared" si="23"/>
        <v>Z732481_52</v>
      </c>
      <c r="BF109" s="27">
        <f t="shared" si="17"/>
        <v>61</v>
      </c>
      <c r="BG109" s="27">
        <f t="shared" si="18"/>
        <v>58</v>
      </c>
      <c r="BH109" s="27">
        <f t="shared" si="24"/>
        <v>-4790</v>
      </c>
      <c r="BI109" s="27">
        <f t="shared" si="25"/>
        <v>10.78</v>
      </c>
      <c r="BJ109" s="27">
        <f t="shared" si="25"/>
        <v>0.18</v>
      </c>
      <c r="BK109" s="27">
        <f t="shared" si="25"/>
        <v>0.46700000000000003</v>
      </c>
      <c r="BL109" s="27">
        <f t="shared" si="25"/>
        <v>1.0999999999999999E-2</v>
      </c>
      <c r="BM109" s="27">
        <f t="shared" si="26"/>
        <v>0.1673</v>
      </c>
      <c r="BN109" s="27">
        <f t="shared" si="26"/>
        <v>2.2000000000000001E-3</v>
      </c>
      <c r="BO109" s="27"/>
      <c r="BP109" s="27">
        <f t="shared" si="27"/>
        <v>2498</v>
      </c>
      <c r="BQ109" s="27">
        <f t="shared" si="27"/>
        <v>15</v>
      </c>
      <c r="BR109" s="27">
        <f t="shared" si="27"/>
        <v>2465</v>
      </c>
      <c r="BS109" s="27">
        <f t="shared" si="27"/>
        <v>49</v>
      </c>
      <c r="BT109" s="27">
        <f t="shared" si="28"/>
        <v>2514</v>
      </c>
      <c r="BU109" s="27">
        <f t="shared" si="28"/>
        <v>22</v>
      </c>
    </row>
    <row r="110" spans="1:73" x14ac:dyDescent="0.25">
      <c r="A110" t="s">
        <v>5056</v>
      </c>
      <c r="B110" t="s">
        <v>5447</v>
      </c>
      <c r="C110" s="8">
        <f t="shared" si="19"/>
        <v>87</v>
      </c>
      <c r="D110" t="s">
        <v>4708</v>
      </c>
      <c r="E110" s="1">
        <v>0.73935914351851861</v>
      </c>
      <c r="F110">
        <v>15.815</v>
      </c>
      <c r="G110" t="s">
        <v>5448</v>
      </c>
      <c r="H110" s="54">
        <v>7.17</v>
      </c>
      <c r="I110" s="54">
        <v>0.12</v>
      </c>
      <c r="J110" s="54">
        <v>0.36259999999999998</v>
      </c>
      <c r="K110" s="54">
        <v>8.6E-3</v>
      </c>
      <c r="L110" s="54">
        <v>0.53252999999999995</v>
      </c>
      <c r="O110">
        <v>0.1431</v>
      </c>
      <c r="P110">
        <v>1.9E-3</v>
      </c>
      <c r="Q110">
        <v>0.56106999999999996</v>
      </c>
      <c r="R110">
        <v>0.1008</v>
      </c>
      <c r="S110">
        <v>2.8E-3</v>
      </c>
      <c r="T110">
        <v>4.6680000000000001</v>
      </c>
      <c r="U110">
        <v>8.3000000000000004E-2</v>
      </c>
      <c r="V110" s="10">
        <v>2130</v>
      </c>
      <c r="W110">
        <v>15</v>
      </c>
      <c r="X110" s="10">
        <v>1992</v>
      </c>
      <c r="Y110">
        <v>41</v>
      </c>
      <c r="Z110">
        <v>1941</v>
      </c>
      <c r="AA110">
        <v>53</v>
      </c>
      <c r="AB110" s="10">
        <v>2257</v>
      </c>
      <c r="AC110">
        <v>23</v>
      </c>
      <c r="AD110">
        <v>7222</v>
      </c>
      <c r="AE110" t="s">
        <v>7</v>
      </c>
      <c r="AF110">
        <v>1055</v>
      </c>
      <c r="AG110" t="s">
        <v>7</v>
      </c>
      <c r="AH110">
        <v>1553</v>
      </c>
      <c r="AI110" t="s">
        <v>7</v>
      </c>
      <c r="AJ110">
        <v>261</v>
      </c>
      <c r="AK110" t="s">
        <v>7</v>
      </c>
      <c r="AL110">
        <v>205</v>
      </c>
      <c r="AM110" t="s">
        <v>7</v>
      </c>
      <c r="AN110">
        <v>193</v>
      </c>
      <c r="AO110" t="s">
        <v>7</v>
      </c>
      <c r="AP110">
        <v>1</v>
      </c>
      <c r="AQ110" t="s">
        <v>7</v>
      </c>
      <c r="AR110">
        <v>2.75786</v>
      </c>
      <c r="AS110">
        <v>6.5409800000000004E-2</v>
      </c>
      <c r="AT110">
        <v>11</v>
      </c>
      <c r="AU110" t="s">
        <v>7</v>
      </c>
      <c r="AV110">
        <v>2438606317533520</v>
      </c>
      <c r="AW110" t="s">
        <v>7</v>
      </c>
      <c r="AZ110" s="13">
        <f t="shared" si="20"/>
        <v>5.6269384138236571</v>
      </c>
      <c r="BA110" s="14">
        <f t="shared" si="21"/>
        <v>2257</v>
      </c>
      <c r="BB110" s="14">
        <f t="shared" si="22"/>
        <v>23</v>
      </c>
      <c r="BC110" s="25"/>
      <c r="BD110" s="26"/>
      <c r="BE110" s="20" t="str">
        <f t="shared" si="23"/>
        <v>Z732481_53</v>
      </c>
      <c r="BF110" s="27">
        <f t="shared" si="17"/>
        <v>205</v>
      </c>
      <c r="BG110" s="27">
        <f t="shared" si="18"/>
        <v>261</v>
      </c>
      <c r="BH110" s="27">
        <f t="shared" si="24"/>
        <v>7222</v>
      </c>
      <c r="BI110" s="27">
        <f t="shared" si="25"/>
        <v>7.17</v>
      </c>
      <c r="BJ110" s="27">
        <f t="shared" si="25"/>
        <v>0.12</v>
      </c>
      <c r="BK110" s="27">
        <f t="shared" si="25"/>
        <v>0.36259999999999998</v>
      </c>
      <c r="BL110" s="27">
        <f t="shared" si="25"/>
        <v>8.6E-3</v>
      </c>
      <c r="BM110" s="27">
        <f t="shared" si="26"/>
        <v>0.1431</v>
      </c>
      <c r="BN110" s="27">
        <f t="shared" si="26"/>
        <v>1.9E-3</v>
      </c>
      <c r="BO110" s="27"/>
      <c r="BP110" s="27">
        <f t="shared" si="27"/>
        <v>2130</v>
      </c>
      <c r="BQ110" s="27">
        <f t="shared" si="27"/>
        <v>15</v>
      </c>
      <c r="BR110" s="27">
        <f t="shared" si="27"/>
        <v>1992</v>
      </c>
      <c r="BS110" s="27">
        <f t="shared" si="27"/>
        <v>41</v>
      </c>
      <c r="BT110" s="27">
        <f t="shared" si="28"/>
        <v>2257</v>
      </c>
      <c r="BU110" s="27">
        <f t="shared" si="28"/>
        <v>23</v>
      </c>
    </row>
    <row r="111" spans="1:73" x14ac:dyDescent="0.25">
      <c r="A111" t="s">
        <v>5059</v>
      </c>
      <c r="B111" t="s">
        <v>5449</v>
      </c>
      <c r="C111" s="8">
        <f t="shared" si="19"/>
        <v>88</v>
      </c>
      <c r="D111" t="s">
        <v>4708</v>
      </c>
      <c r="E111" s="1">
        <v>0.74036249999999992</v>
      </c>
      <c r="F111">
        <v>16.359000000000002</v>
      </c>
      <c r="G111" t="s">
        <v>5450</v>
      </c>
      <c r="H111" s="54">
        <v>0.58199999999999996</v>
      </c>
      <c r="I111" s="54">
        <v>1.4999999999999999E-2</v>
      </c>
      <c r="J111" s="54">
        <v>7.0599999999999996E-2</v>
      </c>
      <c r="K111" s="54">
        <v>1.6999999999999999E-3</v>
      </c>
      <c r="L111" s="54">
        <v>0.34717999999999999</v>
      </c>
      <c r="O111">
        <v>5.9799999999999999E-2</v>
      </c>
      <c r="P111">
        <v>1.4E-3</v>
      </c>
      <c r="Q111">
        <v>0.28748000000000001</v>
      </c>
      <c r="R111">
        <v>2.2839999999999999E-2</v>
      </c>
      <c r="S111">
        <v>7.3999999999999999E-4</v>
      </c>
      <c r="T111">
        <v>4.29</v>
      </c>
      <c r="U111">
        <v>0.11</v>
      </c>
      <c r="V111" s="10">
        <v>462.8</v>
      </c>
      <c r="W111">
        <v>9.5</v>
      </c>
      <c r="X111" s="10">
        <v>439</v>
      </c>
      <c r="Y111">
        <v>11</v>
      </c>
      <c r="Z111">
        <v>457</v>
      </c>
      <c r="AA111">
        <v>15</v>
      </c>
      <c r="AB111" s="10">
        <v>538</v>
      </c>
      <c r="AC111">
        <v>50</v>
      </c>
      <c r="AD111">
        <v>780</v>
      </c>
      <c r="AE111" t="s">
        <v>7</v>
      </c>
      <c r="AF111">
        <v>48</v>
      </c>
      <c r="AG111" t="s">
        <v>7</v>
      </c>
      <c r="AH111">
        <v>183</v>
      </c>
      <c r="AI111" t="s">
        <v>7</v>
      </c>
      <c r="AJ111">
        <v>145</v>
      </c>
      <c r="AK111" t="s">
        <v>7</v>
      </c>
      <c r="AL111">
        <v>113</v>
      </c>
      <c r="AM111" t="s">
        <v>7</v>
      </c>
      <c r="AN111">
        <v>25</v>
      </c>
      <c r="AO111" t="s">
        <v>7</v>
      </c>
      <c r="AP111">
        <v>1</v>
      </c>
      <c r="AQ111" t="s">
        <v>7</v>
      </c>
      <c r="AR111">
        <v>14.16431</v>
      </c>
      <c r="AS111">
        <v>0.34106690000000001</v>
      </c>
      <c r="AT111">
        <v>91</v>
      </c>
      <c r="AU111" t="s">
        <v>7</v>
      </c>
      <c r="AV111">
        <v>254917263225144</v>
      </c>
      <c r="AW111" t="s">
        <v>7</v>
      </c>
      <c r="AZ111" s="13">
        <f t="shared" si="20"/>
        <v>-5.4214123006833814</v>
      </c>
      <c r="BA111" s="14">
        <f t="shared" si="21"/>
        <v>439</v>
      </c>
      <c r="BB111" s="14">
        <f t="shared" si="22"/>
        <v>11</v>
      </c>
      <c r="BC111" s="25"/>
      <c r="BD111" s="26"/>
      <c r="BE111" s="20" t="str">
        <f t="shared" si="23"/>
        <v>Z732481_54</v>
      </c>
      <c r="BF111" s="27">
        <f t="shared" si="17"/>
        <v>113</v>
      </c>
      <c r="BG111" s="27">
        <f t="shared" si="18"/>
        <v>145</v>
      </c>
      <c r="BH111" s="27">
        <f t="shared" si="24"/>
        <v>780</v>
      </c>
      <c r="BI111" s="27">
        <f t="shared" si="25"/>
        <v>0.58199999999999996</v>
      </c>
      <c r="BJ111" s="27">
        <f t="shared" si="25"/>
        <v>1.4999999999999999E-2</v>
      </c>
      <c r="BK111" s="27">
        <f t="shared" si="25"/>
        <v>7.0599999999999996E-2</v>
      </c>
      <c r="BL111" s="27">
        <f t="shared" si="25"/>
        <v>1.6999999999999999E-3</v>
      </c>
      <c r="BM111" s="27">
        <f t="shared" si="26"/>
        <v>5.9799999999999999E-2</v>
      </c>
      <c r="BN111" s="27">
        <f t="shared" si="26"/>
        <v>1.4E-3</v>
      </c>
      <c r="BO111" s="27"/>
      <c r="BP111" s="27">
        <f t="shared" si="27"/>
        <v>462.8</v>
      </c>
      <c r="BQ111" s="27">
        <f t="shared" si="27"/>
        <v>9.5</v>
      </c>
      <c r="BR111" s="27">
        <f t="shared" si="27"/>
        <v>439</v>
      </c>
      <c r="BS111" s="27">
        <f t="shared" si="27"/>
        <v>11</v>
      </c>
      <c r="BT111" s="27">
        <f t="shared" si="28"/>
        <v>538</v>
      </c>
      <c r="BU111" s="27">
        <f t="shared" si="28"/>
        <v>50</v>
      </c>
    </row>
    <row r="112" spans="1:73" x14ac:dyDescent="0.25">
      <c r="A112" t="s">
        <v>5062</v>
      </c>
      <c r="B112" t="s">
        <v>5451</v>
      </c>
      <c r="C112" s="8">
        <f t="shared" si="19"/>
        <v>89</v>
      </c>
      <c r="D112" t="s">
        <v>4708</v>
      </c>
      <c r="E112" s="1">
        <v>0.74124560185185195</v>
      </c>
      <c r="F112">
        <v>19.331</v>
      </c>
      <c r="G112" t="s">
        <v>5452</v>
      </c>
      <c r="H112" s="54">
        <v>0.53500000000000003</v>
      </c>
      <c r="I112" s="54">
        <v>1.2E-2</v>
      </c>
      <c r="J112" s="54">
        <v>6.9699999999999998E-2</v>
      </c>
      <c r="K112" s="54">
        <v>1.6999999999999999E-3</v>
      </c>
      <c r="L112" s="54">
        <v>0.23463000000000001</v>
      </c>
      <c r="O112">
        <v>5.5399999999999998E-2</v>
      </c>
      <c r="P112">
        <v>1.1999999999999999E-3</v>
      </c>
      <c r="Q112">
        <v>0.38579999999999998</v>
      </c>
      <c r="R112">
        <v>2.0570000000000001E-2</v>
      </c>
      <c r="S112">
        <v>6.8999999999999997E-4</v>
      </c>
      <c r="T112">
        <v>6.85</v>
      </c>
      <c r="U112">
        <v>0.18</v>
      </c>
      <c r="V112" s="10">
        <v>433</v>
      </c>
      <c r="W112">
        <v>8.3000000000000007</v>
      </c>
      <c r="X112" s="10">
        <v>434</v>
      </c>
      <c r="Y112">
        <v>10</v>
      </c>
      <c r="Z112">
        <v>411</v>
      </c>
      <c r="AA112">
        <v>14</v>
      </c>
      <c r="AB112" s="10">
        <v>383</v>
      </c>
      <c r="AC112">
        <v>47</v>
      </c>
      <c r="AD112">
        <v>526</v>
      </c>
      <c r="AE112" t="s">
        <v>7</v>
      </c>
      <c r="AF112">
        <v>28</v>
      </c>
      <c r="AG112" t="s">
        <v>7</v>
      </c>
      <c r="AH112">
        <v>76</v>
      </c>
      <c r="AI112" t="s">
        <v>7</v>
      </c>
      <c r="AJ112">
        <v>133</v>
      </c>
      <c r="AK112" t="s">
        <v>7</v>
      </c>
      <c r="AL112">
        <v>71</v>
      </c>
      <c r="AM112" t="s">
        <v>7</v>
      </c>
      <c r="AN112">
        <v>14</v>
      </c>
      <c r="AO112" t="s">
        <v>7</v>
      </c>
      <c r="AP112">
        <v>2</v>
      </c>
      <c r="AQ112" t="s">
        <v>7</v>
      </c>
      <c r="AR112">
        <v>14.347200000000001</v>
      </c>
      <c r="AS112">
        <v>0.34993180000000002</v>
      </c>
      <c r="AT112">
        <v>96</v>
      </c>
      <c r="AU112" t="s">
        <v>7</v>
      </c>
      <c r="AV112">
        <v>221252028176520</v>
      </c>
      <c r="AW112" t="s">
        <v>7</v>
      </c>
      <c r="AZ112" s="13">
        <f t="shared" si="20"/>
        <v>0.23041474654378336</v>
      </c>
      <c r="BA112" s="14">
        <f t="shared" si="21"/>
        <v>434</v>
      </c>
      <c r="BB112" s="14">
        <f t="shared" si="22"/>
        <v>10</v>
      </c>
      <c r="BC112" s="25"/>
      <c r="BD112" s="26"/>
      <c r="BE112" s="20" t="str">
        <f t="shared" si="23"/>
        <v>Z732481_55</v>
      </c>
      <c r="BF112" s="27">
        <f t="shared" si="17"/>
        <v>71</v>
      </c>
      <c r="BG112" s="27">
        <f t="shared" si="18"/>
        <v>133</v>
      </c>
      <c r="BH112" s="27">
        <f t="shared" si="24"/>
        <v>526</v>
      </c>
      <c r="BI112" s="27">
        <f t="shared" si="25"/>
        <v>0.53500000000000003</v>
      </c>
      <c r="BJ112" s="27">
        <f t="shared" si="25"/>
        <v>1.2E-2</v>
      </c>
      <c r="BK112" s="27">
        <f t="shared" si="25"/>
        <v>6.9699999999999998E-2</v>
      </c>
      <c r="BL112" s="27">
        <f t="shared" si="25"/>
        <v>1.6999999999999999E-3</v>
      </c>
      <c r="BM112" s="27">
        <f t="shared" si="26"/>
        <v>5.5399999999999998E-2</v>
      </c>
      <c r="BN112" s="27">
        <f t="shared" si="26"/>
        <v>1.1999999999999999E-3</v>
      </c>
      <c r="BO112" s="27"/>
      <c r="BP112" s="27">
        <f t="shared" si="27"/>
        <v>433</v>
      </c>
      <c r="BQ112" s="27">
        <f t="shared" si="27"/>
        <v>8.3000000000000007</v>
      </c>
      <c r="BR112" s="27">
        <f t="shared" si="27"/>
        <v>434</v>
      </c>
      <c r="BS112" s="27">
        <f t="shared" si="27"/>
        <v>10</v>
      </c>
      <c r="BT112" s="27">
        <f t="shared" si="28"/>
        <v>383</v>
      </c>
      <c r="BU112" s="27">
        <f t="shared" si="28"/>
        <v>47</v>
      </c>
    </row>
    <row r="113" spans="1:73" x14ac:dyDescent="0.25">
      <c r="A113" t="s">
        <v>5065</v>
      </c>
      <c r="B113" t="s">
        <v>5453</v>
      </c>
      <c r="C113" s="8">
        <f t="shared" si="19"/>
        <v>90</v>
      </c>
      <c r="D113" t="s">
        <v>4708</v>
      </c>
      <c r="E113" s="1">
        <v>0.74222280092592596</v>
      </c>
      <c r="F113">
        <v>20.635000000000002</v>
      </c>
      <c r="G113" t="s">
        <v>5454</v>
      </c>
      <c r="H113" s="54">
        <v>5.6689999999999996</v>
      </c>
      <c r="I113" s="54">
        <v>0.09</v>
      </c>
      <c r="J113" s="54">
        <v>0.3397</v>
      </c>
      <c r="K113" s="54">
        <v>7.7999999999999996E-3</v>
      </c>
      <c r="L113" s="54">
        <v>0.61473</v>
      </c>
      <c r="O113">
        <v>0.1203</v>
      </c>
      <c r="P113">
        <v>1.5E-3</v>
      </c>
      <c r="Q113">
        <v>0.50858000000000003</v>
      </c>
      <c r="R113">
        <v>9.7699999999999995E-2</v>
      </c>
      <c r="S113">
        <v>2.7000000000000001E-3</v>
      </c>
      <c r="T113">
        <v>4.1130000000000004</v>
      </c>
      <c r="U113">
        <v>6.9000000000000006E-2</v>
      </c>
      <c r="V113" s="10">
        <v>1922</v>
      </c>
      <c r="W113">
        <v>14</v>
      </c>
      <c r="X113" s="10">
        <v>1883</v>
      </c>
      <c r="Y113">
        <v>37</v>
      </c>
      <c r="Z113">
        <v>1883</v>
      </c>
      <c r="AA113">
        <v>49</v>
      </c>
      <c r="AB113" s="10">
        <v>1952</v>
      </c>
      <c r="AC113">
        <v>22</v>
      </c>
      <c r="AD113">
        <v>4541</v>
      </c>
      <c r="AE113" t="s">
        <v>7</v>
      </c>
      <c r="AF113">
        <v>567</v>
      </c>
      <c r="AG113" t="s">
        <v>7</v>
      </c>
      <c r="AH113">
        <v>1149</v>
      </c>
      <c r="AI113" t="s">
        <v>7</v>
      </c>
      <c r="AJ113">
        <v>244</v>
      </c>
      <c r="AK113" t="s">
        <v>7</v>
      </c>
      <c r="AL113">
        <v>213</v>
      </c>
      <c r="AM113" t="s">
        <v>7</v>
      </c>
      <c r="AN113">
        <v>195</v>
      </c>
      <c r="AO113" t="s">
        <v>7</v>
      </c>
      <c r="AP113">
        <v>1</v>
      </c>
      <c r="AQ113" t="s">
        <v>7</v>
      </c>
      <c r="AR113">
        <v>2.9437739999999999</v>
      </c>
      <c r="AS113">
        <v>6.7593280000000006E-2</v>
      </c>
      <c r="AT113">
        <v>3</v>
      </c>
      <c r="AU113" t="s">
        <v>7</v>
      </c>
      <c r="AV113">
        <v>2063419772056540</v>
      </c>
      <c r="AW113" t="s">
        <v>7</v>
      </c>
      <c r="AZ113" s="13">
        <f t="shared" si="20"/>
        <v>1.5368852459016424</v>
      </c>
      <c r="BA113" s="14">
        <f t="shared" si="21"/>
        <v>1952</v>
      </c>
      <c r="BB113" s="14">
        <f t="shared" si="22"/>
        <v>22</v>
      </c>
      <c r="BC113" s="25"/>
      <c r="BD113" s="26"/>
      <c r="BE113" s="20" t="str">
        <f t="shared" si="23"/>
        <v>Z732481_56</v>
      </c>
      <c r="BF113" s="27">
        <f t="shared" si="17"/>
        <v>213</v>
      </c>
      <c r="BG113" s="27">
        <f t="shared" si="18"/>
        <v>244</v>
      </c>
      <c r="BH113" s="27">
        <f t="shared" si="24"/>
        <v>4541</v>
      </c>
      <c r="BI113" s="27">
        <f t="shared" si="25"/>
        <v>5.6689999999999996</v>
      </c>
      <c r="BJ113" s="27">
        <f t="shared" si="25"/>
        <v>0.09</v>
      </c>
      <c r="BK113" s="27">
        <f t="shared" si="25"/>
        <v>0.3397</v>
      </c>
      <c r="BL113" s="27">
        <f t="shared" si="25"/>
        <v>7.7999999999999996E-3</v>
      </c>
      <c r="BM113" s="27">
        <f t="shared" si="26"/>
        <v>0.1203</v>
      </c>
      <c r="BN113" s="27">
        <f t="shared" si="26"/>
        <v>1.5E-3</v>
      </c>
      <c r="BO113" s="27"/>
      <c r="BP113" s="27">
        <f t="shared" si="27"/>
        <v>1922</v>
      </c>
      <c r="BQ113" s="27">
        <f t="shared" si="27"/>
        <v>14</v>
      </c>
      <c r="BR113" s="27">
        <f t="shared" si="27"/>
        <v>1883</v>
      </c>
      <c r="BS113" s="27">
        <f t="shared" si="27"/>
        <v>37</v>
      </c>
      <c r="BT113" s="27">
        <f t="shared" si="28"/>
        <v>1952</v>
      </c>
      <c r="BU113" s="27">
        <f t="shared" si="28"/>
        <v>22</v>
      </c>
    </row>
    <row r="114" spans="1:73" x14ac:dyDescent="0.25">
      <c r="A114" t="s">
        <v>5068</v>
      </c>
      <c r="B114" t="s">
        <v>5455</v>
      </c>
      <c r="C114" s="8">
        <f t="shared" si="19"/>
        <v>91</v>
      </c>
      <c r="D114" t="s">
        <v>4708</v>
      </c>
      <c r="E114" s="1">
        <v>0.74317743055555552</v>
      </c>
      <c r="F114">
        <v>20.152000000000001</v>
      </c>
      <c r="G114" t="s">
        <v>5456</v>
      </c>
      <c r="H114" s="54">
        <v>11.05</v>
      </c>
      <c r="I114" s="54">
        <v>0.18</v>
      </c>
      <c r="J114" s="54">
        <v>0.47099999999999997</v>
      </c>
      <c r="K114" s="54">
        <v>1.0999999999999999E-2</v>
      </c>
      <c r="L114" s="54">
        <v>0.58338999999999996</v>
      </c>
      <c r="O114">
        <v>0.16950000000000001</v>
      </c>
      <c r="P114">
        <v>2.2000000000000001E-3</v>
      </c>
      <c r="Q114">
        <v>0.56808000000000003</v>
      </c>
      <c r="R114">
        <v>0.13009999999999999</v>
      </c>
      <c r="S114">
        <v>3.7000000000000002E-3</v>
      </c>
      <c r="T114">
        <v>5.3769999999999998</v>
      </c>
      <c r="U114">
        <v>9.7000000000000003E-2</v>
      </c>
      <c r="V114" s="10">
        <v>2523</v>
      </c>
      <c r="W114">
        <v>15</v>
      </c>
      <c r="X114" s="10">
        <v>2482</v>
      </c>
      <c r="Y114">
        <v>48</v>
      </c>
      <c r="Z114">
        <v>2471</v>
      </c>
      <c r="AA114">
        <v>66</v>
      </c>
      <c r="AB114" s="10">
        <v>2543</v>
      </c>
      <c r="AC114">
        <v>21</v>
      </c>
      <c r="AD114">
        <v>2514</v>
      </c>
      <c r="AE114" t="s">
        <v>7</v>
      </c>
      <c r="AF114">
        <v>440</v>
      </c>
      <c r="AG114" t="s">
        <v>7</v>
      </c>
      <c r="AH114">
        <v>481</v>
      </c>
      <c r="AI114" t="s">
        <v>7</v>
      </c>
      <c r="AJ114">
        <v>108</v>
      </c>
      <c r="AK114" t="s">
        <v>7</v>
      </c>
      <c r="AL114">
        <v>76</v>
      </c>
      <c r="AM114" t="s">
        <v>7</v>
      </c>
      <c r="AN114">
        <v>93</v>
      </c>
      <c r="AO114" t="s">
        <v>7</v>
      </c>
      <c r="AP114">
        <v>1</v>
      </c>
      <c r="AQ114" t="s">
        <v>7</v>
      </c>
      <c r="AR114">
        <v>2.1231420000000001</v>
      </c>
      <c r="AS114">
        <v>4.958506E-2</v>
      </c>
      <c r="AT114">
        <v>2</v>
      </c>
      <c r="AU114" t="s">
        <v>7</v>
      </c>
      <c r="AV114">
        <v>1373235761150300</v>
      </c>
      <c r="AW114" t="s">
        <v>7</v>
      </c>
      <c r="AZ114" s="13">
        <f t="shared" si="20"/>
        <v>0.78647267007471156</v>
      </c>
      <c r="BA114" s="14">
        <f t="shared" si="21"/>
        <v>2543</v>
      </c>
      <c r="BB114" s="14">
        <f t="shared" si="22"/>
        <v>21</v>
      </c>
      <c r="BC114" s="25"/>
      <c r="BD114" s="26"/>
      <c r="BE114" s="20" t="str">
        <f t="shared" si="23"/>
        <v>Z732481_57</v>
      </c>
      <c r="BF114" s="27">
        <f t="shared" si="17"/>
        <v>76</v>
      </c>
      <c r="BG114" s="27">
        <f t="shared" si="18"/>
        <v>108</v>
      </c>
      <c r="BH114" s="27">
        <f t="shared" si="24"/>
        <v>2514</v>
      </c>
      <c r="BI114" s="27">
        <f t="shared" si="25"/>
        <v>11.05</v>
      </c>
      <c r="BJ114" s="27">
        <f t="shared" si="25"/>
        <v>0.18</v>
      </c>
      <c r="BK114" s="27">
        <f t="shared" si="25"/>
        <v>0.47099999999999997</v>
      </c>
      <c r="BL114" s="27">
        <f t="shared" si="25"/>
        <v>1.0999999999999999E-2</v>
      </c>
      <c r="BM114" s="27">
        <f t="shared" si="26"/>
        <v>0.16950000000000001</v>
      </c>
      <c r="BN114" s="27">
        <f t="shared" si="26"/>
        <v>2.2000000000000001E-3</v>
      </c>
      <c r="BO114" s="27"/>
      <c r="BP114" s="27">
        <f t="shared" si="27"/>
        <v>2523</v>
      </c>
      <c r="BQ114" s="27">
        <f t="shared" si="27"/>
        <v>15</v>
      </c>
      <c r="BR114" s="27">
        <f t="shared" si="27"/>
        <v>2482</v>
      </c>
      <c r="BS114" s="27">
        <f t="shared" si="27"/>
        <v>48</v>
      </c>
      <c r="BT114" s="27">
        <f t="shared" si="28"/>
        <v>2543</v>
      </c>
      <c r="BU114" s="27">
        <f t="shared" si="28"/>
        <v>21</v>
      </c>
    </row>
    <row r="115" spans="1:73" x14ac:dyDescent="0.25">
      <c r="A115" t="s">
        <v>5071</v>
      </c>
      <c r="B115" t="s">
        <v>5457</v>
      </c>
      <c r="C115" s="8">
        <f t="shared" si="19"/>
        <v>92</v>
      </c>
      <c r="D115" t="s">
        <v>4708</v>
      </c>
      <c r="E115" s="1">
        <v>0.74407962962962959</v>
      </c>
      <c r="F115">
        <v>21.370999999999999</v>
      </c>
      <c r="G115" t="s">
        <v>5458</v>
      </c>
      <c r="H115" s="54">
        <v>0.2898</v>
      </c>
      <c r="I115" s="54">
        <v>8.5000000000000006E-3</v>
      </c>
      <c r="J115" s="54">
        <v>4.07E-2</v>
      </c>
      <c r="K115" s="54">
        <v>1E-3</v>
      </c>
      <c r="L115" s="54">
        <v>4.3271999999999998E-2</v>
      </c>
      <c r="O115">
        <v>5.2299999999999999E-2</v>
      </c>
      <c r="P115">
        <v>1.6000000000000001E-3</v>
      </c>
      <c r="Q115">
        <v>0.43482999999999999</v>
      </c>
      <c r="R115">
        <v>1.222E-2</v>
      </c>
      <c r="S115">
        <v>4.6000000000000001E-4</v>
      </c>
      <c r="T115">
        <v>6.42</v>
      </c>
      <c r="U115">
        <v>0.25</v>
      </c>
      <c r="V115" s="10">
        <v>257.10000000000002</v>
      </c>
      <c r="W115">
        <v>6.8</v>
      </c>
      <c r="X115" s="10">
        <v>256.8</v>
      </c>
      <c r="Y115">
        <v>6.4</v>
      </c>
      <c r="Z115">
        <v>245.3</v>
      </c>
      <c r="AA115">
        <v>9.1999999999999993</v>
      </c>
      <c r="AB115" s="10">
        <v>216</v>
      </c>
      <c r="AC115">
        <v>61</v>
      </c>
      <c r="AD115">
        <v>204</v>
      </c>
      <c r="AE115" t="s">
        <v>7</v>
      </c>
      <c r="AF115">
        <v>10</v>
      </c>
      <c r="AG115" t="s">
        <v>7</v>
      </c>
      <c r="AH115">
        <v>32</v>
      </c>
      <c r="AI115" t="s">
        <v>7</v>
      </c>
      <c r="AJ115">
        <v>111</v>
      </c>
      <c r="AK115" t="s">
        <v>7</v>
      </c>
      <c r="AL115">
        <v>65</v>
      </c>
      <c r="AM115" t="s">
        <v>7</v>
      </c>
      <c r="AN115">
        <v>7</v>
      </c>
      <c r="AO115" t="s">
        <v>7</v>
      </c>
      <c r="AP115">
        <v>2</v>
      </c>
      <c r="AQ115" t="s">
        <v>7</v>
      </c>
      <c r="AR115">
        <v>24.57002</v>
      </c>
      <c r="AS115">
        <v>0.6036861</v>
      </c>
      <c r="AT115">
        <v>136</v>
      </c>
      <c r="AU115" t="s">
        <v>7</v>
      </c>
      <c r="AV115">
        <v>108305828746288</v>
      </c>
      <c r="AW115" t="s">
        <v>7</v>
      </c>
      <c r="AZ115" s="13">
        <f t="shared" si="20"/>
        <v>-0.11682242990653791</v>
      </c>
      <c r="BA115" s="14">
        <f t="shared" si="21"/>
        <v>256.8</v>
      </c>
      <c r="BB115" s="14">
        <f t="shared" si="22"/>
        <v>6.4</v>
      </c>
      <c r="BC115" s="25"/>
      <c r="BD115" s="26"/>
      <c r="BE115" s="20" t="str">
        <f t="shared" si="23"/>
        <v>Z732481_58</v>
      </c>
      <c r="BF115" s="27">
        <f t="shared" si="17"/>
        <v>65</v>
      </c>
      <c r="BG115" s="27">
        <f t="shared" si="18"/>
        <v>111</v>
      </c>
      <c r="BH115" s="27">
        <f t="shared" si="24"/>
        <v>204</v>
      </c>
      <c r="BI115" s="27">
        <f t="shared" si="25"/>
        <v>0.2898</v>
      </c>
      <c r="BJ115" s="27">
        <f t="shared" si="25"/>
        <v>8.5000000000000006E-3</v>
      </c>
      <c r="BK115" s="27">
        <f t="shared" si="25"/>
        <v>4.07E-2</v>
      </c>
      <c r="BL115" s="27">
        <f t="shared" si="25"/>
        <v>1E-3</v>
      </c>
      <c r="BM115" s="27">
        <f t="shared" si="26"/>
        <v>5.2299999999999999E-2</v>
      </c>
      <c r="BN115" s="27">
        <f t="shared" si="26"/>
        <v>1.6000000000000001E-3</v>
      </c>
      <c r="BO115" s="27"/>
      <c r="BP115" s="27">
        <f t="shared" si="27"/>
        <v>257.10000000000002</v>
      </c>
      <c r="BQ115" s="27">
        <f t="shared" si="27"/>
        <v>6.8</v>
      </c>
      <c r="BR115" s="27">
        <f t="shared" si="27"/>
        <v>256.8</v>
      </c>
      <c r="BS115" s="27">
        <f t="shared" si="27"/>
        <v>6.4</v>
      </c>
      <c r="BT115" s="27">
        <f t="shared" si="28"/>
        <v>216</v>
      </c>
      <c r="BU115" s="27">
        <f t="shared" si="28"/>
        <v>61</v>
      </c>
    </row>
    <row r="116" spans="1:73" x14ac:dyDescent="0.25">
      <c r="A116" s="43" t="s">
        <v>5074</v>
      </c>
      <c r="B116" s="43" t="s">
        <v>5459</v>
      </c>
      <c r="C116" s="53">
        <f t="shared" si="19"/>
        <v>93</v>
      </c>
      <c r="D116" s="43" t="s">
        <v>4708</v>
      </c>
      <c r="E116" s="44">
        <v>0.74505937499999997</v>
      </c>
      <c r="F116" s="43">
        <v>14.68</v>
      </c>
      <c r="G116" s="43" t="s">
        <v>5460</v>
      </c>
      <c r="H116" s="43">
        <v>0.71499999999999997</v>
      </c>
      <c r="I116" s="43">
        <v>1.6E-2</v>
      </c>
      <c r="J116" s="43">
        <v>5.5199999999999999E-2</v>
      </c>
      <c r="K116" s="43">
        <v>1.5E-3</v>
      </c>
      <c r="L116" s="43">
        <v>0.42615999999999998</v>
      </c>
      <c r="M116" s="43"/>
      <c r="N116" s="43"/>
      <c r="O116" s="43">
        <v>9.6699999999999994E-2</v>
      </c>
      <c r="P116" s="43">
        <v>2.2000000000000001E-3</v>
      </c>
      <c r="Q116" s="43">
        <v>0.41153000000000001</v>
      </c>
      <c r="R116" s="43">
        <v>2.128E-2</v>
      </c>
      <c r="S116" s="43">
        <v>6.4999999999999997E-4</v>
      </c>
      <c r="T116" s="43">
        <v>2.2290000000000001</v>
      </c>
      <c r="U116" s="43">
        <v>4.5999999999999999E-2</v>
      </c>
      <c r="V116" s="45">
        <v>545.4</v>
      </c>
      <c r="W116" s="43">
        <v>9.5</v>
      </c>
      <c r="X116" s="45">
        <v>346.3</v>
      </c>
      <c r="Y116" s="43">
        <v>9.1999999999999993</v>
      </c>
      <c r="Z116" s="43">
        <v>425</v>
      </c>
      <c r="AA116" s="43">
        <v>13</v>
      </c>
      <c r="AB116" s="45">
        <v>1509</v>
      </c>
      <c r="AC116" s="43">
        <v>45</v>
      </c>
      <c r="AD116" s="43">
        <v>877</v>
      </c>
      <c r="AE116" s="43" t="s">
        <v>7</v>
      </c>
      <c r="AF116" s="43">
        <v>82</v>
      </c>
      <c r="AG116" s="43" t="s">
        <v>7</v>
      </c>
      <c r="AH116" s="43">
        <v>383</v>
      </c>
      <c r="AI116" s="43" t="s">
        <v>7</v>
      </c>
      <c r="AJ116" s="43">
        <v>441</v>
      </c>
      <c r="AK116" s="43" t="s">
        <v>7</v>
      </c>
      <c r="AL116" s="43">
        <v>504</v>
      </c>
      <c r="AM116" s="43" t="s">
        <v>7</v>
      </c>
      <c r="AN116" s="43">
        <v>100</v>
      </c>
      <c r="AO116" s="43" t="s">
        <v>7</v>
      </c>
      <c r="AP116" s="43">
        <v>1</v>
      </c>
      <c r="AQ116" s="43" t="s">
        <v>7</v>
      </c>
      <c r="AR116" s="43">
        <v>18.115939999999998</v>
      </c>
      <c r="AS116" s="43">
        <v>0.49228100000000002</v>
      </c>
      <c r="AT116" s="43">
        <v>75</v>
      </c>
      <c r="AU116" s="43" t="s">
        <v>7</v>
      </c>
      <c r="AV116" s="43">
        <v>650071220076694</v>
      </c>
      <c r="AW116" s="43" t="s">
        <v>7</v>
      </c>
      <c r="AX116" s="43"/>
      <c r="AY116" s="43"/>
      <c r="AZ116" s="46">
        <f t="shared" si="20"/>
        <v>-57.49350274328615</v>
      </c>
      <c r="BA116" s="45">
        <f t="shared" si="21"/>
        <v>346.3</v>
      </c>
      <c r="BB116" s="45">
        <f t="shared" si="22"/>
        <v>9.1999999999999993</v>
      </c>
      <c r="BC116" s="47"/>
      <c r="BD116" s="48"/>
      <c r="BE116" s="43" t="str">
        <f t="shared" si="23"/>
        <v>Z732481_59</v>
      </c>
      <c r="BF116" s="49">
        <f t="shared" si="17"/>
        <v>504</v>
      </c>
      <c r="BG116" s="49">
        <f t="shared" si="18"/>
        <v>441</v>
      </c>
      <c r="BH116" s="49">
        <f t="shared" si="24"/>
        <v>877</v>
      </c>
      <c r="BI116" s="49">
        <f t="shared" si="25"/>
        <v>0.71499999999999997</v>
      </c>
      <c r="BJ116" s="49">
        <f t="shared" si="25"/>
        <v>1.6E-2</v>
      </c>
      <c r="BK116" s="49">
        <f t="shared" si="25"/>
        <v>5.5199999999999999E-2</v>
      </c>
      <c r="BL116" s="49">
        <f t="shared" si="25"/>
        <v>1.5E-3</v>
      </c>
      <c r="BM116" s="49">
        <f t="shared" si="26"/>
        <v>9.6699999999999994E-2</v>
      </c>
      <c r="BN116" s="49">
        <f t="shared" si="26"/>
        <v>2.2000000000000001E-3</v>
      </c>
      <c r="BO116" s="49"/>
      <c r="BP116" s="49">
        <f t="shared" si="27"/>
        <v>545.4</v>
      </c>
      <c r="BQ116" s="49">
        <f t="shared" si="27"/>
        <v>9.5</v>
      </c>
      <c r="BR116" s="49">
        <f t="shared" si="27"/>
        <v>346.3</v>
      </c>
      <c r="BS116" s="49">
        <f t="shared" si="27"/>
        <v>9.1999999999999993</v>
      </c>
      <c r="BT116" s="49">
        <f t="shared" si="28"/>
        <v>1509</v>
      </c>
      <c r="BU116" s="49">
        <f t="shared" si="28"/>
        <v>45</v>
      </c>
    </row>
    <row r="117" spans="1:73" x14ac:dyDescent="0.25">
      <c r="A117" t="s">
        <v>5077</v>
      </c>
      <c r="B117" t="s">
        <v>5461</v>
      </c>
      <c r="C117" s="8">
        <f t="shared" si="19"/>
        <v>94</v>
      </c>
      <c r="D117" t="s">
        <v>4708</v>
      </c>
      <c r="E117" s="1">
        <v>0.74598009259259257</v>
      </c>
      <c r="F117">
        <v>26.004999999999999</v>
      </c>
      <c r="G117" t="s">
        <v>5462</v>
      </c>
      <c r="H117" s="54">
        <v>0.43330000000000002</v>
      </c>
      <c r="I117" s="54">
        <v>8.6999999999999994E-3</v>
      </c>
      <c r="J117" s="54">
        <v>5.8099999999999999E-2</v>
      </c>
      <c r="K117" s="54">
        <v>1.4E-3</v>
      </c>
      <c r="L117" s="54">
        <v>0.41427000000000003</v>
      </c>
      <c r="O117">
        <v>5.3929999999999999E-2</v>
      </c>
      <c r="P117">
        <v>9.3999999999999997E-4</v>
      </c>
      <c r="Q117">
        <v>0.35676999999999998</v>
      </c>
      <c r="R117">
        <v>1.8409999999999999E-2</v>
      </c>
      <c r="S117">
        <v>5.2999999999999998E-4</v>
      </c>
      <c r="T117">
        <v>3.907</v>
      </c>
      <c r="U117">
        <v>7.9000000000000001E-2</v>
      </c>
      <c r="V117" s="10">
        <v>363.5</v>
      </c>
      <c r="W117">
        <v>6.1</v>
      </c>
      <c r="X117" s="10">
        <v>364.1</v>
      </c>
      <c r="Y117">
        <v>8.6</v>
      </c>
      <c r="Z117">
        <v>369</v>
      </c>
      <c r="AA117">
        <v>10</v>
      </c>
      <c r="AB117" s="10">
        <v>331</v>
      </c>
      <c r="AC117">
        <v>38</v>
      </c>
      <c r="AD117">
        <v>473</v>
      </c>
      <c r="AE117" t="s">
        <v>7</v>
      </c>
      <c r="AF117">
        <v>25</v>
      </c>
      <c r="AG117" t="s">
        <v>7</v>
      </c>
      <c r="AH117">
        <v>118</v>
      </c>
      <c r="AI117" t="s">
        <v>7</v>
      </c>
      <c r="AJ117">
        <v>261</v>
      </c>
      <c r="AK117" t="s">
        <v>7</v>
      </c>
      <c r="AL117">
        <v>215</v>
      </c>
      <c r="AM117" t="s">
        <v>7</v>
      </c>
      <c r="AN117">
        <v>37</v>
      </c>
      <c r="AO117" t="s">
        <v>7</v>
      </c>
      <c r="AP117">
        <v>1</v>
      </c>
      <c r="AQ117" t="s">
        <v>7</v>
      </c>
      <c r="AR117">
        <v>17.2117</v>
      </c>
      <c r="AS117">
        <v>0.41473989999999999</v>
      </c>
      <c r="AT117">
        <v>73</v>
      </c>
      <c r="AU117" t="s">
        <v>7</v>
      </c>
      <c r="AV117">
        <v>382197586732324</v>
      </c>
      <c r="AW117" t="s">
        <v>7</v>
      </c>
      <c r="AZ117" s="13">
        <f t="shared" si="20"/>
        <v>0.16478989288657431</v>
      </c>
      <c r="BA117" s="14">
        <f t="shared" si="21"/>
        <v>364.1</v>
      </c>
      <c r="BB117" s="14">
        <f t="shared" si="22"/>
        <v>8.6</v>
      </c>
      <c r="BC117" s="25"/>
      <c r="BD117" s="26"/>
      <c r="BE117" s="20" t="str">
        <f t="shared" si="23"/>
        <v>Z732481_60</v>
      </c>
      <c r="BF117" s="27">
        <f t="shared" si="17"/>
        <v>215</v>
      </c>
      <c r="BG117" s="27">
        <f t="shared" si="18"/>
        <v>261</v>
      </c>
      <c r="BH117" s="27">
        <f t="shared" si="24"/>
        <v>473</v>
      </c>
      <c r="BI117" s="27">
        <f t="shared" si="25"/>
        <v>0.43330000000000002</v>
      </c>
      <c r="BJ117" s="27">
        <f t="shared" si="25"/>
        <v>8.6999999999999994E-3</v>
      </c>
      <c r="BK117" s="27">
        <f t="shared" si="25"/>
        <v>5.8099999999999999E-2</v>
      </c>
      <c r="BL117" s="27">
        <f t="shared" si="25"/>
        <v>1.4E-3</v>
      </c>
      <c r="BM117" s="27">
        <f t="shared" si="26"/>
        <v>5.3929999999999999E-2</v>
      </c>
      <c r="BN117" s="27">
        <f t="shared" si="26"/>
        <v>9.3999999999999997E-4</v>
      </c>
      <c r="BO117" s="27"/>
      <c r="BP117" s="27">
        <f t="shared" si="27"/>
        <v>363.5</v>
      </c>
      <c r="BQ117" s="27">
        <f t="shared" si="27"/>
        <v>6.1</v>
      </c>
      <c r="BR117" s="27">
        <f t="shared" si="27"/>
        <v>364.1</v>
      </c>
      <c r="BS117" s="27">
        <f t="shared" si="27"/>
        <v>8.6</v>
      </c>
      <c r="BT117" s="27">
        <f t="shared" si="28"/>
        <v>331</v>
      </c>
      <c r="BU117" s="27">
        <f t="shared" si="28"/>
        <v>38</v>
      </c>
    </row>
    <row r="118" spans="1:73" x14ac:dyDescent="0.25">
      <c r="A118" t="s">
        <v>5080</v>
      </c>
      <c r="B118" t="s">
        <v>5463</v>
      </c>
      <c r="C118" s="8">
        <f t="shared" si="19"/>
        <v>95</v>
      </c>
      <c r="D118" t="s">
        <v>4708</v>
      </c>
      <c r="E118" s="1">
        <v>0.74697569444444445</v>
      </c>
      <c r="F118">
        <v>21.984999999999999</v>
      </c>
      <c r="G118" t="s">
        <v>5464</v>
      </c>
      <c r="H118" s="54">
        <v>0.50609999999999999</v>
      </c>
      <c r="I118" s="54">
        <v>9.2999999999999992E-3</v>
      </c>
      <c r="J118" s="54">
        <v>6.7000000000000004E-2</v>
      </c>
      <c r="K118" s="54">
        <v>1.6000000000000001E-3</v>
      </c>
      <c r="L118" s="54">
        <v>0.39673999999999998</v>
      </c>
      <c r="O118">
        <v>5.4559999999999997E-2</v>
      </c>
      <c r="P118">
        <v>8.7000000000000001E-4</v>
      </c>
      <c r="Q118">
        <v>0.43024000000000001</v>
      </c>
      <c r="R118">
        <v>2.0920000000000001E-2</v>
      </c>
      <c r="S118">
        <v>6.2E-4</v>
      </c>
      <c r="T118">
        <v>4.577</v>
      </c>
      <c r="U118">
        <v>9.0999999999999998E-2</v>
      </c>
      <c r="V118" s="10">
        <v>414.8</v>
      </c>
      <c r="W118">
        <v>6.3</v>
      </c>
      <c r="X118" s="10">
        <v>417.9</v>
      </c>
      <c r="Y118">
        <v>9.4</v>
      </c>
      <c r="Z118">
        <v>418</v>
      </c>
      <c r="AA118">
        <v>12</v>
      </c>
      <c r="AB118" s="10">
        <v>369</v>
      </c>
      <c r="AC118">
        <v>35</v>
      </c>
      <c r="AD118">
        <v>749</v>
      </c>
      <c r="AE118" t="s">
        <v>7</v>
      </c>
      <c r="AF118">
        <v>43</v>
      </c>
      <c r="AG118" t="s">
        <v>7</v>
      </c>
      <c r="AH118">
        <v>167</v>
      </c>
      <c r="AI118" t="s">
        <v>7</v>
      </c>
      <c r="AJ118">
        <v>326</v>
      </c>
      <c r="AK118" t="s">
        <v>7</v>
      </c>
      <c r="AL118">
        <v>240</v>
      </c>
      <c r="AM118" t="s">
        <v>7</v>
      </c>
      <c r="AN118">
        <v>46</v>
      </c>
      <c r="AO118" t="s">
        <v>7</v>
      </c>
      <c r="AP118">
        <v>1</v>
      </c>
      <c r="AQ118" t="s">
        <v>7</v>
      </c>
      <c r="AR118">
        <v>14.925369999999999</v>
      </c>
      <c r="AS118">
        <v>0.35642679999999999</v>
      </c>
      <c r="AT118">
        <v>21</v>
      </c>
      <c r="AU118" t="s">
        <v>7</v>
      </c>
      <c r="AV118">
        <v>536876024965769</v>
      </c>
      <c r="AW118" t="s">
        <v>7</v>
      </c>
      <c r="AZ118" s="13">
        <f t="shared" si="20"/>
        <v>0.74180425939218697</v>
      </c>
      <c r="BA118" s="14">
        <f t="shared" si="21"/>
        <v>417.9</v>
      </c>
      <c r="BB118" s="14">
        <f t="shared" si="22"/>
        <v>9.4</v>
      </c>
      <c r="BC118" s="25"/>
      <c r="BD118" s="26"/>
      <c r="BE118" s="20" t="str">
        <f t="shared" si="23"/>
        <v>Z732481_61</v>
      </c>
      <c r="BF118" s="27">
        <f t="shared" si="17"/>
        <v>240</v>
      </c>
      <c r="BG118" s="27">
        <f t="shared" si="18"/>
        <v>326</v>
      </c>
      <c r="BH118" s="27">
        <f t="shared" si="24"/>
        <v>749</v>
      </c>
      <c r="BI118" s="27">
        <f t="shared" si="25"/>
        <v>0.50609999999999999</v>
      </c>
      <c r="BJ118" s="27">
        <f t="shared" si="25"/>
        <v>9.2999999999999992E-3</v>
      </c>
      <c r="BK118" s="27">
        <f t="shared" si="25"/>
        <v>6.7000000000000004E-2</v>
      </c>
      <c r="BL118" s="27">
        <f t="shared" si="25"/>
        <v>1.6000000000000001E-3</v>
      </c>
      <c r="BM118" s="27">
        <f t="shared" si="26"/>
        <v>5.4559999999999997E-2</v>
      </c>
      <c r="BN118" s="27">
        <f t="shared" si="26"/>
        <v>8.7000000000000001E-4</v>
      </c>
      <c r="BO118" s="27"/>
      <c r="BP118" s="27">
        <f t="shared" si="27"/>
        <v>414.8</v>
      </c>
      <c r="BQ118" s="27">
        <f t="shared" si="27"/>
        <v>6.3</v>
      </c>
      <c r="BR118" s="27">
        <f t="shared" si="27"/>
        <v>417.9</v>
      </c>
      <c r="BS118" s="27">
        <f t="shared" si="27"/>
        <v>9.4</v>
      </c>
      <c r="BT118" s="27">
        <f t="shared" si="28"/>
        <v>369</v>
      </c>
      <c r="BU118" s="27">
        <f t="shared" si="28"/>
        <v>35</v>
      </c>
    </row>
    <row r="119" spans="1:73" x14ac:dyDescent="0.25">
      <c r="A119" t="s">
        <v>5083</v>
      </c>
      <c r="B119" t="s">
        <v>5465</v>
      </c>
      <c r="C119" s="8">
        <f t="shared" si="19"/>
        <v>96</v>
      </c>
      <c r="D119" t="s">
        <v>4708</v>
      </c>
      <c r="E119" s="1">
        <v>0.747887962962963</v>
      </c>
      <c r="F119">
        <v>25.164999999999999</v>
      </c>
      <c r="G119" t="s">
        <v>5466</v>
      </c>
      <c r="H119" s="54">
        <v>13.17</v>
      </c>
      <c r="I119" s="54">
        <v>0.21</v>
      </c>
      <c r="J119" s="54">
        <v>0.52</v>
      </c>
      <c r="K119" s="54">
        <v>1.2E-2</v>
      </c>
      <c r="L119" s="54">
        <v>0.62665999999999999</v>
      </c>
      <c r="O119">
        <v>0.18340000000000001</v>
      </c>
      <c r="P119">
        <v>2.3E-3</v>
      </c>
      <c r="Q119">
        <v>0.51968000000000003</v>
      </c>
      <c r="R119">
        <v>0.14230000000000001</v>
      </c>
      <c r="S119">
        <v>4.1000000000000003E-3</v>
      </c>
      <c r="T119">
        <v>9.93</v>
      </c>
      <c r="U119">
        <v>0.19</v>
      </c>
      <c r="V119" s="10">
        <v>2686</v>
      </c>
      <c r="W119">
        <v>15</v>
      </c>
      <c r="X119" s="10">
        <v>2693</v>
      </c>
      <c r="Y119">
        <v>51</v>
      </c>
      <c r="Z119">
        <v>2686</v>
      </c>
      <c r="AA119">
        <v>73</v>
      </c>
      <c r="AB119" s="10">
        <v>2674</v>
      </c>
      <c r="AC119">
        <v>21</v>
      </c>
      <c r="AD119">
        <v>1410</v>
      </c>
      <c r="AE119" t="s">
        <v>7</v>
      </c>
      <c r="AF119">
        <v>273</v>
      </c>
      <c r="AG119" t="s">
        <v>7</v>
      </c>
      <c r="AH119">
        <v>144</v>
      </c>
      <c r="AI119" t="s">
        <v>7</v>
      </c>
      <c r="AJ119">
        <v>110</v>
      </c>
      <c r="AK119" t="s">
        <v>7</v>
      </c>
      <c r="AL119">
        <v>41</v>
      </c>
      <c r="AM119" t="s">
        <v>7</v>
      </c>
      <c r="AN119">
        <v>54</v>
      </c>
      <c r="AO119" t="s">
        <v>7</v>
      </c>
      <c r="AP119">
        <v>3</v>
      </c>
      <c r="AQ119" t="s">
        <v>7</v>
      </c>
      <c r="AR119">
        <v>1.9230769999999999</v>
      </c>
      <c r="AS119">
        <v>4.43787E-2</v>
      </c>
      <c r="AT119">
        <v>-1</v>
      </c>
      <c r="AU119" t="s">
        <v>7</v>
      </c>
      <c r="AV119">
        <v>1411441164496580</v>
      </c>
      <c r="AW119" t="s">
        <v>7</v>
      </c>
      <c r="AZ119" s="13">
        <f t="shared" si="20"/>
        <v>-0.44876589379208021</v>
      </c>
      <c r="BA119" s="14">
        <f t="shared" si="21"/>
        <v>2674</v>
      </c>
      <c r="BB119" s="14">
        <f t="shared" si="22"/>
        <v>21</v>
      </c>
      <c r="BC119" s="25"/>
      <c r="BD119" s="26"/>
      <c r="BE119" s="20" t="str">
        <f t="shared" si="23"/>
        <v>Z732481_62</v>
      </c>
      <c r="BF119" s="27">
        <f t="shared" si="17"/>
        <v>41</v>
      </c>
      <c r="BG119" s="27">
        <f t="shared" si="18"/>
        <v>110</v>
      </c>
      <c r="BH119" s="27">
        <f t="shared" si="24"/>
        <v>1410</v>
      </c>
      <c r="BI119" s="27">
        <f t="shared" si="25"/>
        <v>13.17</v>
      </c>
      <c r="BJ119" s="27">
        <f t="shared" si="25"/>
        <v>0.21</v>
      </c>
      <c r="BK119" s="27">
        <f t="shared" si="25"/>
        <v>0.52</v>
      </c>
      <c r="BL119" s="27">
        <f t="shared" si="25"/>
        <v>1.2E-2</v>
      </c>
      <c r="BM119" s="27">
        <f t="shared" si="26"/>
        <v>0.18340000000000001</v>
      </c>
      <c r="BN119" s="27">
        <f t="shared" si="26"/>
        <v>2.3E-3</v>
      </c>
      <c r="BO119" s="27"/>
      <c r="BP119" s="27">
        <f t="shared" si="27"/>
        <v>2686</v>
      </c>
      <c r="BQ119" s="27">
        <f t="shared" si="27"/>
        <v>15</v>
      </c>
      <c r="BR119" s="27">
        <f t="shared" si="27"/>
        <v>2693</v>
      </c>
      <c r="BS119" s="27">
        <f t="shared" si="27"/>
        <v>51</v>
      </c>
      <c r="BT119" s="27">
        <f t="shared" si="28"/>
        <v>2674</v>
      </c>
      <c r="BU119" s="27">
        <f t="shared" si="28"/>
        <v>21</v>
      </c>
    </row>
    <row r="120" spans="1:73" x14ac:dyDescent="0.25">
      <c r="A120" t="s">
        <v>5086</v>
      </c>
      <c r="B120" t="s">
        <v>5467</v>
      </c>
      <c r="C120" s="8">
        <f t="shared" si="19"/>
        <v>97</v>
      </c>
      <c r="D120" t="s">
        <v>4708</v>
      </c>
      <c r="E120" s="1">
        <v>0.74892268518518523</v>
      </c>
      <c r="F120">
        <v>17.757999999999999</v>
      </c>
      <c r="G120" t="s">
        <v>5468</v>
      </c>
      <c r="H120" s="54">
        <v>8.0299999999999994</v>
      </c>
      <c r="I120" s="54">
        <v>0.14000000000000001</v>
      </c>
      <c r="J120" s="54">
        <v>0.37369999999999998</v>
      </c>
      <c r="K120" s="54">
        <v>9.2999999999999992E-3</v>
      </c>
      <c r="L120" s="54">
        <v>0.72468999999999995</v>
      </c>
      <c r="O120">
        <v>0.15529999999999999</v>
      </c>
      <c r="P120">
        <v>2E-3</v>
      </c>
      <c r="Q120">
        <v>0.48021999999999998</v>
      </c>
      <c r="R120">
        <v>0.1119</v>
      </c>
      <c r="S120">
        <v>3.0000000000000001E-3</v>
      </c>
      <c r="T120">
        <v>3.8580000000000001</v>
      </c>
      <c r="U120">
        <v>8.1000000000000003E-2</v>
      </c>
      <c r="V120" s="10">
        <v>2230</v>
      </c>
      <c r="W120">
        <v>16</v>
      </c>
      <c r="X120" s="10">
        <v>2045</v>
      </c>
      <c r="Y120">
        <v>44</v>
      </c>
      <c r="Z120">
        <v>2145</v>
      </c>
      <c r="AA120">
        <v>55</v>
      </c>
      <c r="AB120" s="10">
        <v>2396</v>
      </c>
      <c r="AC120">
        <v>23</v>
      </c>
      <c r="AD120">
        <v>5783</v>
      </c>
      <c r="AE120" t="s">
        <v>7</v>
      </c>
      <c r="AF120">
        <v>898</v>
      </c>
      <c r="AG120" t="s">
        <v>7</v>
      </c>
      <c r="AH120">
        <v>1445</v>
      </c>
      <c r="AI120" t="s">
        <v>7</v>
      </c>
      <c r="AJ120">
        <v>452</v>
      </c>
      <c r="AK120" t="s">
        <v>7</v>
      </c>
      <c r="AL120">
        <v>390</v>
      </c>
      <c r="AM120" t="s">
        <v>7</v>
      </c>
      <c r="AN120">
        <v>412</v>
      </c>
      <c r="AO120" t="s">
        <v>7</v>
      </c>
      <c r="AP120">
        <v>1</v>
      </c>
      <c r="AQ120" t="s">
        <v>7</v>
      </c>
      <c r="AR120">
        <v>2.6759430000000002</v>
      </c>
      <c r="AS120">
        <v>6.6594249999999994E-2</v>
      </c>
      <c r="AT120">
        <v>14</v>
      </c>
      <c r="AU120" t="s">
        <v>7</v>
      </c>
      <c r="AV120">
        <v>4467064220656170</v>
      </c>
      <c r="AW120" t="s">
        <v>7</v>
      </c>
      <c r="AZ120" s="13">
        <f t="shared" si="20"/>
        <v>6.9282136894824653</v>
      </c>
      <c r="BA120" s="14">
        <f t="shared" si="21"/>
        <v>2396</v>
      </c>
      <c r="BB120" s="14">
        <f t="shared" si="22"/>
        <v>23</v>
      </c>
      <c r="BC120" s="25"/>
      <c r="BD120" s="26"/>
      <c r="BE120" s="20" t="str">
        <f t="shared" si="23"/>
        <v>Z732481_63</v>
      </c>
      <c r="BF120" s="27">
        <f t="shared" si="17"/>
        <v>390</v>
      </c>
      <c r="BG120" s="27">
        <f t="shared" si="18"/>
        <v>452</v>
      </c>
      <c r="BH120" s="27">
        <f t="shared" si="24"/>
        <v>5783</v>
      </c>
      <c r="BI120" s="27">
        <f t="shared" si="25"/>
        <v>8.0299999999999994</v>
      </c>
      <c r="BJ120" s="27">
        <f t="shared" si="25"/>
        <v>0.14000000000000001</v>
      </c>
      <c r="BK120" s="27">
        <f t="shared" si="25"/>
        <v>0.37369999999999998</v>
      </c>
      <c r="BL120" s="27">
        <f t="shared" si="25"/>
        <v>9.2999999999999992E-3</v>
      </c>
      <c r="BM120" s="27">
        <f t="shared" si="26"/>
        <v>0.15529999999999999</v>
      </c>
      <c r="BN120" s="27">
        <f t="shared" si="26"/>
        <v>2E-3</v>
      </c>
      <c r="BO120" s="27"/>
      <c r="BP120" s="27">
        <f t="shared" si="27"/>
        <v>2230</v>
      </c>
      <c r="BQ120" s="27">
        <f t="shared" si="27"/>
        <v>16</v>
      </c>
      <c r="BR120" s="27">
        <f t="shared" si="27"/>
        <v>2045</v>
      </c>
      <c r="BS120" s="27">
        <f t="shared" si="27"/>
        <v>44</v>
      </c>
      <c r="BT120" s="27">
        <f t="shared" si="28"/>
        <v>2396</v>
      </c>
      <c r="BU120" s="27">
        <f t="shared" si="28"/>
        <v>23</v>
      </c>
    </row>
    <row r="121" spans="1:73" x14ac:dyDescent="0.25">
      <c r="A121" t="s">
        <v>5089</v>
      </c>
      <c r="B121" t="s">
        <v>5469</v>
      </c>
      <c r="C121" s="8">
        <f t="shared" si="19"/>
        <v>98</v>
      </c>
      <c r="D121" t="s">
        <v>4708</v>
      </c>
      <c r="E121" s="1">
        <v>0.74989513888888892</v>
      </c>
      <c r="F121">
        <v>16.742000000000001</v>
      </c>
      <c r="G121" t="s">
        <v>5470</v>
      </c>
      <c r="H121" s="54">
        <v>0.52400000000000002</v>
      </c>
      <c r="I121" s="54">
        <v>1.4999999999999999E-2</v>
      </c>
      <c r="J121" s="54">
        <v>6.3500000000000001E-2</v>
      </c>
      <c r="K121" s="54">
        <v>1.6000000000000001E-3</v>
      </c>
      <c r="L121" s="54">
        <v>0.27266000000000001</v>
      </c>
      <c r="O121">
        <v>0.06</v>
      </c>
      <c r="P121">
        <v>1.6000000000000001E-3</v>
      </c>
      <c r="Q121">
        <v>0.26273000000000002</v>
      </c>
      <c r="R121">
        <v>2.044E-2</v>
      </c>
      <c r="S121">
        <v>7.2000000000000005E-4</v>
      </c>
      <c r="T121">
        <v>3.94</v>
      </c>
      <c r="U121">
        <v>0.11</v>
      </c>
      <c r="V121" s="10">
        <v>424.9</v>
      </c>
      <c r="W121">
        <v>9.9</v>
      </c>
      <c r="X121" s="10">
        <v>396.9</v>
      </c>
      <c r="Y121">
        <v>9.5</v>
      </c>
      <c r="Z121">
        <v>409</v>
      </c>
      <c r="AA121">
        <v>14</v>
      </c>
      <c r="AB121" s="10">
        <v>528</v>
      </c>
      <c r="AC121">
        <v>57</v>
      </c>
      <c r="AD121">
        <v>170</v>
      </c>
      <c r="AE121" t="s">
        <v>7</v>
      </c>
      <c r="AF121">
        <v>10</v>
      </c>
      <c r="AG121" t="s">
        <v>7</v>
      </c>
      <c r="AH121">
        <v>42</v>
      </c>
      <c r="AI121" t="s">
        <v>7</v>
      </c>
      <c r="AJ121">
        <v>102</v>
      </c>
      <c r="AK121" t="s">
        <v>7</v>
      </c>
      <c r="AL121">
        <v>89</v>
      </c>
      <c r="AM121" t="s">
        <v>7</v>
      </c>
      <c r="AN121">
        <v>17</v>
      </c>
      <c r="AO121" t="s">
        <v>7</v>
      </c>
      <c r="AP121">
        <v>1</v>
      </c>
      <c r="AQ121" t="s">
        <v>7</v>
      </c>
      <c r="AR121">
        <v>15.74803</v>
      </c>
      <c r="AS121">
        <v>0.39680080000000001</v>
      </c>
      <c r="AT121">
        <v>55</v>
      </c>
      <c r="AU121" t="s">
        <v>7</v>
      </c>
      <c r="AV121">
        <v>165026148297036</v>
      </c>
      <c r="AW121" t="s">
        <v>7</v>
      </c>
      <c r="AZ121" s="13">
        <f t="shared" si="20"/>
        <v>-7.0546737213403876</v>
      </c>
      <c r="BA121" s="14">
        <f t="shared" si="21"/>
        <v>396.9</v>
      </c>
      <c r="BB121" s="14">
        <f t="shared" si="22"/>
        <v>9.5</v>
      </c>
      <c r="BC121" s="25"/>
      <c r="BD121" s="26"/>
      <c r="BE121" s="20" t="str">
        <f t="shared" si="23"/>
        <v>Z732481_64</v>
      </c>
      <c r="BF121" s="27">
        <f t="shared" si="17"/>
        <v>89</v>
      </c>
      <c r="BG121" s="27">
        <f t="shared" si="18"/>
        <v>102</v>
      </c>
      <c r="BH121" s="27">
        <f t="shared" si="24"/>
        <v>170</v>
      </c>
      <c r="BI121" s="27">
        <f t="shared" si="25"/>
        <v>0.52400000000000002</v>
      </c>
      <c r="BJ121" s="27">
        <f t="shared" si="25"/>
        <v>1.4999999999999999E-2</v>
      </c>
      <c r="BK121" s="27">
        <f t="shared" si="25"/>
        <v>6.3500000000000001E-2</v>
      </c>
      <c r="BL121" s="27">
        <f t="shared" si="25"/>
        <v>1.6000000000000001E-3</v>
      </c>
      <c r="BM121" s="27">
        <f t="shared" si="26"/>
        <v>0.06</v>
      </c>
      <c r="BN121" s="27">
        <f t="shared" si="26"/>
        <v>1.6000000000000001E-3</v>
      </c>
      <c r="BO121" s="27"/>
      <c r="BP121" s="27">
        <f t="shared" si="27"/>
        <v>424.9</v>
      </c>
      <c r="BQ121" s="27">
        <f t="shared" si="27"/>
        <v>9.9</v>
      </c>
      <c r="BR121" s="27">
        <f t="shared" si="27"/>
        <v>396.9</v>
      </c>
      <c r="BS121" s="27">
        <f t="shared" si="27"/>
        <v>9.5</v>
      </c>
      <c r="BT121" s="27">
        <f t="shared" si="28"/>
        <v>528</v>
      </c>
      <c r="BU121" s="27">
        <f t="shared" si="28"/>
        <v>57</v>
      </c>
    </row>
    <row r="122" spans="1:73" x14ac:dyDescent="0.25">
      <c r="A122" t="s">
        <v>5092</v>
      </c>
      <c r="B122" t="s">
        <v>5471</v>
      </c>
      <c r="C122" s="8">
        <f t="shared" si="19"/>
        <v>99</v>
      </c>
      <c r="D122" t="s">
        <v>4708</v>
      </c>
      <c r="E122" s="1">
        <v>0.75079780092592596</v>
      </c>
      <c r="F122">
        <v>20.745999999999999</v>
      </c>
      <c r="G122" t="s">
        <v>5472</v>
      </c>
      <c r="H122" s="54">
        <v>10.37</v>
      </c>
      <c r="I122" s="54">
        <v>0.16</v>
      </c>
      <c r="J122" s="54">
        <v>0.45900000000000002</v>
      </c>
      <c r="K122" s="54">
        <v>1.0999999999999999E-2</v>
      </c>
      <c r="L122" s="54">
        <v>0.65219000000000005</v>
      </c>
      <c r="O122">
        <v>0.16309999999999999</v>
      </c>
      <c r="P122">
        <v>1.9E-3</v>
      </c>
      <c r="Q122">
        <v>0.57286000000000004</v>
      </c>
      <c r="R122">
        <v>0.13650000000000001</v>
      </c>
      <c r="S122">
        <v>3.8E-3</v>
      </c>
      <c r="T122">
        <v>11.38</v>
      </c>
      <c r="U122">
        <v>0.21</v>
      </c>
      <c r="V122" s="10">
        <v>2465</v>
      </c>
      <c r="W122">
        <v>14</v>
      </c>
      <c r="X122" s="10">
        <v>2433</v>
      </c>
      <c r="Y122">
        <v>47</v>
      </c>
      <c r="Z122">
        <v>2584</v>
      </c>
      <c r="AA122">
        <v>68</v>
      </c>
      <c r="AB122" s="10">
        <v>2481</v>
      </c>
      <c r="AC122">
        <v>20</v>
      </c>
      <c r="AD122">
        <v>2651</v>
      </c>
      <c r="AE122" t="s">
        <v>7</v>
      </c>
      <c r="AF122">
        <v>441</v>
      </c>
      <c r="AG122" t="s">
        <v>7</v>
      </c>
      <c r="AH122">
        <v>237</v>
      </c>
      <c r="AI122" t="s">
        <v>7</v>
      </c>
      <c r="AJ122">
        <v>249</v>
      </c>
      <c r="AK122" t="s">
        <v>7</v>
      </c>
      <c r="AL122">
        <v>78</v>
      </c>
      <c r="AM122" t="s">
        <v>7</v>
      </c>
      <c r="AN122">
        <v>99</v>
      </c>
      <c r="AO122" t="s">
        <v>7</v>
      </c>
      <c r="AP122">
        <v>3</v>
      </c>
      <c r="AQ122" t="s">
        <v>7</v>
      </c>
      <c r="AR122">
        <v>2.1786490000000001</v>
      </c>
      <c r="AS122">
        <v>5.2211639999999997E-2</v>
      </c>
      <c r="AT122">
        <v>1</v>
      </c>
      <c r="AU122" t="s">
        <v>7</v>
      </c>
      <c r="AV122">
        <v>2846357499296720</v>
      </c>
      <c r="AW122" t="s">
        <v>7</v>
      </c>
      <c r="AZ122" s="13">
        <f t="shared" si="20"/>
        <v>0.6449012494961659</v>
      </c>
      <c r="BA122" s="14">
        <f t="shared" si="21"/>
        <v>2481</v>
      </c>
      <c r="BB122" s="14">
        <f t="shared" si="22"/>
        <v>20</v>
      </c>
      <c r="BC122" s="25"/>
      <c r="BD122" s="26"/>
      <c r="BE122" s="20" t="str">
        <f t="shared" si="23"/>
        <v>Z732481_65</v>
      </c>
      <c r="BF122" s="27">
        <f t="shared" si="17"/>
        <v>78</v>
      </c>
      <c r="BG122" s="27">
        <f t="shared" si="18"/>
        <v>249</v>
      </c>
      <c r="BH122" s="27">
        <f t="shared" si="24"/>
        <v>2651</v>
      </c>
      <c r="BI122" s="27">
        <f t="shared" si="25"/>
        <v>10.37</v>
      </c>
      <c r="BJ122" s="27">
        <f t="shared" si="25"/>
        <v>0.16</v>
      </c>
      <c r="BK122" s="27">
        <f t="shared" si="25"/>
        <v>0.45900000000000002</v>
      </c>
      <c r="BL122" s="27">
        <f t="shared" si="25"/>
        <v>1.0999999999999999E-2</v>
      </c>
      <c r="BM122" s="27">
        <f t="shared" si="26"/>
        <v>0.16309999999999999</v>
      </c>
      <c r="BN122" s="27">
        <f t="shared" si="26"/>
        <v>1.9E-3</v>
      </c>
      <c r="BO122" s="27"/>
      <c r="BP122" s="27">
        <f t="shared" si="27"/>
        <v>2465</v>
      </c>
      <c r="BQ122" s="27">
        <f t="shared" si="27"/>
        <v>14</v>
      </c>
      <c r="BR122" s="27">
        <f t="shared" si="27"/>
        <v>2433</v>
      </c>
      <c r="BS122" s="27">
        <f t="shared" si="27"/>
        <v>47</v>
      </c>
      <c r="BT122" s="27">
        <f t="shared" si="28"/>
        <v>2481</v>
      </c>
      <c r="BU122" s="27">
        <f t="shared" si="28"/>
        <v>20</v>
      </c>
    </row>
    <row r="123" spans="1:73" x14ac:dyDescent="0.25">
      <c r="A123" t="s">
        <v>5095</v>
      </c>
      <c r="B123" t="s">
        <v>5473</v>
      </c>
      <c r="C123" s="8">
        <f t="shared" si="19"/>
        <v>100</v>
      </c>
      <c r="D123" t="s">
        <v>4708</v>
      </c>
      <c r="E123" s="1">
        <v>0.75172210648148141</v>
      </c>
      <c r="F123">
        <v>20.885999999999999</v>
      </c>
      <c r="G123" t="s">
        <v>5474</v>
      </c>
      <c r="H123" s="54">
        <v>0.42299999999999999</v>
      </c>
      <c r="I123" s="54">
        <v>1.2999999999999999E-2</v>
      </c>
      <c r="J123" s="54">
        <v>5.4199999999999998E-2</v>
      </c>
      <c r="K123" s="54">
        <v>1.4E-3</v>
      </c>
      <c r="L123" s="54">
        <v>0.20149</v>
      </c>
      <c r="O123">
        <v>5.7000000000000002E-2</v>
      </c>
      <c r="P123">
        <v>1.6999999999999999E-3</v>
      </c>
      <c r="Q123">
        <v>0.35031000000000001</v>
      </c>
      <c r="R123">
        <v>1.8630000000000001E-2</v>
      </c>
      <c r="S123">
        <v>7.2999999999999996E-4</v>
      </c>
      <c r="T123">
        <v>5.48</v>
      </c>
      <c r="U123">
        <v>0.21</v>
      </c>
      <c r="V123" s="10">
        <v>354.1</v>
      </c>
      <c r="W123">
        <v>9.4</v>
      </c>
      <c r="X123" s="10">
        <v>340</v>
      </c>
      <c r="Y123">
        <v>8.6</v>
      </c>
      <c r="Z123">
        <v>373</v>
      </c>
      <c r="AA123">
        <v>14</v>
      </c>
      <c r="AB123" s="10">
        <v>389</v>
      </c>
      <c r="AC123">
        <v>63</v>
      </c>
      <c r="AD123">
        <v>84</v>
      </c>
      <c r="AE123" t="s">
        <v>7</v>
      </c>
      <c r="AF123">
        <v>4</v>
      </c>
      <c r="AG123" t="s">
        <v>7</v>
      </c>
      <c r="AH123">
        <v>15</v>
      </c>
      <c r="AI123" t="s">
        <v>7</v>
      </c>
      <c r="AJ123">
        <v>71</v>
      </c>
      <c r="AK123" t="s">
        <v>7</v>
      </c>
      <c r="AL123">
        <v>45</v>
      </c>
      <c r="AM123" t="s">
        <v>7</v>
      </c>
      <c r="AN123">
        <v>8</v>
      </c>
      <c r="AO123" t="s">
        <v>7</v>
      </c>
      <c r="AP123">
        <v>2</v>
      </c>
      <c r="AQ123" t="s">
        <v>7</v>
      </c>
      <c r="AR123">
        <v>18.45018</v>
      </c>
      <c r="AS123">
        <v>0.47657300000000002</v>
      </c>
      <c r="AT123">
        <v>68</v>
      </c>
      <c r="AU123" t="s">
        <v>7</v>
      </c>
      <c r="AV123">
        <v>93555003493708</v>
      </c>
      <c r="AW123" t="s">
        <v>7</v>
      </c>
      <c r="AZ123" s="13">
        <f t="shared" si="20"/>
        <v>-4.1470588235294148</v>
      </c>
      <c r="BA123" s="14">
        <f t="shared" si="21"/>
        <v>340</v>
      </c>
      <c r="BB123" s="14">
        <f t="shared" si="22"/>
        <v>8.6</v>
      </c>
      <c r="BC123" s="25"/>
      <c r="BD123" s="26"/>
      <c r="BE123" s="20" t="str">
        <f t="shared" si="23"/>
        <v>Z732481_66</v>
      </c>
      <c r="BF123" s="27">
        <f t="shared" si="17"/>
        <v>45</v>
      </c>
      <c r="BG123" s="27">
        <f t="shared" si="18"/>
        <v>71</v>
      </c>
      <c r="BH123" s="27">
        <f t="shared" si="24"/>
        <v>84</v>
      </c>
      <c r="BI123" s="27">
        <f t="shared" si="25"/>
        <v>0.42299999999999999</v>
      </c>
      <c r="BJ123" s="27">
        <f t="shared" si="25"/>
        <v>1.2999999999999999E-2</v>
      </c>
      <c r="BK123" s="27">
        <f t="shared" si="25"/>
        <v>5.4199999999999998E-2</v>
      </c>
      <c r="BL123" s="27">
        <f t="shared" si="25"/>
        <v>1.4E-3</v>
      </c>
      <c r="BM123" s="27">
        <f t="shared" si="26"/>
        <v>5.7000000000000002E-2</v>
      </c>
      <c r="BN123" s="27">
        <f t="shared" si="26"/>
        <v>1.6999999999999999E-3</v>
      </c>
      <c r="BO123" s="27"/>
      <c r="BP123" s="27">
        <f t="shared" si="27"/>
        <v>354.1</v>
      </c>
      <c r="BQ123" s="27">
        <f t="shared" si="27"/>
        <v>9.4</v>
      </c>
      <c r="BR123" s="27">
        <f t="shared" si="27"/>
        <v>340</v>
      </c>
      <c r="BS123" s="27">
        <f t="shared" si="27"/>
        <v>8.6</v>
      </c>
      <c r="BT123" s="27">
        <f t="shared" si="28"/>
        <v>389</v>
      </c>
      <c r="BU123" s="27">
        <f t="shared" si="28"/>
        <v>63</v>
      </c>
    </row>
    <row r="124" spans="1:73" x14ac:dyDescent="0.25">
      <c r="A124" t="s">
        <v>5098</v>
      </c>
      <c r="B124" t="s">
        <v>5475</v>
      </c>
      <c r="C124" s="8">
        <f t="shared" si="19"/>
        <v>107</v>
      </c>
      <c r="D124" t="s">
        <v>4708</v>
      </c>
      <c r="E124" s="1">
        <v>0.75861307870370365</v>
      </c>
      <c r="F124">
        <v>21.51</v>
      </c>
      <c r="G124" t="s">
        <v>5476</v>
      </c>
      <c r="H124" s="54">
        <v>0.2979</v>
      </c>
      <c r="I124" s="54">
        <v>6.7999999999999996E-3</v>
      </c>
      <c r="J124" s="54">
        <v>4.19E-2</v>
      </c>
      <c r="K124" s="54">
        <v>1E-3</v>
      </c>
      <c r="L124" s="54">
        <v>0.23669999999999999</v>
      </c>
      <c r="O124">
        <v>5.1700000000000003E-2</v>
      </c>
      <c r="P124">
        <v>1.1000000000000001E-3</v>
      </c>
      <c r="Q124">
        <v>0.39058999999999999</v>
      </c>
      <c r="R124">
        <v>1.259E-2</v>
      </c>
      <c r="S124">
        <v>3.8000000000000002E-4</v>
      </c>
      <c r="T124">
        <v>3.1309999999999998</v>
      </c>
      <c r="U124">
        <v>9.7000000000000003E-2</v>
      </c>
      <c r="V124" s="10">
        <v>263.8</v>
      </c>
      <c r="W124">
        <v>5.4</v>
      </c>
      <c r="X124" s="10">
        <v>264.8</v>
      </c>
      <c r="Y124">
        <v>6.4</v>
      </c>
      <c r="Z124">
        <v>253.1</v>
      </c>
      <c r="AA124">
        <v>7.5</v>
      </c>
      <c r="AB124" s="10">
        <v>234</v>
      </c>
      <c r="AC124">
        <v>46</v>
      </c>
      <c r="AD124">
        <v>142</v>
      </c>
      <c r="AE124" t="s">
        <v>7</v>
      </c>
      <c r="AF124">
        <v>7</v>
      </c>
      <c r="AG124" t="s">
        <v>7</v>
      </c>
      <c r="AH124">
        <v>43</v>
      </c>
      <c r="AI124" t="s">
        <v>7</v>
      </c>
      <c r="AJ124">
        <v>229</v>
      </c>
      <c r="AK124" t="s">
        <v>7</v>
      </c>
      <c r="AL124">
        <v>281</v>
      </c>
      <c r="AM124" t="s">
        <v>7</v>
      </c>
      <c r="AN124">
        <v>33</v>
      </c>
      <c r="AO124" t="s">
        <v>7</v>
      </c>
      <c r="AP124">
        <v>1</v>
      </c>
      <c r="AQ124" t="s">
        <v>7</v>
      </c>
      <c r="AR124">
        <v>23.866350000000001</v>
      </c>
      <c r="AS124">
        <v>0.56960259999999996</v>
      </c>
      <c r="AT124">
        <v>125</v>
      </c>
      <c r="AU124" t="s">
        <v>7</v>
      </c>
      <c r="AV124">
        <v>255241598247657</v>
      </c>
      <c r="AW124" t="s">
        <v>7</v>
      </c>
      <c r="AZ124" s="13">
        <f t="shared" si="20"/>
        <v>0.37764350453172169</v>
      </c>
      <c r="BA124" s="14">
        <f t="shared" si="21"/>
        <v>264.8</v>
      </c>
      <c r="BB124" s="14">
        <f t="shared" si="22"/>
        <v>6.4</v>
      </c>
      <c r="BC124" s="25"/>
      <c r="BD124" s="26"/>
      <c r="BE124" s="20" t="str">
        <f t="shared" si="23"/>
        <v>Z732481_67</v>
      </c>
      <c r="BF124" s="27">
        <f t="shared" si="17"/>
        <v>281</v>
      </c>
      <c r="BG124" s="27">
        <f t="shared" si="18"/>
        <v>229</v>
      </c>
      <c r="BH124" s="27">
        <f t="shared" si="24"/>
        <v>142</v>
      </c>
      <c r="BI124" s="27">
        <f t="shared" si="25"/>
        <v>0.2979</v>
      </c>
      <c r="BJ124" s="27">
        <f t="shared" si="25"/>
        <v>6.7999999999999996E-3</v>
      </c>
      <c r="BK124" s="27">
        <f t="shared" si="25"/>
        <v>4.19E-2</v>
      </c>
      <c r="BL124" s="27">
        <f t="shared" si="25"/>
        <v>1E-3</v>
      </c>
      <c r="BM124" s="27">
        <f t="shared" si="26"/>
        <v>5.1700000000000003E-2</v>
      </c>
      <c r="BN124" s="27">
        <f t="shared" si="26"/>
        <v>1.1000000000000001E-3</v>
      </c>
      <c r="BO124" s="27"/>
      <c r="BP124" s="27">
        <f t="shared" si="27"/>
        <v>263.8</v>
      </c>
      <c r="BQ124" s="27">
        <f t="shared" si="27"/>
        <v>5.4</v>
      </c>
      <c r="BR124" s="27">
        <f t="shared" si="27"/>
        <v>264.8</v>
      </c>
      <c r="BS124" s="27">
        <f t="shared" si="27"/>
        <v>6.4</v>
      </c>
      <c r="BT124" s="27">
        <f t="shared" si="28"/>
        <v>234</v>
      </c>
      <c r="BU124" s="27">
        <f t="shared" si="28"/>
        <v>46</v>
      </c>
    </row>
    <row r="125" spans="1:73" x14ac:dyDescent="0.25">
      <c r="A125" t="s">
        <v>5101</v>
      </c>
      <c r="B125" t="s">
        <v>5477</v>
      </c>
      <c r="C125" s="8">
        <f t="shared" si="19"/>
        <v>108</v>
      </c>
      <c r="D125" t="s">
        <v>4708</v>
      </c>
      <c r="E125" s="1">
        <v>0.75956956018518518</v>
      </c>
      <c r="F125">
        <v>20.87</v>
      </c>
      <c r="G125" t="s">
        <v>5478</v>
      </c>
      <c r="H125" s="54">
        <v>1.4530000000000001</v>
      </c>
      <c r="I125" s="54">
        <v>0.04</v>
      </c>
      <c r="J125" s="54">
        <v>0.13919999999999999</v>
      </c>
      <c r="K125" s="54">
        <v>3.2000000000000002E-3</v>
      </c>
      <c r="L125" s="54">
        <v>0.34026000000000001</v>
      </c>
      <c r="O125">
        <v>7.4700000000000003E-2</v>
      </c>
      <c r="P125">
        <v>1.6999999999999999E-3</v>
      </c>
      <c r="Q125">
        <v>4.8895000000000001E-2</v>
      </c>
      <c r="R125">
        <v>4.9099999999999998E-2</v>
      </c>
      <c r="S125">
        <v>1.6999999999999999E-3</v>
      </c>
      <c r="T125">
        <v>5.45</v>
      </c>
      <c r="U125">
        <v>0.13</v>
      </c>
      <c r="V125" s="10">
        <v>902</v>
      </c>
      <c r="W125">
        <v>16</v>
      </c>
      <c r="X125" s="10">
        <v>840</v>
      </c>
      <c r="Y125">
        <v>18</v>
      </c>
      <c r="Z125">
        <v>969</v>
      </c>
      <c r="AA125">
        <v>33</v>
      </c>
      <c r="AB125" s="10">
        <v>1003</v>
      </c>
      <c r="AC125">
        <v>44</v>
      </c>
      <c r="AD125">
        <v>537</v>
      </c>
      <c r="AE125" t="s">
        <v>7</v>
      </c>
      <c r="AF125">
        <v>39</v>
      </c>
      <c r="AG125" t="s">
        <v>7</v>
      </c>
      <c r="AH125">
        <v>99</v>
      </c>
      <c r="AI125" t="s">
        <v>7</v>
      </c>
      <c r="AJ125">
        <v>246</v>
      </c>
      <c r="AK125" t="s">
        <v>7</v>
      </c>
      <c r="AL125">
        <v>139</v>
      </c>
      <c r="AM125" t="s">
        <v>7</v>
      </c>
      <c r="AN125">
        <v>62</v>
      </c>
      <c r="AO125" t="s">
        <v>7</v>
      </c>
      <c r="AP125">
        <v>2</v>
      </c>
      <c r="AQ125" t="s">
        <v>7</v>
      </c>
      <c r="AR125">
        <v>7.1839079999999997</v>
      </c>
      <c r="AS125">
        <v>0.1651473</v>
      </c>
      <c r="AT125">
        <v>-5</v>
      </c>
      <c r="AU125" t="s">
        <v>7</v>
      </c>
      <c r="AV125">
        <v>818757893027774</v>
      </c>
      <c r="AW125" t="s">
        <v>7</v>
      </c>
      <c r="AZ125" s="13">
        <f t="shared" si="20"/>
        <v>-7.3809523809523769</v>
      </c>
      <c r="BA125" s="14">
        <f t="shared" si="21"/>
        <v>840</v>
      </c>
      <c r="BB125" s="14">
        <f t="shared" si="22"/>
        <v>18</v>
      </c>
      <c r="BC125" s="25"/>
      <c r="BD125" s="26"/>
      <c r="BE125" s="20" t="str">
        <f t="shared" si="23"/>
        <v>Z732481_68</v>
      </c>
      <c r="BF125" s="27">
        <f t="shared" si="17"/>
        <v>139</v>
      </c>
      <c r="BG125" s="27">
        <f t="shared" si="18"/>
        <v>246</v>
      </c>
      <c r="BH125" s="27">
        <f t="shared" si="24"/>
        <v>537</v>
      </c>
      <c r="BI125" s="27">
        <f t="shared" si="25"/>
        <v>1.4530000000000001</v>
      </c>
      <c r="BJ125" s="27">
        <f t="shared" si="25"/>
        <v>0.04</v>
      </c>
      <c r="BK125" s="27">
        <f t="shared" si="25"/>
        <v>0.13919999999999999</v>
      </c>
      <c r="BL125" s="27">
        <f t="shared" si="25"/>
        <v>3.2000000000000002E-3</v>
      </c>
      <c r="BM125" s="27">
        <f t="shared" si="26"/>
        <v>7.4700000000000003E-2</v>
      </c>
      <c r="BN125" s="27">
        <f t="shared" si="26"/>
        <v>1.6999999999999999E-3</v>
      </c>
      <c r="BO125" s="27"/>
      <c r="BP125" s="27">
        <f t="shared" si="27"/>
        <v>902</v>
      </c>
      <c r="BQ125" s="27">
        <f t="shared" si="27"/>
        <v>16</v>
      </c>
      <c r="BR125" s="27">
        <f t="shared" si="27"/>
        <v>840</v>
      </c>
      <c r="BS125" s="27">
        <f t="shared" si="27"/>
        <v>18</v>
      </c>
      <c r="BT125" s="27">
        <f t="shared" si="28"/>
        <v>1003</v>
      </c>
      <c r="BU125" s="27">
        <f t="shared" si="28"/>
        <v>44</v>
      </c>
    </row>
    <row r="126" spans="1:73" x14ac:dyDescent="0.25">
      <c r="A126" t="s">
        <v>5104</v>
      </c>
      <c r="B126" t="s">
        <v>5479</v>
      </c>
      <c r="C126" s="8">
        <f t="shared" si="19"/>
        <v>109</v>
      </c>
      <c r="D126" t="s">
        <v>4708</v>
      </c>
      <c r="E126" s="1">
        <v>0.76049386574074074</v>
      </c>
      <c r="F126">
        <v>23.006</v>
      </c>
      <c r="G126" t="s">
        <v>5480</v>
      </c>
      <c r="H126" s="54">
        <v>0.70799999999999996</v>
      </c>
      <c r="I126" s="54">
        <v>1.2E-2</v>
      </c>
      <c r="J126" s="54">
        <v>8.8599999999999998E-2</v>
      </c>
      <c r="K126" s="54">
        <v>2.0999999999999999E-3</v>
      </c>
      <c r="L126" s="54">
        <v>0.42362</v>
      </c>
      <c r="O126">
        <v>5.7750000000000003E-2</v>
      </c>
      <c r="P126">
        <v>8.7000000000000001E-4</v>
      </c>
      <c r="Q126">
        <v>0.45733000000000001</v>
      </c>
      <c r="R126">
        <v>2.7269999999999999E-2</v>
      </c>
      <c r="S126">
        <v>9.7000000000000005E-4</v>
      </c>
      <c r="T126">
        <v>26.93</v>
      </c>
      <c r="U126">
        <v>0.92</v>
      </c>
      <c r="V126" s="10">
        <v>542.5</v>
      </c>
      <c r="W126">
        <v>7.4</v>
      </c>
      <c r="X126" s="10">
        <v>547</v>
      </c>
      <c r="Y126">
        <v>12</v>
      </c>
      <c r="Z126">
        <v>543</v>
      </c>
      <c r="AA126">
        <v>19</v>
      </c>
      <c r="AB126" s="10">
        <v>499</v>
      </c>
      <c r="AC126">
        <v>33</v>
      </c>
      <c r="AD126">
        <v>334</v>
      </c>
      <c r="AE126" t="s">
        <v>7</v>
      </c>
      <c r="AF126">
        <v>20</v>
      </c>
      <c r="AG126" t="s">
        <v>7</v>
      </c>
      <c r="AH126">
        <v>12</v>
      </c>
      <c r="AI126" t="s">
        <v>7</v>
      </c>
      <c r="AJ126">
        <v>334</v>
      </c>
      <c r="AK126" t="s">
        <v>7</v>
      </c>
      <c r="AL126">
        <v>47</v>
      </c>
      <c r="AM126" t="s">
        <v>7</v>
      </c>
      <c r="AN126">
        <v>12</v>
      </c>
      <c r="AO126" t="s">
        <v>7</v>
      </c>
      <c r="AP126">
        <v>8</v>
      </c>
      <c r="AQ126" t="s">
        <v>7</v>
      </c>
      <c r="AR126">
        <v>11.28668</v>
      </c>
      <c r="AS126">
        <v>0.26751730000000001</v>
      </c>
      <c r="AT126">
        <v>14</v>
      </c>
      <c r="AU126" t="s">
        <v>7</v>
      </c>
      <c r="AV126">
        <v>651002959510329</v>
      </c>
      <c r="AW126" t="s">
        <v>7</v>
      </c>
      <c r="AZ126" s="13">
        <f t="shared" si="20"/>
        <v>0.82266910420475403</v>
      </c>
      <c r="BA126" s="14">
        <f t="shared" si="21"/>
        <v>547</v>
      </c>
      <c r="BB126" s="14">
        <f t="shared" si="22"/>
        <v>12</v>
      </c>
      <c r="BC126" s="25"/>
      <c r="BD126" s="26"/>
      <c r="BE126" s="20" t="str">
        <f t="shared" si="23"/>
        <v>Z732481_69</v>
      </c>
      <c r="BF126" s="27">
        <f t="shared" si="17"/>
        <v>47</v>
      </c>
      <c r="BG126" s="27">
        <f t="shared" si="18"/>
        <v>334</v>
      </c>
      <c r="BH126" s="27">
        <f t="shared" si="24"/>
        <v>334</v>
      </c>
      <c r="BI126" s="27">
        <f t="shared" si="25"/>
        <v>0.70799999999999996</v>
      </c>
      <c r="BJ126" s="27">
        <f t="shared" si="25"/>
        <v>1.2E-2</v>
      </c>
      <c r="BK126" s="27">
        <f t="shared" si="25"/>
        <v>8.8599999999999998E-2</v>
      </c>
      <c r="BL126" s="27">
        <f t="shared" si="25"/>
        <v>2.0999999999999999E-3</v>
      </c>
      <c r="BM126" s="27">
        <f t="shared" si="26"/>
        <v>5.7750000000000003E-2</v>
      </c>
      <c r="BN126" s="27">
        <f t="shared" si="26"/>
        <v>8.7000000000000001E-4</v>
      </c>
      <c r="BO126" s="27"/>
      <c r="BP126" s="27">
        <f t="shared" si="27"/>
        <v>542.5</v>
      </c>
      <c r="BQ126" s="27">
        <f t="shared" si="27"/>
        <v>7.4</v>
      </c>
      <c r="BR126" s="27">
        <f t="shared" si="27"/>
        <v>547</v>
      </c>
      <c r="BS126" s="27">
        <f t="shared" si="27"/>
        <v>12</v>
      </c>
      <c r="BT126" s="27">
        <f t="shared" si="28"/>
        <v>499</v>
      </c>
      <c r="BU126" s="27">
        <f t="shared" si="28"/>
        <v>33</v>
      </c>
    </row>
    <row r="127" spans="1:73" x14ac:dyDescent="0.25">
      <c r="A127" t="s">
        <v>5107</v>
      </c>
      <c r="B127" t="s">
        <v>5481</v>
      </c>
      <c r="C127" s="8">
        <f t="shared" si="19"/>
        <v>110</v>
      </c>
      <c r="D127" t="s">
        <v>4708</v>
      </c>
      <c r="E127" s="1">
        <v>0.76146701388888882</v>
      </c>
      <c r="F127">
        <v>19.928000000000001</v>
      </c>
      <c r="G127" t="s">
        <v>5482</v>
      </c>
      <c r="H127" s="54">
        <v>5.8150000000000004</v>
      </c>
      <c r="I127" s="54">
        <v>9.9000000000000005E-2</v>
      </c>
      <c r="J127" s="54">
        <v>0.36720000000000003</v>
      </c>
      <c r="K127" s="54">
        <v>8.6999999999999994E-3</v>
      </c>
      <c r="L127" s="54">
        <v>0.47614000000000001</v>
      </c>
      <c r="O127">
        <v>0.11459999999999999</v>
      </c>
      <c r="P127">
        <v>1.6999999999999999E-3</v>
      </c>
      <c r="Q127">
        <v>0.55257000000000001</v>
      </c>
      <c r="R127">
        <v>0.10390000000000001</v>
      </c>
      <c r="S127">
        <v>3.2000000000000002E-3</v>
      </c>
      <c r="T127">
        <v>6.39</v>
      </c>
      <c r="U127">
        <v>0.13</v>
      </c>
      <c r="V127" s="10">
        <v>1943</v>
      </c>
      <c r="W127">
        <v>15</v>
      </c>
      <c r="X127" s="10">
        <v>2013</v>
      </c>
      <c r="Y127">
        <v>41</v>
      </c>
      <c r="Z127">
        <v>1995</v>
      </c>
      <c r="AA127">
        <v>58</v>
      </c>
      <c r="AB127" s="10">
        <v>1855</v>
      </c>
      <c r="AC127">
        <v>27</v>
      </c>
      <c r="AD127">
        <v>311</v>
      </c>
      <c r="AE127" t="s">
        <v>7</v>
      </c>
      <c r="AF127">
        <v>36</v>
      </c>
      <c r="AG127" t="s">
        <v>7</v>
      </c>
      <c r="AH127">
        <v>48</v>
      </c>
      <c r="AI127" t="s">
        <v>7</v>
      </c>
      <c r="AJ127">
        <v>66</v>
      </c>
      <c r="AK127" t="s">
        <v>7</v>
      </c>
      <c r="AL127">
        <v>39</v>
      </c>
      <c r="AM127" t="s">
        <v>7</v>
      </c>
      <c r="AN127">
        <v>38</v>
      </c>
      <c r="AO127" t="s">
        <v>7</v>
      </c>
      <c r="AP127">
        <v>2</v>
      </c>
      <c r="AQ127" t="s">
        <v>7</v>
      </c>
      <c r="AR127">
        <v>2.723312</v>
      </c>
      <c r="AS127">
        <v>6.4522899999999994E-2</v>
      </c>
      <c r="AT127">
        <v>-11</v>
      </c>
      <c r="AU127" t="s">
        <v>7</v>
      </c>
      <c r="AV127">
        <v>526563553263173</v>
      </c>
      <c r="AW127" t="s">
        <v>7</v>
      </c>
      <c r="AZ127" s="13">
        <f t="shared" si="20"/>
        <v>-4.7439353099730353</v>
      </c>
      <c r="BA127" s="14">
        <f t="shared" si="21"/>
        <v>1855</v>
      </c>
      <c r="BB127" s="14">
        <f t="shared" si="22"/>
        <v>27</v>
      </c>
      <c r="BC127" s="25"/>
      <c r="BD127" s="26"/>
      <c r="BE127" s="20" t="str">
        <f t="shared" si="23"/>
        <v>Z732481_70</v>
      </c>
      <c r="BF127" s="27">
        <f t="shared" si="17"/>
        <v>39</v>
      </c>
      <c r="BG127" s="27">
        <f t="shared" si="18"/>
        <v>66</v>
      </c>
      <c r="BH127" s="27">
        <f t="shared" si="24"/>
        <v>311</v>
      </c>
      <c r="BI127" s="27">
        <f t="shared" si="25"/>
        <v>5.8150000000000004</v>
      </c>
      <c r="BJ127" s="27">
        <f t="shared" si="25"/>
        <v>9.9000000000000005E-2</v>
      </c>
      <c r="BK127" s="27">
        <f t="shared" si="25"/>
        <v>0.36720000000000003</v>
      </c>
      <c r="BL127" s="27">
        <f t="shared" si="25"/>
        <v>8.6999999999999994E-3</v>
      </c>
      <c r="BM127" s="27">
        <f t="shared" si="26"/>
        <v>0.11459999999999999</v>
      </c>
      <c r="BN127" s="27">
        <f t="shared" si="26"/>
        <v>1.6999999999999999E-3</v>
      </c>
      <c r="BO127" s="27"/>
      <c r="BP127" s="27">
        <f t="shared" si="27"/>
        <v>1943</v>
      </c>
      <c r="BQ127" s="27">
        <f t="shared" si="27"/>
        <v>15</v>
      </c>
      <c r="BR127" s="27">
        <f t="shared" si="27"/>
        <v>2013</v>
      </c>
      <c r="BS127" s="27">
        <f t="shared" si="27"/>
        <v>41</v>
      </c>
      <c r="BT127" s="27">
        <f t="shared" si="28"/>
        <v>1855</v>
      </c>
      <c r="BU127" s="27">
        <f t="shared" si="28"/>
        <v>27</v>
      </c>
    </row>
    <row r="128" spans="1:73" x14ac:dyDescent="0.25">
      <c r="A128" t="s">
        <v>5110</v>
      </c>
      <c r="B128" t="s">
        <v>5483</v>
      </c>
      <c r="C128" s="8">
        <f t="shared" si="19"/>
        <v>111</v>
      </c>
      <c r="D128" t="s">
        <v>4708</v>
      </c>
      <c r="E128" s="1">
        <v>0.76236863425925927</v>
      </c>
      <c r="F128">
        <v>21.949000000000002</v>
      </c>
      <c r="G128" t="s">
        <v>5484</v>
      </c>
      <c r="H128" s="54">
        <v>0.29770000000000002</v>
      </c>
      <c r="I128" s="54">
        <v>7.1999999999999998E-3</v>
      </c>
      <c r="J128" s="54">
        <v>4.2200000000000001E-2</v>
      </c>
      <c r="K128" s="54">
        <v>1E-3</v>
      </c>
      <c r="L128" s="54">
        <v>0.18096000000000001</v>
      </c>
      <c r="O128">
        <v>5.11E-2</v>
      </c>
      <c r="P128">
        <v>1.1999999999999999E-3</v>
      </c>
      <c r="Q128">
        <v>0.42210999999999999</v>
      </c>
      <c r="R128">
        <v>1.269E-2</v>
      </c>
      <c r="S128">
        <v>3.6999999999999999E-4</v>
      </c>
      <c r="T128">
        <v>1.579</v>
      </c>
      <c r="U128">
        <v>3.5000000000000003E-2</v>
      </c>
      <c r="V128" s="10">
        <v>263.39999999999998</v>
      </c>
      <c r="W128">
        <v>5.7</v>
      </c>
      <c r="X128" s="10">
        <v>266.10000000000002</v>
      </c>
      <c r="Y128">
        <v>6.4</v>
      </c>
      <c r="Z128">
        <v>254.9</v>
      </c>
      <c r="AA128">
        <v>7.3</v>
      </c>
      <c r="AB128" s="10">
        <v>210</v>
      </c>
      <c r="AC128">
        <v>50</v>
      </c>
      <c r="AD128">
        <v>96</v>
      </c>
      <c r="AE128" t="s">
        <v>7</v>
      </c>
      <c r="AF128">
        <v>5</v>
      </c>
      <c r="AG128" t="s">
        <v>7</v>
      </c>
      <c r="AH128">
        <v>62</v>
      </c>
      <c r="AI128" t="s">
        <v>7</v>
      </c>
      <c r="AJ128">
        <v>198</v>
      </c>
      <c r="AK128" t="s">
        <v>7</v>
      </c>
      <c r="AL128">
        <v>423</v>
      </c>
      <c r="AM128" t="s">
        <v>7</v>
      </c>
      <c r="AN128">
        <v>50</v>
      </c>
      <c r="AO128" t="s">
        <v>7</v>
      </c>
      <c r="AP128">
        <v>0</v>
      </c>
      <c r="AQ128" t="s">
        <v>7</v>
      </c>
      <c r="AR128">
        <v>23.696680000000001</v>
      </c>
      <c r="AS128">
        <v>0.56153280000000005</v>
      </c>
      <c r="AT128">
        <v>117</v>
      </c>
      <c r="AU128" t="s">
        <v>7</v>
      </c>
      <c r="AV128">
        <v>263592593728572</v>
      </c>
      <c r="AW128" t="s">
        <v>7</v>
      </c>
      <c r="AZ128" s="13">
        <f t="shared" si="20"/>
        <v>1.0146561443066693</v>
      </c>
      <c r="BA128" s="14">
        <f t="shared" si="21"/>
        <v>266.10000000000002</v>
      </c>
      <c r="BB128" s="14">
        <f t="shared" si="22"/>
        <v>6.4</v>
      </c>
      <c r="BC128" s="25"/>
      <c r="BD128" s="26"/>
      <c r="BE128" s="20" t="str">
        <f t="shared" si="23"/>
        <v>Z732481_71</v>
      </c>
      <c r="BF128" s="27">
        <f t="shared" si="17"/>
        <v>423</v>
      </c>
      <c r="BG128" s="27">
        <f t="shared" si="18"/>
        <v>198</v>
      </c>
      <c r="BH128" s="27">
        <f t="shared" si="24"/>
        <v>96</v>
      </c>
      <c r="BI128" s="27">
        <f t="shared" si="25"/>
        <v>0.29770000000000002</v>
      </c>
      <c r="BJ128" s="27">
        <f t="shared" si="25"/>
        <v>7.1999999999999998E-3</v>
      </c>
      <c r="BK128" s="27">
        <f t="shared" si="25"/>
        <v>4.2200000000000001E-2</v>
      </c>
      <c r="BL128" s="27">
        <f t="shared" si="25"/>
        <v>1E-3</v>
      </c>
      <c r="BM128" s="27">
        <f t="shared" si="26"/>
        <v>5.11E-2</v>
      </c>
      <c r="BN128" s="27">
        <f t="shared" si="26"/>
        <v>1.1999999999999999E-3</v>
      </c>
      <c r="BO128" s="27"/>
      <c r="BP128" s="27">
        <f t="shared" si="27"/>
        <v>263.39999999999998</v>
      </c>
      <c r="BQ128" s="27">
        <f t="shared" si="27"/>
        <v>5.7</v>
      </c>
      <c r="BR128" s="27">
        <f t="shared" si="27"/>
        <v>266.10000000000002</v>
      </c>
      <c r="BS128" s="27">
        <f t="shared" si="27"/>
        <v>6.4</v>
      </c>
      <c r="BT128" s="27">
        <f t="shared" si="28"/>
        <v>210</v>
      </c>
      <c r="BU128" s="27">
        <f t="shared" si="28"/>
        <v>50</v>
      </c>
    </row>
    <row r="129" spans="1:73" x14ac:dyDescent="0.25">
      <c r="A129" t="s">
        <v>5113</v>
      </c>
      <c r="B129" t="s">
        <v>5485</v>
      </c>
      <c r="C129" s="8">
        <f t="shared" si="19"/>
        <v>112</v>
      </c>
      <c r="D129" t="s">
        <v>4708</v>
      </c>
      <c r="E129" s="1">
        <v>0.76331608796296291</v>
      </c>
      <c r="F129">
        <v>26.172999999999998</v>
      </c>
      <c r="G129" t="s">
        <v>5486</v>
      </c>
      <c r="H129" s="54">
        <v>0.4209</v>
      </c>
      <c r="I129" s="54">
        <v>8.5000000000000006E-3</v>
      </c>
      <c r="J129" s="54">
        <v>5.62E-2</v>
      </c>
      <c r="K129" s="54">
        <v>1.2999999999999999E-3</v>
      </c>
      <c r="L129" s="54">
        <v>0.20629</v>
      </c>
      <c r="O129">
        <v>5.4300000000000001E-2</v>
      </c>
      <c r="P129">
        <v>1E-3</v>
      </c>
      <c r="Q129">
        <v>0.28260999999999997</v>
      </c>
      <c r="R129">
        <v>1.6809999999999999E-2</v>
      </c>
      <c r="S129">
        <v>5.1000000000000004E-4</v>
      </c>
      <c r="T129">
        <v>4.99</v>
      </c>
      <c r="U129">
        <v>0.12</v>
      </c>
      <c r="V129" s="10">
        <v>354</v>
      </c>
      <c r="W129">
        <v>6</v>
      </c>
      <c r="X129" s="10">
        <v>352.5</v>
      </c>
      <c r="Y129">
        <v>8.1</v>
      </c>
      <c r="Z129">
        <v>337</v>
      </c>
      <c r="AA129">
        <v>10</v>
      </c>
      <c r="AB129" s="10">
        <v>330</v>
      </c>
      <c r="AC129">
        <v>40</v>
      </c>
      <c r="AD129">
        <v>144</v>
      </c>
      <c r="AE129" t="s">
        <v>7</v>
      </c>
      <c r="AF129">
        <v>8</v>
      </c>
      <c r="AG129" t="s">
        <v>7</v>
      </c>
      <c r="AH129">
        <v>28</v>
      </c>
      <c r="AI129" t="s">
        <v>7</v>
      </c>
      <c r="AJ129">
        <v>234</v>
      </c>
      <c r="AK129" t="s">
        <v>7</v>
      </c>
      <c r="AL129">
        <v>170</v>
      </c>
      <c r="AM129" t="s">
        <v>7</v>
      </c>
      <c r="AN129">
        <v>26</v>
      </c>
      <c r="AO129" t="s">
        <v>7</v>
      </c>
      <c r="AP129">
        <v>1</v>
      </c>
      <c r="AQ129" t="s">
        <v>7</v>
      </c>
      <c r="AR129">
        <v>17.793589999999998</v>
      </c>
      <c r="AS129">
        <v>0.41159560000000001</v>
      </c>
      <c r="AT129">
        <v>78</v>
      </c>
      <c r="AU129" t="s">
        <v>7</v>
      </c>
      <c r="AV129">
        <v>325770598019114</v>
      </c>
      <c r="AW129" t="s">
        <v>7</v>
      </c>
      <c r="AZ129" s="13">
        <f t="shared" si="20"/>
        <v>-0.42553191489360653</v>
      </c>
      <c r="BA129" s="14">
        <f t="shared" si="21"/>
        <v>352.5</v>
      </c>
      <c r="BB129" s="14">
        <f t="shared" si="22"/>
        <v>8.1</v>
      </c>
      <c r="BC129" s="25"/>
      <c r="BD129" s="26"/>
      <c r="BE129" s="20" t="str">
        <f t="shared" si="23"/>
        <v>Z732481_72</v>
      </c>
      <c r="BF129" s="27">
        <f t="shared" si="17"/>
        <v>170</v>
      </c>
      <c r="BG129" s="27">
        <f t="shared" si="18"/>
        <v>234</v>
      </c>
      <c r="BH129" s="27">
        <f t="shared" si="24"/>
        <v>144</v>
      </c>
      <c r="BI129" s="27">
        <f t="shared" si="25"/>
        <v>0.4209</v>
      </c>
      <c r="BJ129" s="27">
        <f t="shared" si="25"/>
        <v>8.5000000000000006E-3</v>
      </c>
      <c r="BK129" s="27">
        <f t="shared" si="25"/>
        <v>5.62E-2</v>
      </c>
      <c r="BL129" s="27">
        <f t="shared" si="25"/>
        <v>1.2999999999999999E-3</v>
      </c>
      <c r="BM129" s="27">
        <f t="shared" si="26"/>
        <v>5.4300000000000001E-2</v>
      </c>
      <c r="BN129" s="27">
        <f t="shared" si="26"/>
        <v>1E-3</v>
      </c>
      <c r="BO129" s="27"/>
      <c r="BP129" s="27">
        <f t="shared" si="27"/>
        <v>354</v>
      </c>
      <c r="BQ129" s="27">
        <f t="shared" si="27"/>
        <v>6</v>
      </c>
      <c r="BR129" s="27">
        <f t="shared" si="27"/>
        <v>352.5</v>
      </c>
      <c r="BS129" s="27">
        <f t="shared" si="27"/>
        <v>8.1</v>
      </c>
      <c r="BT129" s="27">
        <f t="shared" si="28"/>
        <v>330</v>
      </c>
      <c r="BU129" s="27">
        <f t="shared" si="28"/>
        <v>40</v>
      </c>
    </row>
    <row r="130" spans="1:73" x14ac:dyDescent="0.25">
      <c r="A130" t="s">
        <v>5116</v>
      </c>
      <c r="B130" t="s">
        <v>5487</v>
      </c>
      <c r="C130" s="8">
        <f t="shared" si="19"/>
        <v>113</v>
      </c>
      <c r="D130" t="s">
        <v>4708</v>
      </c>
      <c r="E130" s="1">
        <v>0.76430648148148139</v>
      </c>
      <c r="F130">
        <v>21.6</v>
      </c>
      <c r="G130" t="s">
        <v>5488</v>
      </c>
      <c r="H130" s="54">
        <v>0.25090000000000001</v>
      </c>
      <c r="I130" s="54">
        <v>5.3E-3</v>
      </c>
      <c r="J130" s="54">
        <v>3.5720000000000002E-2</v>
      </c>
      <c r="K130" s="54">
        <v>8.4999999999999995E-4</v>
      </c>
      <c r="L130" s="54">
        <v>0.27661999999999998</v>
      </c>
      <c r="O130">
        <v>5.0909999999999997E-2</v>
      </c>
      <c r="P130">
        <v>9.7999999999999997E-4</v>
      </c>
      <c r="Q130">
        <v>0.38978000000000002</v>
      </c>
      <c r="R130">
        <v>1.102E-2</v>
      </c>
      <c r="S130">
        <v>3.3E-4</v>
      </c>
      <c r="T130">
        <v>4.53</v>
      </c>
      <c r="U130">
        <v>0.1</v>
      </c>
      <c r="V130" s="10">
        <v>226.6</v>
      </c>
      <c r="W130">
        <v>4.3</v>
      </c>
      <c r="X130" s="10">
        <v>226.2</v>
      </c>
      <c r="Y130">
        <v>5.3</v>
      </c>
      <c r="Z130">
        <v>221.5</v>
      </c>
      <c r="AA130">
        <v>6.6</v>
      </c>
      <c r="AB130" s="10">
        <v>213</v>
      </c>
      <c r="AC130">
        <v>41</v>
      </c>
      <c r="AD130">
        <v>145</v>
      </c>
      <c r="AE130" t="s">
        <v>7</v>
      </c>
      <c r="AF130">
        <v>7</v>
      </c>
      <c r="AG130" t="s">
        <v>7</v>
      </c>
      <c r="AH130">
        <v>33</v>
      </c>
      <c r="AI130" t="s">
        <v>7</v>
      </c>
      <c r="AJ130">
        <v>366</v>
      </c>
      <c r="AK130" t="s">
        <v>7</v>
      </c>
      <c r="AL130">
        <v>275</v>
      </c>
      <c r="AM130" t="s">
        <v>7</v>
      </c>
      <c r="AN130">
        <v>29</v>
      </c>
      <c r="AO130" t="s">
        <v>7</v>
      </c>
      <c r="AP130">
        <v>1</v>
      </c>
      <c r="AQ130" t="s">
        <v>7</v>
      </c>
      <c r="AR130">
        <v>27.995519999999999</v>
      </c>
      <c r="AS130">
        <v>0.66618679999999997</v>
      </c>
      <c r="AT130">
        <v>73</v>
      </c>
      <c r="AU130" t="s">
        <v>7</v>
      </c>
      <c r="AV130">
        <v>322796224418086</v>
      </c>
      <c r="AW130" t="s">
        <v>7</v>
      </c>
      <c r="AZ130" s="13">
        <f t="shared" si="20"/>
        <v>-0.17683465959328348</v>
      </c>
      <c r="BA130" s="14">
        <f t="shared" si="21"/>
        <v>226.2</v>
      </c>
      <c r="BB130" s="14">
        <f t="shared" si="22"/>
        <v>5.3</v>
      </c>
      <c r="BC130" s="25"/>
      <c r="BD130" s="26"/>
      <c r="BE130" s="20" t="str">
        <f t="shared" si="23"/>
        <v>Z732481_73</v>
      </c>
      <c r="BF130" s="27">
        <f t="shared" ref="BF130:BF165" si="29">AL130</f>
        <v>275</v>
      </c>
      <c r="BG130" s="27">
        <f t="shared" ref="BG130:BG165" si="30">AJ130</f>
        <v>366</v>
      </c>
      <c r="BH130" s="27">
        <f t="shared" si="24"/>
        <v>145</v>
      </c>
      <c r="BI130" s="27">
        <f t="shared" si="25"/>
        <v>0.25090000000000001</v>
      </c>
      <c r="BJ130" s="27">
        <f t="shared" si="25"/>
        <v>5.3E-3</v>
      </c>
      <c r="BK130" s="27">
        <f t="shared" si="25"/>
        <v>3.5720000000000002E-2</v>
      </c>
      <c r="BL130" s="27">
        <f t="shared" si="25"/>
        <v>8.4999999999999995E-4</v>
      </c>
      <c r="BM130" s="27">
        <f t="shared" si="26"/>
        <v>5.0909999999999997E-2</v>
      </c>
      <c r="BN130" s="27">
        <f t="shared" si="26"/>
        <v>9.7999999999999997E-4</v>
      </c>
      <c r="BO130" s="27"/>
      <c r="BP130" s="27">
        <f t="shared" si="27"/>
        <v>226.6</v>
      </c>
      <c r="BQ130" s="27">
        <f t="shared" si="27"/>
        <v>4.3</v>
      </c>
      <c r="BR130" s="27">
        <f t="shared" si="27"/>
        <v>226.2</v>
      </c>
      <c r="BS130" s="27">
        <f t="shared" si="27"/>
        <v>5.3</v>
      </c>
      <c r="BT130" s="27">
        <f t="shared" si="28"/>
        <v>213</v>
      </c>
      <c r="BU130" s="27">
        <f t="shared" si="28"/>
        <v>41</v>
      </c>
    </row>
    <row r="131" spans="1:73" x14ac:dyDescent="0.25">
      <c r="A131" t="s">
        <v>5119</v>
      </c>
      <c r="B131" t="s">
        <v>5489</v>
      </c>
      <c r="C131" s="8">
        <f t="shared" ref="C131:C165" si="31">LEFT(B131, 5)-18351+1</f>
        <v>114</v>
      </c>
      <c r="D131" t="s">
        <v>4708</v>
      </c>
      <c r="E131" s="1">
        <v>0.76525844907407414</v>
      </c>
      <c r="F131">
        <v>21.346</v>
      </c>
      <c r="G131" t="s">
        <v>5490</v>
      </c>
      <c r="H131" s="54">
        <v>0.29559999999999997</v>
      </c>
      <c r="I131" s="54">
        <v>5.7000000000000002E-3</v>
      </c>
      <c r="J131" s="54">
        <v>4.1160000000000002E-2</v>
      </c>
      <c r="K131" s="54">
        <v>9.5E-4</v>
      </c>
      <c r="L131" s="54">
        <v>0.22977</v>
      </c>
      <c r="O131">
        <v>5.2109999999999997E-2</v>
      </c>
      <c r="P131">
        <v>9.3000000000000005E-4</v>
      </c>
      <c r="Q131">
        <v>0.43663999999999997</v>
      </c>
      <c r="R131">
        <v>1.2189999999999999E-2</v>
      </c>
      <c r="S131">
        <v>3.6000000000000002E-4</v>
      </c>
      <c r="T131">
        <v>5.4</v>
      </c>
      <c r="U131">
        <v>0.11</v>
      </c>
      <c r="V131" s="10">
        <v>262.39999999999998</v>
      </c>
      <c r="W131">
        <v>4.5</v>
      </c>
      <c r="X131" s="10">
        <v>260</v>
      </c>
      <c r="Y131">
        <v>5.9</v>
      </c>
      <c r="Z131">
        <v>244.8</v>
      </c>
      <c r="AA131">
        <v>7.2</v>
      </c>
      <c r="AB131" s="10">
        <v>263</v>
      </c>
      <c r="AC131">
        <v>39</v>
      </c>
      <c r="AD131">
        <v>210</v>
      </c>
      <c r="AE131" t="s">
        <v>7</v>
      </c>
      <c r="AF131">
        <v>11</v>
      </c>
      <c r="AG131" t="s">
        <v>7</v>
      </c>
      <c r="AH131">
        <v>38</v>
      </c>
      <c r="AI131" t="s">
        <v>7</v>
      </c>
      <c r="AJ131">
        <v>429</v>
      </c>
      <c r="AK131" t="s">
        <v>7</v>
      </c>
      <c r="AL131">
        <v>279</v>
      </c>
      <c r="AM131" t="s">
        <v>7</v>
      </c>
      <c r="AN131">
        <v>32</v>
      </c>
      <c r="AO131" t="s">
        <v>7</v>
      </c>
      <c r="AP131">
        <v>2</v>
      </c>
      <c r="AQ131" t="s">
        <v>7</v>
      </c>
      <c r="AR131">
        <v>24.29543</v>
      </c>
      <c r="AS131">
        <v>0.56075459999999999</v>
      </c>
      <c r="AT131">
        <v>62</v>
      </c>
      <c r="AU131" t="s">
        <v>7</v>
      </c>
      <c r="AV131">
        <v>428389003309133</v>
      </c>
      <c r="AW131" t="s">
        <v>7</v>
      </c>
      <c r="AZ131" s="13">
        <f t="shared" ref="AZ131:AZ165" si="32">IF(X131&lt;1000,(1-(V131/X131))*100,(1-(V131/AB131))*100)</f>
        <v>-0.92307692307691536</v>
      </c>
      <c r="BA131" s="14">
        <f t="shared" ref="BA131:BA165" si="33">IF(X131&lt;1000,X131,AB131)</f>
        <v>260</v>
      </c>
      <c r="BB131" s="14">
        <f t="shared" ref="BB131:BB165" si="34">IF(X131&lt;1000,Y131,AC131)</f>
        <v>5.9</v>
      </c>
      <c r="BC131" s="25"/>
      <c r="BD131" s="26"/>
      <c r="BE131" s="20" t="str">
        <f t="shared" ref="BE131:BE165" si="35">A131</f>
        <v>Z732481_74</v>
      </c>
      <c r="BF131" s="27">
        <f t="shared" si="29"/>
        <v>279</v>
      </c>
      <c r="BG131" s="27">
        <f t="shared" si="30"/>
        <v>429</v>
      </c>
      <c r="BH131" s="27">
        <f t="shared" ref="BH131:BH165" si="36">AD131</f>
        <v>210</v>
      </c>
      <c r="BI131" s="27">
        <f t="shared" si="25"/>
        <v>0.29559999999999997</v>
      </c>
      <c r="BJ131" s="27">
        <f t="shared" si="25"/>
        <v>5.7000000000000002E-3</v>
      </c>
      <c r="BK131" s="27">
        <f t="shared" si="25"/>
        <v>4.1160000000000002E-2</v>
      </c>
      <c r="BL131" s="27">
        <f t="shared" si="25"/>
        <v>9.5E-4</v>
      </c>
      <c r="BM131" s="27">
        <f t="shared" si="26"/>
        <v>5.2109999999999997E-2</v>
      </c>
      <c r="BN131" s="27">
        <f t="shared" si="26"/>
        <v>9.3000000000000005E-4</v>
      </c>
      <c r="BO131" s="27"/>
      <c r="BP131" s="27">
        <f t="shared" si="27"/>
        <v>262.39999999999998</v>
      </c>
      <c r="BQ131" s="27">
        <f t="shared" si="27"/>
        <v>4.5</v>
      </c>
      <c r="BR131" s="27">
        <f t="shared" si="27"/>
        <v>260</v>
      </c>
      <c r="BS131" s="27">
        <f t="shared" si="27"/>
        <v>5.9</v>
      </c>
      <c r="BT131" s="27">
        <f t="shared" si="28"/>
        <v>263</v>
      </c>
      <c r="BU131" s="27">
        <f t="shared" si="28"/>
        <v>39</v>
      </c>
    </row>
    <row r="132" spans="1:73" x14ac:dyDescent="0.25">
      <c r="A132" t="s">
        <v>5122</v>
      </c>
      <c r="B132" t="s">
        <v>5491</v>
      </c>
      <c r="C132" s="8">
        <f t="shared" si="31"/>
        <v>115</v>
      </c>
      <c r="D132" t="s">
        <v>4708</v>
      </c>
      <c r="E132" s="1">
        <v>0.76620752314814811</v>
      </c>
      <c r="F132">
        <v>22.347000000000001</v>
      </c>
      <c r="G132" t="s">
        <v>5492</v>
      </c>
      <c r="H132" s="54">
        <v>0.55100000000000005</v>
      </c>
      <c r="I132" s="54">
        <v>1.2E-2</v>
      </c>
      <c r="J132" s="54">
        <v>6.7299999999999999E-2</v>
      </c>
      <c r="K132" s="54">
        <v>1.6000000000000001E-3</v>
      </c>
      <c r="L132" s="54">
        <v>0.23127</v>
      </c>
      <c r="O132">
        <v>0.06</v>
      </c>
      <c r="P132">
        <v>1.2999999999999999E-3</v>
      </c>
      <c r="Q132">
        <v>0.31968999999999997</v>
      </c>
      <c r="R132">
        <v>2.1610000000000001E-2</v>
      </c>
      <c r="S132">
        <v>7.2999999999999996E-4</v>
      </c>
      <c r="T132">
        <v>7.31</v>
      </c>
      <c r="U132">
        <v>0.19</v>
      </c>
      <c r="V132" s="10">
        <v>442.4</v>
      </c>
      <c r="W132">
        <v>8</v>
      </c>
      <c r="X132" s="10">
        <v>419.5</v>
      </c>
      <c r="Y132">
        <v>9.8000000000000007</v>
      </c>
      <c r="Z132">
        <v>432</v>
      </c>
      <c r="AA132">
        <v>14</v>
      </c>
      <c r="AB132" s="10">
        <v>532</v>
      </c>
      <c r="AC132">
        <v>46</v>
      </c>
      <c r="AD132">
        <v>100</v>
      </c>
      <c r="AE132" t="s">
        <v>7</v>
      </c>
      <c r="AF132">
        <v>5</v>
      </c>
      <c r="AG132" t="s">
        <v>7</v>
      </c>
      <c r="AH132">
        <v>14</v>
      </c>
      <c r="AI132" t="s">
        <v>7</v>
      </c>
      <c r="AJ132">
        <v>150</v>
      </c>
      <c r="AK132" t="s">
        <v>7</v>
      </c>
      <c r="AL132">
        <v>67</v>
      </c>
      <c r="AM132" t="s">
        <v>7</v>
      </c>
      <c r="AN132">
        <v>14</v>
      </c>
      <c r="AO132" t="s">
        <v>7</v>
      </c>
      <c r="AP132">
        <v>2</v>
      </c>
      <c r="AQ132" t="s">
        <v>7</v>
      </c>
      <c r="AR132">
        <v>14.858840000000001</v>
      </c>
      <c r="AS132">
        <v>0.35325620000000002</v>
      </c>
      <c r="AT132">
        <v>70</v>
      </c>
      <c r="AU132" t="s">
        <v>7</v>
      </c>
      <c r="AV132">
        <v>234991293740665</v>
      </c>
      <c r="AW132" t="s">
        <v>7</v>
      </c>
      <c r="AZ132" s="13">
        <f t="shared" si="32"/>
        <v>-5.4588796185935484</v>
      </c>
      <c r="BA132" s="14">
        <f t="shared" si="33"/>
        <v>419.5</v>
      </c>
      <c r="BB132" s="14">
        <f t="shared" si="34"/>
        <v>9.8000000000000007</v>
      </c>
      <c r="BC132" s="25"/>
      <c r="BD132" s="26"/>
      <c r="BE132" s="20" t="str">
        <f t="shared" si="35"/>
        <v>Z732481_75</v>
      </c>
      <c r="BF132" s="27">
        <f t="shared" si="29"/>
        <v>67</v>
      </c>
      <c r="BG132" s="27">
        <f t="shared" si="30"/>
        <v>150</v>
      </c>
      <c r="BH132" s="27">
        <f t="shared" si="36"/>
        <v>100</v>
      </c>
      <c r="BI132" s="27">
        <f t="shared" si="25"/>
        <v>0.55100000000000005</v>
      </c>
      <c r="BJ132" s="27">
        <f t="shared" si="25"/>
        <v>1.2E-2</v>
      </c>
      <c r="BK132" s="27">
        <f t="shared" si="25"/>
        <v>6.7299999999999999E-2</v>
      </c>
      <c r="BL132" s="27">
        <f t="shared" si="25"/>
        <v>1.6000000000000001E-3</v>
      </c>
      <c r="BM132" s="27">
        <f t="shared" si="26"/>
        <v>0.06</v>
      </c>
      <c r="BN132" s="27">
        <f t="shared" si="26"/>
        <v>1.2999999999999999E-3</v>
      </c>
      <c r="BO132" s="27"/>
      <c r="BP132" s="27">
        <f t="shared" si="27"/>
        <v>442.4</v>
      </c>
      <c r="BQ132" s="27">
        <f t="shared" si="27"/>
        <v>8</v>
      </c>
      <c r="BR132" s="27">
        <f t="shared" si="27"/>
        <v>419.5</v>
      </c>
      <c r="BS132" s="27">
        <f t="shared" si="27"/>
        <v>9.8000000000000007</v>
      </c>
      <c r="BT132" s="27">
        <f t="shared" si="28"/>
        <v>532</v>
      </c>
      <c r="BU132" s="27">
        <f t="shared" si="28"/>
        <v>46</v>
      </c>
    </row>
    <row r="133" spans="1:73" x14ac:dyDescent="0.25">
      <c r="A133" t="s">
        <v>5125</v>
      </c>
      <c r="B133" t="s">
        <v>5493</v>
      </c>
      <c r="C133" s="8">
        <f t="shared" si="31"/>
        <v>116</v>
      </c>
      <c r="D133" t="s">
        <v>4708</v>
      </c>
      <c r="E133" s="1">
        <v>0.76715011574074066</v>
      </c>
      <c r="F133">
        <v>20.911000000000001</v>
      </c>
      <c r="G133" t="s">
        <v>5494</v>
      </c>
      <c r="H133" s="54">
        <v>8.74</v>
      </c>
      <c r="I133" s="54">
        <v>0.14000000000000001</v>
      </c>
      <c r="J133" s="54">
        <v>0.37809999999999999</v>
      </c>
      <c r="K133" s="54">
        <v>8.8000000000000005E-3</v>
      </c>
      <c r="L133" s="54">
        <v>0.75078</v>
      </c>
      <c r="O133">
        <v>0.16669999999999999</v>
      </c>
      <c r="P133">
        <v>2E-3</v>
      </c>
      <c r="Q133">
        <v>0.48214000000000001</v>
      </c>
      <c r="R133">
        <v>0.1208</v>
      </c>
      <c r="S133">
        <v>3.3999999999999998E-3</v>
      </c>
      <c r="T133">
        <v>3.52</v>
      </c>
      <c r="U133">
        <v>5.8999999999999997E-2</v>
      </c>
      <c r="V133" s="10">
        <v>2307</v>
      </c>
      <c r="W133">
        <v>15</v>
      </c>
      <c r="X133" s="10">
        <v>2067</v>
      </c>
      <c r="Y133">
        <v>42</v>
      </c>
      <c r="Z133">
        <v>2303</v>
      </c>
      <c r="AA133">
        <v>61</v>
      </c>
      <c r="AB133" s="10">
        <v>2519</v>
      </c>
      <c r="AC133">
        <v>20</v>
      </c>
      <c r="AD133">
        <v>1932</v>
      </c>
      <c r="AE133" t="s">
        <v>7</v>
      </c>
      <c r="AF133">
        <v>346</v>
      </c>
      <c r="AG133" t="s">
        <v>7</v>
      </c>
      <c r="AH133">
        <v>556</v>
      </c>
      <c r="AI133" t="s">
        <v>7</v>
      </c>
      <c r="AJ133">
        <v>829</v>
      </c>
      <c r="AK133" t="s">
        <v>7</v>
      </c>
      <c r="AL133">
        <v>770</v>
      </c>
      <c r="AM133" t="s">
        <v>7</v>
      </c>
      <c r="AN133">
        <v>847</v>
      </c>
      <c r="AO133" t="s">
        <v>7</v>
      </c>
      <c r="AP133">
        <v>1</v>
      </c>
      <c r="AQ133" t="s">
        <v>7</v>
      </c>
      <c r="AR133">
        <v>2.644803</v>
      </c>
      <c r="AS133">
        <v>6.1555850000000002E-2</v>
      </c>
      <c r="AT133">
        <v>17</v>
      </c>
      <c r="AU133" t="s">
        <v>7</v>
      </c>
      <c r="AV133">
        <v>8936134132976640</v>
      </c>
      <c r="AW133" t="s">
        <v>7</v>
      </c>
      <c r="AZ133" s="13">
        <f t="shared" si="32"/>
        <v>8.4160381103612565</v>
      </c>
      <c r="BA133" s="14">
        <f t="shared" si="33"/>
        <v>2519</v>
      </c>
      <c r="BB133" s="14">
        <f t="shared" si="34"/>
        <v>20</v>
      </c>
      <c r="BC133" s="25"/>
      <c r="BD133" s="26"/>
      <c r="BE133" s="20" t="str">
        <f t="shared" si="35"/>
        <v>Z732481_76</v>
      </c>
      <c r="BF133" s="27">
        <f t="shared" si="29"/>
        <v>770</v>
      </c>
      <c r="BG133" s="27">
        <f t="shared" si="30"/>
        <v>829</v>
      </c>
      <c r="BH133" s="27">
        <f t="shared" si="36"/>
        <v>1932</v>
      </c>
      <c r="BI133" s="27">
        <f t="shared" si="25"/>
        <v>8.74</v>
      </c>
      <c r="BJ133" s="27">
        <f t="shared" si="25"/>
        <v>0.14000000000000001</v>
      </c>
      <c r="BK133" s="27">
        <f t="shared" si="25"/>
        <v>0.37809999999999999</v>
      </c>
      <c r="BL133" s="27">
        <f t="shared" si="25"/>
        <v>8.8000000000000005E-3</v>
      </c>
      <c r="BM133" s="27">
        <f t="shared" si="26"/>
        <v>0.16669999999999999</v>
      </c>
      <c r="BN133" s="27">
        <f t="shared" si="26"/>
        <v>2E-3</v>
      </c>
      <c r="BO133" s="27"/>
      <c r="BP133" s="27">
        <f t="shared" si="27"/>
        <v>2307</v>
      </c>
      <c r="BQ133" s="27">
        <f t="shared" si="27"/>
        <v>15</v>
      </c>
      <c r="BR133" s="27">
        <f t="shared" si="27"/>
        <v>2067</v>
      </c>
      <c r="BS133" s="27">
        <f t="shared" si="27"/>
        <v>42</v>
      </c>
      <c r="BT133" s="27">
        <f t="shared" si="28"/>
        <v>2519</v>
      </c>
      <c r="BU133" s="27">
        <f t="shared" si="28"/>
        <v>20</v>
      </c>
    </row>
    <row r="134" spans="1:73" x14ac:dyDescent="0.25">
      <c r="A134" t="s">
        <v>5128</v>
      </c>
      <c r="B134" t="s">
        <v>5495</v>
      </c>
      <c r="C134" s="8">
        <f t="shared" si="31"/>
        <v>117</v>
      </c>
      <c r="D134" t="s">
        <v>4708</v>
      </c>
      <c r="E134" s="1">
        <v>0.76809664351851847</v>
      </c>
      <c r="F134">
        <v>20.483000000000001</v>
      </c>
      <c r="G134" t="s">
        <v>5496</v>
      </c>
      <c r="H134" s="54">
        <v>3.101</v>
      </c>
      <c r="I134" s="54">
        <v>0.05</v>
      </c>
      <c r="J134" s="54">
        <v>0.2278</v>
      </c>
      <c r="K134" s="54">
        <v>5.3E-3</v>
      </c>
      <c r="L134" s="54">
        <v>0.74782999999999999</v>
      </c>
      <c r="O134">
        <v>9.8100000000000007E-2</v>
      </c>
      <c r="P134">
        <v>1.1000000000000001E-3</v>
      </c>
      <c r="Q134">
        <v>0.44268999999999997</v>
      </c>
      <c r="R134">
        <v>7.9299999999999995E-2</v>
      </c>
      <c r="S134">
        <v>2.3999999999999998E-3</v>
      </c>
      <c r="T134">
        <v>66.7</v>
      </c>
      <c r="U134">
        <v>2.6</v>
      </c>
      <c r="V134" s="10">
        <v>1430</v>
      </c>
      <c r="W134">
        <v>12</v>
      </c>
      <c r="X134" s="10">
        <v>1322</v>
      </c>
      <c r="Y134">
        <v>28</v>
      </c>
      <c r="Z134">
        <v>1539</v>
      </c>
      <c r="AA134">
        <v>45</v>
      </c>
      <c r="AB134" s="10">
        <v>1583</v>
      </c>
      <c r="AC134">
        <v>22</v>
      </c>
      <c r="AD134">
        <v>2534</v>
      </c>
      <c r="AE134" t="s">
        <v>7</v>
      </c>
      <c r="AF134">
        <v>258</v>
      </c>
      <c r="AG134" t="s">
        <v>7</v>
      </c>
      <c r="AH134">
        <v>37</v>
      </c>
      <c r="AI134" t="s">
        <v>7</v>
      </c>
      <c r="AJ134">
        <v>909</v>
      </c>
      <c r="AK134" t="s">
        <v>7</v>
      </c>
      <c r="AL134">
        <v>47</v>
      </c>
      <c r="AM134" t="s">
        <v>7</v>
      </c>
      <c r="AN134">
        <v>34</v>
      </c>
      <c r="AO134" t="s">
        <v>7</v>
      </c>
      <c r="AP134">
        <v>23</v>
      </c>
      <c r="AQ134" t="s">
        <v>7</v>
      </c>
      <c r="AR134">
        <v>4.3898159999999997</v>
      </c>
      <c r="AS134">
        <v>0.1021336</v>
      </c>
      <c r="AT134">
        <v>16</v>
      </c>
      <c r="AU134" t="s">
        <v>7</v>
      </c>
      <c r="AV134">
        <v>4582331408430620</v>
      </c>
      <c r="AW134" t="s">
        <v>7</v>
      </c>
      <c r="AZ134" s="13">
        <f t="shared" si="32"/>
        <v>9.6651926721414974</v>
      </c>
      <c r="BA134" s="14">
        <f t="shared" si="33"/>
        <v>1583</v>
      </c>
      <c r="BB134" s="14">
        <f t="shared" si="34"/>
        <v>22</v>
      </c>
      <c r="BC134" s="25"/>
      <c r="BD134" s="26"/>
      <c r="BE134" s="20" t="str">
        <f t="shared" si="35"/>
        <v>Z732481_77</v>
      </c>
      <c r="BF134" s="27">
        <f t="shared" si="29"/>
        <v>47</v>
      </c>
      <c r="BG134" s="27">
        <f t="shared" si="30"/>
        <v>909</v>
      </c>
      <c r="BH134" s="27">
        <f t="shared" si="36"/>
        <v>2534</v>
      </c>
      <c r="BI134" s="27">
        <f t="shared" si="25"/>
        <v>3.101</v>
      </c>
      <c r="BJ134" s="27">
        <f t="shared" si="25"/>
        <v>0.05</v>
      </c>
      <c r="BK134" s="27">
        <f t="shared" si="25"/>
        <v>0.2278</v>
      </c>
      <c r="BL134" s="27">
        <f t="shared" si="25"/>
        <v>5.3E-3</v>
      </c>
      <c r="BM134" s="27">
        <f t="shared" si="26"/>
        <v>9.8100000000000007E-2</v>
      </c>
      <c r="BN134" s="27">
        <f t="shared" si="26"/>
        <v>1.1000000000000001E-3</v>
      </c>
      <c r="BO134" s="27"/>
      <c r="BP134" s="27">
        <f t="shared" si="27"/>
        <v>1430</v>
      </c>
      <c r="BQ134" s="27">
        <f t="shared" si="27"/>
        <v>12</v>
      </c>
      <c r="BR134" s="27">
        <f t="shared" si="27"/>
        <v>1322</v>
      </c>
      <c r="BS134" s="27">
        <f t="shared" si="27"/>
        <v>28</v>
      </c>
      <c r="BT134" s="27">
        <f t="shared" si="28"/>
        <v>1583</v>
      </c>
      <c r="BU134" s="27">
        <f t="shared" si="28"/>
        <v>22</v>
      </c>
    </row>
    <row r="135" spans="1:73" x14ac:dyDescent="0.25">
      <c r="A135" t="s">
        <v>5131</v>
      </c>
      <c r="B135" t="s">
        <v>5497</v>
      </c>
      <c r="C135" s="8">
        <f t="shared" si="31"/>
        <v>118</v>
      </c>
      <c r="D135" t="s">
        <v>4708</v>
      </c>
      <c r="E135" s="1">
        <v>0.76901562500000009</v>
      </c>
      <c r="F135">
        <v>20.920999999999999</v>
      </c>
      <c r="G135" t="s">
        <v>5498</v>
      </c>
      <c r="H135" s="54">
        <v>0.55300000000000005</v>
      </c>
      <c r="I135" s="54">
        <v>1.2999999999999999E-2</v>
      </c>
      <c r="J135" s="54">
        <v>7.0599999999999996E-2</v>
      </c>
      <c r="K135" s="54">
        <v>1.8E-3</v>
      </c>
      <c r="L135" s="54">
        <v>0.41012999999999999</v>
      </c>
      <c r="O135">
        <v>5.6899999999999999E-2</v>
      </c>
      <c r="P135">
        <v>1.1999999999999999E-3</v>
      </c>
      <c r="Q135">
        <v>0.3679</v>
      </c>
      <c r="R135">
        <v>2.257E-2</v>
      </c>
      <c r="S135">
        <v>7.9000000000000001E-4</v>
      </c>
      <c r="T135">
        <v>10.68</v>
      </c>
      <c r="U135">
        <v>0.35</v>
      </c>
      <c r="V135" s="10">
        <v>444.5</v>
      </c>
      <c r="W135">
        <v>8.3000000000000007</v>
      </c>
      <c r="X135" s="10">
        <v>439</v>
      </c>
      <c r="Y135">
        <v>11</v>
      </c>
      <c r="Z135">
        <v>451</v>
      </c>
      <c r="AA135">
        <v>16</v>
      </c>
      <c r="AB135" s="10">
        <v>442</v>
      </c>
      <c r="AC135">
        <v>44</v>
      </c>
      <c r="AD135">
        <v>122</v>
      </c>
      <c r="AE135" t="s">
        <v>7</v>
      </c>
      <c r="AF135">
        <v>7</v>
      </c>
      <c r="AG135" t="s">
        <v>7</v>
      </c>
      <c r="AH135">
        <v>11</v>
      </c>
      <c r="AI135" t="s">
        <v>7</v>
      </c>
      <c r="AJ135">
        <v>209</v>
      </c>
      <c r="AK135" t="s">
        <v>7</v>
      </c>
      <c r="AL135">
        <v>65</v>
      </c>
      <c r="AM135" t="s">
        <v>7</v>
      </c>
      <c r="AN135">
        <v>14</v>
      </c>
      <c r="AO135" t="s">
        <v>7</v>
      </c>
      <c r="AP135">
        <v>3</v>
      </c>
      <c r="AQ135" t="s">
        <v>7</v>
      </c>
      <c r="AR135">
        <v>14.16431</v>
      </c>
      <c r="AS135">
        <v>0.3611296</v>
      </c>
      <c r="AT135">
        <v>37</v>
      </c>
      <c r="AU135" t="s">
        <v>7</v>
      </c>
      <c r="AV135">
        <v>329989815930577</v>
      </c>
      <c r="AW135" t="s">
        <v>7</v>
      </c>
      <c r="AZ135" s="13">
        <f t="shared" si="32"/>
        <v>-1.2528473804100271</v>
      </c>
      <c r="BA135" s="14">
        <f t="shared" si="33"/>
        <v>439</v>
      </c>
      <c r="BB135" s="14">
        <f t="shared" si="34"/>
        <v>11</v>
      </c>
      <c r="BC135" s="25"/>
      <c r="BD135" s="26"/>
      <c r="BE135" s="20" t="str">
        <f t="shared" si="35"/>
        <v>Z732481_78</v>
      </c>
      <c r="BF135" s="27">
        <f t="shared" si="29"/>
        <v>65</v>
      </c>
      <c r="BG135" s="27">
        <f t="shared" si="30"/>
        <v>209</v>
      </c>
      <c r="BH135" s="27">
        <f t="shared" si="36"/>
        <v>122</v>
      </c>
      <c r="BI135" s="27">
        <f t="shared" si="25"/>
        <v>0.55300000000000005</v>
      </c>
      <c r="BJ135" s="27">
        <f t="shared" si="25"/>
        <v>1.2999999999999999E-2</v>
      </c>
      <c r="BK135" s="27">
        <f t="shared" si="25"/>
        <v>7.0599999999999996E-2</v>
      </c>
      <c r="BL135" s="27">
        <f t="shared" si="25"/>
        <v>1.8E-3</v>
      </c>
      <c r="BM135" s="27">
        <f t="shared" si="26"/>
        <v>5.6899999999999999E-2</v>
      </c>
      <c r="BN135" s="27">
        <f t="shared" si="26"/>
        <v>1.1999999999999999E-3</v>
      </c>
      <c r="BO135" s="27"/>
      <c r="BP135" s="27">
        <f t="shared" si="27"/>
        <v>444.5</v>
      </c>
      <c r="BQ135" s="27">
        <f t="shared" si="27"/>
        <v>8.3000000000000007</v>
      </c>
      <c r="BR135" s="27">
        <f t="shared" si="27"/>
        <v>439</v>
      </c>
      <c r="BS135" s="27">
        <f t="shared" si="27"/>
        <v>11</v>
      </c>
      <c r="BT135" s="27">
        <f t="shared" si="28"/>
        <v>442</v>
      </c>
      <c r="BU135" s="27">
        <f t="shared" si="28"/>
        <v>44</v>
      </c>
    </row>
    <row r="136" spans="1:73" x14ac:dyDescent="0.25">
      <c r="A136" t="s">
        <v>5134</v>
      </c>
      <c r="B136" t="s">
        <v>5499</v>
      </c>
      <c r="C136" s="8">
        <f t="shared" si="31"/>
        <v>119</v>
      </c>
      <c r="D136" t="s">
        <v>4708</v>
      </c>
      <c r="E136" s="1">
        <v>0.76996273148148153</v>
      </c>
      <c r="F136">
        <v>17.867000000000001</v>
      </c>
      <c r="G136" t="s">
        <v>5500</v>
      </c>
      <c r="H136" s="54">
        <v>0.39200000000000002</v>
      </c>
      <c r="I136" s="54">
        <v>1.2999999999999999E-2</v>
      </c>
      <c r="J136" s="54">
        <v>4.8000000000000001E-2</v>
      </c>
      <c r="K136" s="54">
        <v>1.2999999999999999E-3</v>
      </c>
      <c r="L136" s="54">
        <v>0.28576000000000001</v>
      </c>
      <c r="O136">
        <v>5.8599999999999999E-2</v>
      </c>
      <c r="P136">
        <v>1.8E-3</v>
      </c>
      <c r="Q136">
        <v>0.34268999999999999</v>
      </c>
      <c r="R136">
        <v>1.5859999999999999E-2</v>
      </c>
      <c r="S136">
        <v>6.3000000000000003E-4</v>
      </c>
      <c r="T136">
        <v>4.51</v>
      </c>
      <c r="U136">
        <v>0.18</v>
      </c>
      <c r="V136" s="10">
        <v>331.4</v>
      </c>
      <c r="W136">
        <v>9.3000000000000007</v>
      </c>
      <c r="X136" s="10">
        <v>301.8</v>
      </c>
      <c r="Y136">
        <v>8</v>
      </c>
      <c r="Z136">
        <v>318</v>
      </c>
      <c r="AA136">
        <v>13</v>
      </c>
      <c r="AB136" s="10">
        <v>459</v>
      </c>
      <c r="AC136">
        <v>65</v>
      </c>
      <c r="AD136">
        <v>30</v>
      </c>
      <c r="AE136" t="s">
        <v>7</v>
      </c>
      <c r="AF136">
        <v>2</v>
      </c>
      <c r="AG136" t="s">
        <v>7</v>
      </c>
      <c r="AH136">
        <v>8</v>
      </c>
      <c r="AI136" t="s">
        <v>7</v>
      </c>
      <c r="AJ136">
        <v>98</v>
      </c>
      <c r="AK136" t="s">
        <v>7</v>
      </c>
      <c r="AL136">
        <v>76</v>
      </c>
      <c r="AM136" t="s">
        <v>7</v>
      </c>
      <c r="AN136">
        <v>11</v>
      </c>
      <c r="AO136" t="s">
        <v>7</v>
      </c>
      <c r="AP136">
        <v>1</v>
      </c>
      <c r="AQ136" t="s">
        <v>7</v>
      </c>
      <c r="AR136">
        <v>20.83333</v>
      </c>
      <c r="AS136">
        <v>0.56423610000000002</v>
      </c>
      <c r="AT136">
        <v>103</v>
      </c>
      <c r="AU136" t="s">
        <v>7</v>
      </c>
      <c r="AV136">
        <v>116109601097169</v>
      </c>
      <c r="AW136" t="s">
        <v>7</v>
      </c>
      <c r="AZ136" s="13">
        <f t="shared" si="32"/>
        <v>-9.8078197481775931</v>
      </c>
      <c r="BA136" s="14">
        <f t="shared" si="33"/>
        <v>301.8</v>
      </c>
      <c r="BB136" s="14">
        <f t="shared" si="34"/>
        <v>8</v>
      </c>
      <c r="BC136" s="25"/>
      <c r="BD136" s="26"/>
      <c r="BE136" s="20" t="str">
        <f t="shared" si="35"/>
        <v>Z732481_79</v>
      </c>
      <c r="BF136" s="27">
        <f t="shared" si="29"/>
        <v>76</v>
      </c>
      <c r="BG136" s="27">
        <f t="shared" si="30"/>
        <v>98</v>
      </c>
      <c r="BH136" s="27">
        <f t="shared" si="36"/>
        <v>30</v>
      </c>
      <c r="BI136" s="27">
        <f t="shared" si="25"/>
        <v>0.39200000000000002</v>
      </c>
      <c r="BJ136" s="27">
        <f t="shared" si="25"/>
        <v>1.2999999999999999E-2</v>
      </c>
      <c r="BK136" s="27">
        <f t="shared" si="25"/>
        <v>4.8000000000000001E-2</v>
      </c>
      <c r="BL136" s="27">
        <f t="shared" si="25"/>
        <v>1.2999999999999999E-3</v>
      </c>
      <c r="BM136" s="27">
        <f t="shared" si="26"/>
        <v>5.8599999999999999E-2</v>
      </c>
      <c r="BN136" s="27">
        <f t="shared" si="26"/>
        <v>1.8E-3</v>
      </c>
      <c r="BO136" s="27"/>
      <c r="BP136" s="27">
        <f t="shared" si="27"/>
        <v>331.4</v>
      </c>
      <c r="BQ136" s="27">
        <f t="shared" si="27"/>
        <v>9.3000000000000007</v>
      </c>
      <c r="BR136" s="27">
        <f t="shared" si="27"/>
        <v>301.8</v>
      </c>
      <c r="BS136" s="27">
        <f t="shared" si="27"/>
        <v>8</v>
      </c>
      <c r="BT136" s="27">
        <f t="shared" si="28"/>
        <v>459</v>
      </c>
      <c r="BU136" s="27">
        <f t="shared" si="28"/>
        <v>65</v>
      </c>
    </row>
    <row r="137" spans="1:73" x14ac:dyDescent="0.25">
      <c r="A137" t="s">
        <v>5137</v>
      </c>
      <c r="B137" t="s">
        <v>5501</v>
      </c>
      <c r="C137" s="8">
        <f t="shared" si="31"/>
        <v>120</v>
      </c>
      <c r="D137" t="s">
        <v>4708</v>
      </c>
      <c r="E137" s="1">
        <v>0.77098692129629631</v>
      </c>
      <c r="F137">
        <v>18.405000000000001</v>
      </c>
      <c r="G137" t="s">
        <v>5502</v>
      </c>
      <c r="H137" s="54">
        <v>0.35460000000000003</v>
      </c>
      <c r="I137" s="54">
        <v>6.8999999999999999E-3</v>
      </c>
      <c r="J137" s="54">
        <v>4.87E-2</v>
      </c>
      <c r="K137" s="54">
        <v>1.1999999999999999E-3</v>
      </c>
      <c r="L137" s="54">
        <v>0.33466000000000001</v>
      </c>
      <c r="O137">
        <v>5.2769999999999997E-2</v>
      </c>
      <c r="P137">
        <v>9.2000000000000003E-4</v>
      </c>
      <c r="Q137">
        <v>0.44824000000000003</v>
      </c>
      <c r="R137">
        <v>1.485E-2</v>
      </c>
      <c r="S137">
        <v>5.2999999999999998E-4</v>
      </c>
      <c r="T137">
        <v>15.53</v>
      </c>
      <c r="U137">
        <v>0.47</v>
      </c>
      <c r="V137" s="10">
        <v>307.5</v>
      </c>
      <c r="W137">
        <v>5.2</v>
      </c>
      <c r="X137" s="10">
        <v>306.2</v>
      </c>
      <c r="Y137">
        <v>7.1</v>
      </c>
      <c r="Z137">
        <v>298</v>
      </c>
      <c r="AA137">
        <v>11</v>
      </c>
      <c r="AB137" s="10">
        <v>290</v>
      </c>
      <c r="AC137">
        <v>38</v>
      </c>
      <c r="AD137">
        <v>161</v>
      </c>
      <c r="AE137" t="s">
        <v>7</v>
      </c>
      <c r="AF137">
        <v>9</v>
      </c>
      <c r="AG137" t="s">
        <v>7</v>
      </c>
      <c r="AH137">
        <v>10</v>
      </c>
      <c r="AI137" t="s">
        <v>7</v>
      </c>
      <c r="AJ137">
        <v>387</v>
      </c>
      <c r="AK137" t="s">
        <v>7</v>
      </c>
      <c r="AL137">
        <v>90</v>
      </c>
      <c r="AM137" t="s">
        <v>7</v>
      </c>
      <c r="AN137">
        <v>13</v>
      </c>
      <c r="AO137" t="s">
        <v>7</v>
      </c>
      <c r="AP137">
        <v>4</v>
      </c>
      <c r="AQ137" t="s">
        <v>7</v>
      </c>
      <c r="AR137">
        <v>20.53388</v>
      </c>
      <c r="AS137">
        <v>0.50596830000000004</v>
      </c>
      <c r="AT137">
        <v>80</v>
      </c>
      <c r="AU137" t="s">
        <v>7</v>
      </c>
      <c r="AV137">
        <v>417724575483784</v>
      </c>
      <c r="AW137" t="s">
        <v>7</v>
      </c>
      <c r="AZ137" s="13">
        <f t="shared" si="32"/>
        <v>-0.42455911169170246</v>
      </c>
      <c r="BA137" s="14">
        <f t="shared" si="33"/>
        <v>306.2</v>
      </c>
      <c r="BB137" s="14">
        <f t="shared" si="34"/>
        <v>7.1</v>
      </c>
      <c r="BC137" s="25"/>
      <c r="BD137" s="26"/>
      <c r="BE137" s="20" t="str">
        <f t="shared" si="35"/>
        <v>Z732481_80</v>
      </c>
      <c r="BF137" s="27">
        <f t="shared" si="29"/>
        <v>90</v>
      </c>
      <c r="BG137" s="27">
        <f t="shared" si="30"/>
        <v>387</v>
      </c>
      <c r="BH137" s="27">
        <f t="shared" si="36"/>
        <v>161</v>
      </c>
      <c r="BI137" s="27">
        <f t="shared" si="25"/>
        <v>0.35460000000000003</v>
      </c>
      <c r="BJ137" s="27">
        <f t="shared" si="25"/>
        <v>6.8999999999999999E-3</v>
      </c>
      <c r="BK137" s="27">
        <f t="shared" si="25"/>
        <v>4.87E-2</v>
      </c>
      <c r="BL137" s="27">
        <f t="shared" si="25"/>
        <v>1.1999999999999999E-3</v>
      </c>
      <c r="BM137" s="27">
        <f t="shared" si="26"/>
        <v>5.2769999999999997E-2</v>
      </c>
      <c r="BN137" s="27">
        <f t="shared" si="26"/>
        <v>9.2000000000000003E-4</v>
      </c>
      <c r="BO137" s="27"/>
      <c r="BP137" s="27">
        <f t="shared" si="27"/>
        <v>307.5</v>
      </c>
      <c r="BQ137" s="27">
        <f t="shared" si="27"/>
        <v>5.2</v>
      </c>
      <c r="BR137" s="27">
        <f t="shared" si="27"/>
        <v>306.2</v>
      </c>
      <c r="BS137" s="27">
        <f t="shared" si="27"/>
        <v>7.1</v>
      </c>
      <c r="BT137" s="27">
        <f t="shared" si="28"/>
        <v>290</v>
      </c>
      <c r="BU137" s="27">
        <f t="shared" si="28"/>
        <v>38</v>
      </c>
    </row>
    <row r="138" spans="1:73" x14ac:dyDescent="0.25">
      <c r="A138" t="s">
        <v>5140</v>
      </c>
      <c r="B138" t="s">
        <v>5503</v>
      </c>
      <c r="C138" s="8">
        <f t="shared" si="31"/>
        <v>127</v>
      </c>
      <c r="D138" t="s">
        <v>4708</v>
      </c>
      <c r="E138" s="1">
        <v>0.77779525462962962</v>
      </c>
      <c r="F138">
        <v>23.664000000000001</v>
      </c>
      <c r="G138" t="s">
        <v>5504</v>
      </c>
      <c r="H138" s="54">
        <v>4.7789999999999999</v>
      </c>
      <c r="I138" s="54">
        <v>0.09</v>
      </c>
      <c r="J138" s="54">
        <v>0.31430000000000002</v>
      </c>
      <c r="K138" s="54">
        <v>8.0000000000000002E-3</v>
      </c>
      <c r="L138" s="54">
        <v>0.55154000000000003</v>
      </c>
      <c r="O138">
        <v>0.1109</v>
      </c>
      <c r="P138">
        <v>1.8E-3</v>
      </c>
      <c r="Q138">
        <v>0.44973999999999997</v>
      </c>
      <c r="R138">
        <v>0.09</v>
      </c>
      <c r="S138">
        <v>2.8E-3</v>
      </c>
      <c r="T138">
        <v>3.0830000000000002</v>
      </c>
      <c r="U138">
        <v>8.4000000000000005E-2</v>
      </c>
      <c r="V138" s="10">
        <v>1776</v>
      </c>
      <c r="W138">
        <v>16</v>
      </c>
      <c r="X138" s="10">
        <v>1755</v>
      </c>
      <c r="Y138">
        <v>39</v>
      </c>
      <c r="Z138">
        <v>1739</v>
      </c>
      <c r="AA138">
        <v>51</v>
      </c>
      <c r="AB138" s="10">
        <v>1791</v>
      </c>
      <c r="AC138">
        <v>30</v>
      </c>
      <c r="AD138">
        <v>61</v>
      </c>
      <c r="AE138" t="s">
        <v>7</v>
      </c>
      <c r="AF138">
        <v>6</v>
      </c>
      <c r="AG138" t="s">
        <v>7</v>
      </c>
      <c r="AH138">
        <v>12</v>
      </c>
      <c r="AI138" t="s">
        <v>7</v>
      </c>
      <c r="AJ138">
        <v>66</v>
      </c>
      <c r="AK138" t="s">
        <v>7</v>
      </c>
      <c r="AL138">
        <v>86</v>
      </c>
      <c r="AM138" t="s">
        <v>7</v>
      </c>
      <c r="AN138">
        <v>69</v>
      </c>
      <c r="AO138" t="s">
        <v>7</v>
      </c>
      <c r="AP138">
        <v>1</v>
      </c>
      <c r="AQ138" t="s">
        <v>7</v>
      </c>
      <c r="AR138">
        <v>3.1816740000000001</v>
      </c>
      <c r="AS138">
        <v>8.098437E-2</v>
      </c>
      <c r="AT138">
        <v>-2</v>
      </c>
      <c r="AU138" t="s">
        <v>7</v>
      </c>
      <c r="AV138">
        <v>534990061913553</v>
      </c>
      <c r="AW138" t="s">
        <v>7</v>
      </c>
      <c r="AZ138" s="13">
        <f t="shared" si="32"/>
        <v>0.83752093802345051</v>
      </c>
      <c r="BA138" s="14">
        <f t="shared" si="33"/>
        <v>1791</v>
      </c>
      <c r="BB138" s="14">
        <f t="shared" si="34"/>
        <v>30</v>
      </c>
      <c r="BC138" s="25"/>
      <c r="BD138" s="26"/>
      <c r="BE138" s="20" t="str">
        <f t="shared" si="35"/>
        <v>Z732481_81</v>
      </c>
      <c r="BF138" s="27">
        <f t="shared" si="29"/>
        <v>86</v>
      </c>
      <c r="BG138" s="27">
        <f t="shared" si="30"/>
        <v>66</v>
      </c>
      <c r="BH138" s="27">
        <f t="shared" si="36"/>
        <v>61</v>
      </c>
      <c r="BI138" s="27">
        <f t="shared" si="25"/>
        <v>4.7789999999999999</v>
      </c>
      <c r="BJ138" s="27">
        <f t="shared" si="25"/>
        <v>0.09</v>
      </c>
      <c r="BK138" s="27">
        <f t="shared" si="25"/>
        <v>0.31430000000000002</v>
      </c>
      <c r="BL138" s="27">
        <f t="shared" si="25"/>
        <v>8.0000000000000002E-3</v>
      </c>
      <c r="BM138" s="27">
        <f t="shared" si="26"/>
        <v>0.1109</v>
      </c>
      <c r="BN138" s="27">
        <f t="shared" si="26"/>
        <v>1.8E-3</v>
      </c>
      <c r="BO138" s="27"/>
      <c r="BP138" s="27">
        <f t="shared" si="27"/>
        <v>1776</v>
      </c>
      <c r="BQ138" s="27">
        <f t="shared" si="27"/>
        <v>16</v>
      </c>
      <c r="BR138" s="27">
        <f t="shared" si="27"/>
        <v>1755</v>
      </c>
      <c r="BS138" s="27">
        <f t="shared" si="27"/>
        <v>39</v>
      </c>
      <c r="BT138" s="27">
        <f t="shared" si="28"/>
        <v>1791</v>
      </c>
      <c r="BU138" s="27">
        <f t="shared" si="28"/>
        <v>30</v>
      </c>
    </row>
    <row r="139" spans="1:73" x14ac:dyDescent="0.25">
      <c r="A139" t="s">
        <v>5143</v>
      </c>
      <c r="B139" t="s">
        <v>5505</v>
      </c>
      <c r="C139" s="8">
        <f t="shared" si="31"/>
        <v>128</v>
      </c>
      <c r="D139" t="s">
        <v>4708</v>
      </c>
      <c r="E139" s="1">
        <v>0.77883553240740744</v>
      </c>
      <c r="F139">
        <v>19.295000000000002</v>
      </c>
      <c r="G139" t="s">
        <v>5506</v>
      </c>
      <c r="H139" s="54">
        <v>9.4</v>
      </c>
      <c r="I139" s="54">
        <v>0.15</v>
      </c>
      <c r="J139" s="54">
        <v>0.42159999999999997</v>
      </c>
      <c r="K139" s="54">
        <v>9.7000000000000003E-3</v>
      </c>
      <c r="L139" s="54">
        <v>0.61429</v>
      </c>
      <c r="O139">
        <v>0.1608</v>
      </c>
      <c r="P139">
        <v>2E-3</v>
      </c>
      <c r="Q139">
        <v>0.50993999999999995</v>
      </c>
      <c r="R139">
        <v>0.113</v>
      </c>
      <c r="S139">
        <v>3.2000000000000002E-3</v>
      </c>
      <c r="T139">
        <v>6.38</v>
      </c>
      <c r="U139">
        <v>0.11</v>
      </c>
      <c r="V139" s="10">
        <v>2375</v>
      </c>
      <c r="W139">
        <v>15</v>
      </c>
      <c r="X139" s="10">
        <v>2266</v>
      </c>
      <c r="Y139">
        <v>44</v>
      </c>
      <c r="Z139">
        <v>2163</v>
      </c>
      <c r="AA139">
        <v>57</v>
      </c>
      <c r="AB139" s="10">
        <v>2457</v>
      </c>
      <c r="AC139">
        <v>21</v>
      </c>
      <c r="AD139">
        <v>476</v>
      </c>
      <c r="AE139" t="s">
        <v>7</v>
      </c>
      <c r="AF139">
        <v>78</v>
      </c>
      <c r="AG139" t="s">
        <v>7</v>
      </c>
      <c r="AH139">
        <v>77</v>
      </c>
      <c r="AI139" t="s">
        <v>7</v>
      </c>
      <c r="AJ139">
        <v>212</v>
      </c>
      <c r="AK139" t="s">
        <v>7</v>
      </c>
      <c r="AL139">
        <v>129</v>
      </c>
      <c r="AM139" t="s">
        <v>7</v>
      </c>
      <c r="AN139">
        <v>138</v>
      </c>
      <c r="AO139" t="s">
        <v>7</v>
      </c>
      <c r="AP139">
        <v>2</v>
      </c>
      <c r="AQ139" t="s">
        <v>7</v>
      </c>
      <c r="AR139">
        <v>2.3719169999999998</v>
      </c>
      <c r="AS139">
        <v>5.4572080000000002E-2</v>
      </c>
      <c r="AT139">
        <v>8</v>
      </c>
      <c r="AU139" t="s">
        <v>7</v>
      </c>
      <c r="AV139">
        <v>2444686538927700</v>
      </c>
      <c r="AW139" t="s">
        <v>7</v>
      </c>
      <c r="AZ139" s="13">
        <f t="shared" si="32"/>
        <v>3.3374033374033329</v>
      </c>
      <c r="BA139" s="14">
        <f t="shared" si="33"/>
        <v>2457</v>
      </c>
      <c r="BB139" s="14">
        <f t="shared" si="34"/>
        <v>21</v>
      </c>
      <c r="BC139" s="25"/>
      <c r="BD139" s="26"/>
      <c r="BE139" s="20" t="str">
        <f t="shared" si="35"/>
        <v>Z732481_82</v>
      </c>
      <c r="BF139" s="27">
        <f t="shared" si="29"/>
        <v>129</v>
      </c>
      <c r="BG139" s="27">
        <f t="shared" si="30"/>
        <v>212</v>
      </c>
      <c r="BH139" s="27">
        <f t="shared" si="36"/>
        <v>476</v>
      </c>
      <c r="BI139" s="27">
        <f t="shared" si="25"/>
        <v>9.4</v>
      </c>
      <c r="BJ139" s="27">
        <f t="shared" si="25"/>
        <v>0.15</v>
      </c>
      <c r="BK139" s="27">
        <f t="shared" si="25"/>
        <v>0.42159999999999997</v>
      </c>
      <c r="BL139" s="27">
        <f t="shared" si="25"/>
        <v>9.7000000000000003E-3</v>
      </c>
      <c r="BM139" s="27">
        <f t="shared" si="26"/>
        <v>0.1608</v>
      </c>
      <c r="BN139" s="27">
        <f t="shared" si="26"/>
        <v>2E-3</v>
      </c>
      <c r="BO139" s="27"/>
      <c r="BP139" s="27">
        <f t="shared" si="27"/>
        <v>2375</v>
      </c>
      <c r="BQ139" s="27">
        <f t="shared" si="27"/>
        <v>15</v>
      </c>
      <c r="BR139" s="27">
        <f t="shared" si="27"/>
        <v>2266</v>
      </c>
      <c r="BS139" s="27">
        <f t="shared" si="27"/>
        <v>44</v>
      </c>
      <c r="BT139" s="27">
        <f t="shared" si="28"/>
        <v>2457</v>
      </c>
      <c r="BU139" s="27">
        <f t="shared" si="28"/>
        <v>21</v>
      </c>
    </row>
    <row r="140" spans="1:73" x14ac:dyDescent="0.25">
      <c r="A140" s="43" t="s">
        <v>5146</v>
      </c>
      <c r="B140" s="43" t="s">
        <v>5507</v>
      </c>
      <c r="C140" s="53">
        <f t="shared" si="31"/>
        <v>129</v>
      </c>
      <c r="D140" s="43" t="s">
        <v>4708</v>
      </c>
      <c r="E140" s="44">
        <v>0.77980254629629631</v>
      </c>
      <c r="F140" s="43">
        <v>17.739000000000001</v>
      </c>
      <c r="G140" s="43" t="s">
        <v>5508</v>
      </c>
      <c r="H140" s="43">
        <v>1.5249999999999999</v>
      </c>
      <c r="I140" s="43">
        <v>2.8000000000000001E-2</v>
      </c>
      <c r="J140" s="43">
        <v>0.12770000000000001</v>
      </c>
      <c r="K140" s="43">
        <v>3.2000000000000002E-3</v>
      </c>
      <c r="L140" s="43">
        <v>0.33587</v>
      </c>
      <c r="M140" s="43"/>
      <c r="N140" s="43"/>
      <c r="O140" s="43">
        <v>8.7099999999999997E-2</v>
      </c>
      <c r="P140" s="43">
        <v>1.5E-3</v>
      </c>
      <c r="Q140" s="43">
        <v>0.62875999999999999</v>
      </c>
      <c r="R140" s="43">
        <v>0.05</v>
      </c>
      <c r="S140" s="43">
        <v>1.6999999999999999E-3</v>
      </c>
      <c r="T140" s="43">
        <v>8.59</v>
      </c>
      <c r="U140" s="43">
        <v>0.53</v>
      </c>
      <c r="V140" s="45">
        <v>938</v>
      </c>
      <c r="W140" s="43">
        <v>11</v>
      </c>
      <c r="X140" s="45">
        <v>775</v>
      </c>
      <c r="Y140" s="43">
        <v>18</v>
      </c>
      <c r="Z140" s="43">
        <v>985</v>
      </c>
      <c r="AA140" s="43">
        <v>32</v>
      </c>
      <c r="AB140" s="45">
        <v>1328</v>
      </c>
      <c r="AC140" s="43">
        <v>35</v>
      </c>
      <c r="AD140" s="43">
        <v>573</v>
      </c>
      <c r="AE140" s="43" t="s">
        <v>7</v>
      </c>
      <c r="AF140" s="43">
        <v>47</v>
      </c>
      <c r="AG140" s="43" t="s">
        <v>7</v>
      </c>
      <c r="AH140" s="43">
        <v>69</v>
      </c>
      <c r="AI140" s="43" t="s">
        <v>7</v>
      </c>
      <c r="AJ140" s="43">
        <v>618</v>
      </c>
      <c r="AK140" s="43" t="s">
        <v>7</v>
      </c>
      <c r="AL140" s="43">
        <v>313</v>
      </c>
      <c r="AM140" s="43" t="s">
        <v>7</v>
      </c>
      <c r="AN140" s="43">
        <v>136</v>
      </c>
      <c r="AO140" s="43" t="s">
        <v>7</v>
      </c>
      <c r="AP140" s="43">
        <v>3</v>
      </c>
      <c r="AQ140" s="43" t="s">
        <v>7</v>
      </c>
      <c r="AR140" s="43">
        <v>7.8308540000000004</v>
      </c>
      <c r="AS140" s="43">
        <v>0.1962313</v>
      </c>
      <c r="AT140" s="43">
        <v>37</v>
      </c>
      <c r="AU140" s="43" t="s">
        <v>7</v>
      </c>
      <c r="AV140" s="43">
        <v>1808060040011380</v>
      </c>
      <c r="AW140" s="43" t="s">
        <v>7</v>
      </c>
      <c r="AX140" s="43"/>
      <c r="AY140" s="43"/>
      <c r="AZ140" s="46">
        <f t="shared" si="32"/>
        <v>-21.032258064516117</v>
      </c>
      <c r="BA140" s="45">
        <f t="shared" si="33"/>
        <v>775</v>
      </c>
      <c r="BB140" s="45">
        <f t="shared" si="34"/>
        <v>18</v>
      </c>
      <c r="BC140" s="47"/>
      <c r="BD140" s="48"/>
      <c r="BE140" s="43" t="str">
        <f t="shared" si="35"/>
        <v>Z732481_83</v>
      </c>
      <c r="BF140" s="49">
        <f t="shared" si="29"/>
        <v>313</v>
      </c>
      <c r="BG140" s="49">
        <f t="shared" si="30"/>
        <v>618</v>
      </c>
      <c r="BH140" s="49">
        <f t="shared" si="36"/>
        <v>573</v>
      </c>
      <c r="BI140" s="49">
        <f t="shared" si="25"/>
        <v>1.5249999999999999</v>
      </c>
      <c r="BJ140" s="49">
        <f t="shared" si="25"/>
        <v>2.8000000000000001E-2</v>
      </c>
      <c r="BK140" s="49">
        <f t="shared" si="25"/>
        <v>0.12770000000000001</v>
      </c>
      <c r="BL140" s="49">
        <f t="shared" si="25"/>
        <v>3.2000000000000002E-3</v>
      </c>
      <c r="BM140" s="49">
        <f t="shared" si="26"/>
        <v>8.7099999999999997E-2</v>
      </c>
      <c r="BN140" s="49">
        <f t="shared" si="26"/>
        <v>1.5E-3</v>
      </c>
      <c r="BO140" s="49"/>
      <c r="BP140" s="49">
        <f t="shared" si="27"/>
        <v>938</v>
      </c>
      <c r="BQ140" s="49">
        <f t="shared" si="27"/>
        <v>11</v>
      </c>
      <c r="BR140" s="49">
        <f t="shared" si="27"/>
        <v>775</v>
      </c>
      <c r="BS140" s="49">
        <f t="shared" si="27"/>
        <v>18</v>
      </c>
      <c r="BT140" s="49">
        <f t="shared" si="28"/>
        <v>1328</v>
      </c>
      <c r="BU140" s="49">
        <f t="shared" si="28"/>
        <v>35</v>
      </c>
    </row>
    <row r="141" spans="1:73" x14ac:dyDescent="0.25">
      <c r="A141" t="s">
        <v>5149</v>
      </c>
      <c r="B141" t="s">
        <v>5509</v>
      </c>
      <c r="C141" s="8">
        <f t="shared" si="31"/>
        <v>130</v>
      </c>
      <c r="D141" t="s">
        <v>4708</v>
      </c>
      <c r="E141" s="1">
        <v>0.78072905092592604</v>
      </c>
      <c r="F141">
        <v>20.684999999999999</v>
      </c>
      <c r="G141" t="s">
        <v>5510</v>
      </c>
      <c r="H141" s="54">
        <v>1.093</v>
      </c>
      <c r="I141" s="54">
        <v>1.9E-2</v>
      </c>
      <c r="J141" s="54">
        <v>0.1239</v>
      </c>
      <c r="K141" s="54">
        <v>2.8999999999999998E-3</v>
      </c>
      <c r="L141" s="54">
        <v>0.47471000000000002</v>
      </c>
      <c r="O141">
        <v>6.386E-2</v>
      </c>
      <c r="P141">
        <v>9.1E-4</v>
      </c>
      <c r="Q141">
        <v>0.42942000000000002</v>
      </c>
      <c r="R141">
        <v>4.1200000000000001E-2</v>
      </c>
      <c r="S141">
        <v>1.2999999999999999E-3</v>
      </c>
      <c r="T141">
        <v>9.09</v>
      </c>
      <c r="U141">
        <v>0.48</v>
      </c>
      <c r="V141" s="10">
        <v>748.4</v>
      </c>
      <c r="W141">
        <v>9.1999999999999993</v>
      </c>
      <c r="X141" s="10">
        <v>752</v>
      </c>
      <c r="Y141">
        <v>17</v>
      </c>
      <c r="Z141">
        <v>816</v>
      </c>
      <c r="AA141">
        <v>25</v>
      </c>
      <c r="AB141" s="10">
        <v>717</v>
      </c>
      <c r="AC141">
        <v>30</v>
      </c>
      <c r="AD141">
        <v>117</v>
      </c>
      <c r="AE141" t="s">
        <v>7</v>
      </c>
      <c r="AF141">
        <v>8</v>
      </c>
      <c r="AG141" t="s">
        <v>7</v>
      </c>
      <c r="AH141">
        <v>8</v>
      </c>
      <c r="AI141" t="s">
        <v>7</v>
      </c>
      <c r="AJ141">
        <v>301</v>
      </c>
      <c r="AK141" t="s">
        <v>7</v>
      </c>
      <c r="AL141">
        <v>162</v>
      </c>
      <c r="AM141" t="s">
        <v>7</v>
      </c>
      <c r="AN141">
        <v>62</v>
      </c>
      <c r="AO141" t="s">
        <v>7</v>
      </c>
      <c r="AP141">
        <v>3</v>
      </c>
      <c r="AQ141" t="s">
        <v>7</v>
      </c>
      <c r="AR141">
        <v>8.0710250000000006</v>
      </c>
      <c r="AS141">
        <v>0.1889102</v>
      </c>
      <c r="AT141">
        <v>-28</v>
      </c>
      <c r="AU141" t="s">
        <v>7</v>
      </c>
      <c r="AV141">
        <v>884659644806539</v>
      </c>
      <c r="AW141" t="s">
        <v>7</v>
      </c>
      <c r="AZ141" s="13">
        <f t="shared" si="32"/>
        <v>0.47872340425532123</v>
      </c>
      <c r="BA141" s="14">
        <f t="shared" si="33"/>
        <v>752</v>
      </c>
      <c r="BB141" s="14">
        <f t="shared" si="34"/>
        <v>17</v>
      </c>
      <c r="BC141" s="25"/>
      <c r="BD141" s="26"/>
      <c r="BE141" s="20" t="str">
        <f t="shared" si="35"/>
        <v>Z732481_84</v>
      </c>
      <c r="BF141" s="27">
        <f t="shared" si="29"/>
        <v>162</v>
      </c>
      <c r="BG141" s="27">
        <f t="shared" si="30"/>
        <v>301</v>
      </c>
      <c r="BH141" s="27">
        <f t="shared" si="36"/>
        <v>117</v>
      </c>
      <c r="BI141" s="27">
        <f t="shared" si="25"/>
        <v>1.093</v>
      </c>
      <c r="BJ141" s="27">
        <f t="shared" si="25"/>
        <v>1.9E-2</v>
      </c>
      <c r="BK141" s="27">
        <f t="shared" si="25"/>
        <v>0.1239</v>
      </c>
      <c r="BL141" s="27">
        <f t="shared" si="25"/>
        <v>2.8999999999999998E-3</v>
      </c>
      <c r="BM141" s="27">
        <f t="shared" si="26"/>
        <v>6.386E-2</v>
      </c>
      <c r="BN141" s="27">
        <f t="shared" si="26"/>
        <v>9.1E-4</v>
      </c>
      <c r="BO141" s="27"/>
      <c r="BP141" s="27">
        <f t="shared" si="27"/>
        <v>748.4</v>
      </c>
      <c r="BQ141" s="27">
        <f t="shared" si="27"/>
        <v>9.1999999999999993</v>
      </c>
      <c r="BR141" s="27">
        <f t="shared" si="27"/>
        <v>752</v>
      </c>
      <c r="BS141" s="27">
        <f t="shared" si="27"/>
        <v>17</v>
      </c>
      <c r="BT141" s="27">
        <f t="shared" si="28"/>
        <v>717</v>
      </c>
      <c r="BU141" s="27">
        <f t="shared" si="28"/>
        <v>30</v>
      </c>
    </row>
    <row r="142" spans="1:73" x14ac:dyDescent="0.25">
      <c r="A142" t="s">
        <v>5152</v>
      </c>
      <c r="B142" t="s">
        <v>5511</v>
      </c>
      <c r="C142" s="8">
        <f t="shared" si="31"/>
        <v>131</v>
      </c>
      <c r="D142" t="s">
        <v>4708</v>
      </c>
      <c r="E142" s="1">
        <v>0.78162071759259266</v>
      </c>
      <c r="F142">
        <v>23.652999999999999</v>
      </c>
      <c r="G142" t="s">
        <v>5512</v>
      </c>
      <c r="H142" s="54">
        <v>14.06</v>
      </c>
      <c r="I142" s="54">
        <v>0.24</v>
      </c>
      <c r="J142" s="54">
        <v>0.51400000000000001</v>
      </c>
      <c r="K142" s="54">
        <v>1.2E-2</v>
      </c>
      <c r="L142" s="54">
        <v>0.53766999999999998</v>
      </c>
      <c r="O142">
        <v>0.1988</v>
      </c>
      <c r="P142">
        <v>2.8E-3</v>
      </c>
      <c r="Q142">
        <v>0.51139000000000001</v>
      </c>
      <c r="R142">
        <v>0.14199999999999999</v>
      </c>
      <c r="S142">
        <v>4.3E-3</v>
      </c>
      <c r="T142">
        <v>5.86</v>
      </c>
      <c r="U142">
        <v>0.12</v>
      </c>
      <c r="V142" s="10">
        <v>2746</v>
      </c>
      <c r="W142">
        <v>16</v>
      </c>
      <c r="X142" s="10">
        <v>2666</v>
      </c>
      <c r="Y142">
        <v>53</v>
      </c>
      <c r="Z142">
        <v>2677</v>
      </c>
      <c r="AA142">
        <v>76</v>
      </c>
      <c r="AB142" s="10">
        <v>2799</v>
      </c>
      <c r="AC142">
        <v>23</v>
      </c>
      <c r="AD142">
        <v>142</v>
      </c>
      <c r="AE142" t="s">
        <v>7</v>
      </c>
      <c r="AF142">
        <v>29</v>
      </c>
      <c r="AG142" t="s">
        <v>7</v>
      </c>
      <c r="AH142">
        <v>23</v>
      </c>
      <c r="AI142" t="s">
        <v>7</v>
      </c>
      <c r="AJ142">
        <v>53</v>
      </c>
      <c r="AK142" t="s">
        <v>7</v>
      </c>
      <c r="AL142">
        <v>35</v>
      </c>
      <c r="AM142" t="s">
        <v>7</v>
      </c>
      <c r="AN142">
        <v>45</v>
      </c>
      <c r="AO142" t="s">
        <v>7</v>
      </c>
      <c r="AP142">
        <v>2</v>
      </c>
      <c r="AQ142" t="s">
        <v>7</v>
      </c>
      <c r="AR142">
        <v>1.9455249999999999</v>
      </c>
      <c r="AS142">
        <v>4.5420820000000001E-2</v>
      </c>
      <c r="AT142">
        <v>4</v>
      </c>
      <c r="AU142" t="s">
        <v>7</v>
      </c>
      <c r="AV142">
        <v>763358489145431</v>
      </c>
      <c r="AW142" t="s">
        <v>7</v>
      </c>
      <c r="AZ142" s="13">
        <f t="shared" si="32"/>
        <v>1.8935334047874286</v>
      </c>
      <c r="BA142" s="14">
        <f t="shared" si="33"/>
        <v>2799</v>
      </c>
      <c r="BB142" s="14">
        <f t="shared" si="34"/>
        <v>23</v>
      </c>
      <c r="BC142" s="25"/>
      <c r="BD142" s="26"/>
      <c r="BE142" s="20" t="str">
        <f t="shared" si="35"/>
        <v>Z732481_85</v>
      </c>
      <c r="BF142" s="27">
        <f t="shared" si="29"/>
        <v>35</v>
      </c>
      <c r="BG142" s="27">
        <f t="shared" si="30"/>
        <v>53</v>
      </c>
      <c r="BH142" s="27">
        <f t="shared" si="36"/>
        <v>142</v>
      </c>
      <c r="BI142" s="27">
        <f t="shared" si="25"/>
        <v>14.06</v>
      </c>
      <c r="BJ142" s="27">
        <f t="shared" si="25"/>
        <v>0.24</v>
      </c>
      <c r="BK142" s="27">
        <f t="shared" si="25"/>
        <v>0.51400000000000001</v>
      </c>
      <c r="BL142" s="27">
        <f t="shared" si="25"/>
        <v>1.2E-2</v>
      </c>
      <c r="BM142" s="27">
        <f t="shared" si="26"/>
        <v>0.1988</v>
      </c>
      <c r="BN142" s="27">
        <f t="shared" si="26"/>
        <v>2.8E-3</v>
      </c>
      <c r="BO142" s="27"/>
      <c r="BP142" s="27">
        <f t="shared" si="27"/>
        <v>2746</v>
      </c>
      <c r="BQ142" s="27">
        <f t="shared" si="27"/>
        <v>16</v>
      </c>
      <c r="BR142" s="27">
        <f t="shared" si="27"/>
        <v>2666</v>
      </c>
      <c r="BS142" s="27">
        <f t="shared" si="27"/>
        <v>53</v>
      </c>
      <c r="BT142" s="27">
        <f t="shared" si="28"/>
        <v>2799</v>
      </c>
      <c r="BU142" s="27">
        <f t="shared" si="28"/>
        <v>23</v>
      </c>
    </row>
    <row r="143" spans="1:73" x14ac:dyDescent="0.25">
      <c r="A143" t="s">
        <v>5155</v>
      </c>
      <c r="B143" t="s">
        <v>5513</v>
      </c>
      <c r="C143" s="8">
        <f t="shared" si="31"/>
        <v>132</v>
      </c>
      <c r="D143" t="s">
        <v>4708</v>
      </c>
      <c r="E143" s="1">
        <v>0.78257361111111112</v>
      </c>
      <c r="F143">
        <v>21.440999999999999</v>
      </c>
      <c r="G143" t="s">
        <v>5514</v>
      </c>
      <c r="H143" s="54">
        <v>0.55100000000000005</v>
      </c>
      <c r="I143" s="54">
        <v>1.2E-2</v>
      </c>
      <c r="J143" s="54">
        <v>6.5699999999999995E-2</v>
      </c>
      <c r="K143" s="54">
        <v>1.6000000000000001E-3</v>
      </c>
      <c r="L143" s="54">
        <v>6.4370999999999998E-2</v>
      </c>
      <c r="O143">
        <v>6.0900000000000003E-2</v>
      </c>
      <c r="P143">
        <v>1.1999999999999999E-3</v>
      </c>
      <c r="Q143">
        <v>7.7952999999999995E-2</v>
      </c>
      <c r="R143">
        <v>2.1950000000000001E-2</v>
      </c>
      <c r="S143">
        <v>6.7000000000000002E-4</v>
      </c>
      <c r="T143">
        <v>3.6429999999999998</v>
      </c>
      <c r="U143">
        <v>8.1000000000000003E-2</v>
      </c>
      <c r="V143" s="10">
        <v>442.9</v>
      </c>
      <c r="W143">
        <v>7.6</v>
      </c>
      <c r="X143" s="10">
        <v>409.8</v>
      </c>
      <c r="Y143">
        <v>9.6999999999999993</v>
      </c>
      <c r="Z143">
        <v>439</v>
      </c>
      <c r="AA143">
        <v>13</v>
      </c>
      <c r="AB143" s="10">
        <v>574</v>
      </c>
      <c r="AC143">
        <v>42</v>
      </c>
      <c r="AD143">
        <v>59</v>
      </c>
      <c r="AE143" t="s">
        <v>7</v>
      </c>
      <c r="AF143">
        <v>3</v>
      </c>
      <c r="AG143" t="s">
        <v>7</v>
      </c>
      <c r="AH143">
        <v>16</v>
      </c>
      <c r="AI143" t="s">
        <v>7</v>
      </c>
      <c r="AJ143">
        <v>203</v>
      </c>
      <c r="AK143" t="s">
        <v>7</v>
      </c>
      <c r="AL143">
        <v>174</v>
      </c>
      <c r="AM143" t="s">
        <v>7</v>
      </c>
      <c r="AN143">
        <v>35</v>
      </c>
      <c r="AO143" t="s">
        <v>7</v>
      </c>
      <c r="AP143">
        <v>1</v>
      </c>
      <c r="AQ143" t="s">
        <v>7</v>
      </c>
      <c r="AR143">
        <v>15.220700000000001</v>
      </c>
      <c r="AS143">
        <v>0.37067149999999999</v>
      </c>
      <c r="AT143">
        <v>27</v>
      </c>
      <c r="AU143" t="s">
        <v>7</v>
      </c>
      <c r="AV143">
        <v>336167526676239</v>
      </c>
      <c r="AW143" t="s">
        <v>7</v>
      </c>
      <c r="AZ143" s="13">
        <f t="shared" si="32"/>
        <v>-8.0771107857491309</v>
      </c>
      <c r="BA143" s="14">
        <f t="shared" si="33"/>
        <v>409.8</v>
      </c>
      <c r="BB143" s="14">
        <f t="shared" si="34"/>
        <v>9.6999999999999993</v>
      </c>
      <c r="BC143" s="25"/>
      <c r="BD143" s="26"/>
      <c r="BE143" s="20" t="str">
        <f t="shared" si="35"/>
        <v>Z732481_86</v>
      </c>
      <c r="BF143" s="27">
        <f t="shared" si="29"/>
        <v>174</v>
      </c>
      <c r="BG143" s="27">
        <f t="shared" si="30"/>
        <v>203</v>
      </c>
      <c r="BH143" s="27">
        <f t="shared" si="36"/>
        <v>59</v>
      </c>
      <c r="BI143" s="27">
        <f t="shared" si="25"/>
        <v>0.55100000000000005</v>
      </c>
      <c r="BJ143" s="27">
        <f t="shared" si="25"/>
        <v>1.2E-2</v>
      </c>
      <c r="BK143" s="27">
        <f t="shared" si="25"/>
        <v>6.5699999999999995E-2</v>
      </c>
      <c r="BL143" s="27">
        <f t="shared" si="25"/>
        <v>1.6000000000000001E-3</v>
      </c>
      <c r="BM143" s="27">
        <f t="shared" si="26"/>
        <v>6.0900000000000003E-2</v>
      </c>
      <c r="BN143" s="27">
        <f t="shared" si="26"/>
        <v>1.1999999999999999E-3</v>
      </c>
      <c r="BO143" s="27"/>
      <c r="BP143" s="27">
        <f t="shared" si="27"/>
        <v>442.9</v>
      </c>
      <c r="BQ143" s="27">
        <f t="shared" si="27"/>
        <v>7.6</v>
      </c>
      <c r="BR143" s="27">
        <f t="shared" si="27"/>
        <v>409.8</v>
      </c>
      <c r="BS143" s="27">
        <f t="shared" si="27"/>
        <v>9.6999999999999993</v>
      </c>
      <c r="BT143" s="27">
        <f t="shared" si="28"/>
        <v>574</v>
      </c>
      <c r="BU143" s="27">
        <f t="shared" si="28"/>
        <v>42</v>
      </c>
    </row>
    <row r="144" spans="1:73" x14ac:dyDescent="0.25">
      <c r="A144" t="s">
        <v>5158</v>
      </c>
      <c r="B144" t="s">
        <v>5515</v>
      </c>
      <c r="C144" s="8">
        <f t="shared" si="31"/>
        <v>133</v>
      </c>
      <c r="D144" t="s">
        <v>4708</v>
      </c>
      <c r="E144" s="1">
        <v>0.78356689814814817</v>
      </c>
      <c r="F144">
        <v>20.497</v>
      </c>
      <c r="G144" t="s">
        <v>5516</v>
      </c>
      <c r="H144" s="54">
        <v>0.2974</v>
      </c>
      <c r="I144" s="54">
        <v>6.6E-3</v>
      </c>
      <c r="J144" s="54">
        <v>4.2099999999999999E-2</v>
      </c>
      <c r="K144" s="54">
        <v>1E-3</v>
      </c>
      <c r="L144" s="54">
        <v>0.69882999999999995</v>
      </c>
      <c r="O144">
        <v>5.1299999999999998E-2</v>
      </c>
      <c r="P144">
        <v>1.1000000000000001E-3</v>
      </c>
      <c r="Q144">
        <v>0.40417999999999998</v>
      </c>
      <c r="R144">
        <v>1.282E-2</v>
      </c>
      <c r="S144">
        <v>4.6000000000000001E-4</v>
      </c>
      <c r="T144">
        <v>11.19</v>
      </c>
      <c r="U144">
        <v>0.35</v>
      </c>
      <c r="V144" s="10">
        <v>262.8</v>
      </c>
      <c r="W144">
        <v>5</v>
      </c>
      <c r="X144" s="10">
        <v>265.39999999999998</v>
      </c>
      <c r="Y144">
        <v>6.3</v>
      </c>
      <c r="Z144">
        <v>257.3</v>
      </c>
      <c r="AA144">
        <v>9.1</v>
      </c>
      <c r="AB144" s="10">
        <v>216</v>
      </c>
      <c r="AC144">
        <v>43</v>
      </c>
      <c r="AD144">
        <v>43</v>
      </c>
      <c r="AE144" t="s">
        <v>7</v>
      </c>
      <c r="AF144">
        <v>2</v>
      </c>
      <c r="AG144" t="s">
        <v>7</v>
      </c>
      <c r="AH144">
        <v>4</v>
      </c>
      <c r="AI144" t="s">
        <v>7</v>
      </c>
      <c r="AJ144">
        <v>284</v>
      </c>
      <c r="AK144" t="s">
        <v>7</v>
      </c>
      <c r="AL144">
        <v>92</v>
      </c>
      <c r="AM144" t="s">
        <v>7</v>
      </c>
      <c r="AN144">
        <v>11</v>
      </c>
      <c r="AO144" t="s">
        <v>7</v>
      </c>
      <c r="AP144">
        <v>3</v>
      </c>
      <c r="AQ144" t="s">
        <v>7</v>
      </c>
      <c r="AR144">
        <v>23.752970000000001</v>
      </c>
      <c r="AS144">
        <v>0.56420349999999997</v>
      </c>
      <c r="AT144">
        <v>60</v>
      </c>
      <c r="AU144" t="s">
        <v>7</v>
      </c>
      <c r="AV144">
        <v>269113591511501</v>
      </c>
      <c r="AW144" t="s">
        <v>7</v>
      </c>
      <c r="AZ144" s="13">
        <f t="shared" si="32"/>
        <v>0.97965335342877768</v>
      </c>
      <c r="BA144" s="14">
        <f t="shared" si="33"/>
        <v>265.39999999999998</v>
      </c>
      <c r="BB144" s="14">
        <f t="shared" si="34"/>
        <v>6.3</v>
      </c>
      <c r="BC144" s="25"/>
      <c r="BD144" s="26"/>
      <c r="BE144" s="20" t="str">
        <f t="shared" si="35"/>
        <v>Z732481_87</v>
      </c>
      <c r="BF144" s="27">
        <f t="shared" si="29"/>
        <v>92</v>
      </c>
      <c r="BG144" s="27">
        <f t="shared" si="30"/>
        <v>284</v>
      </c>
      <c r="BH144" s="27">
        <f t="shared" si="36"/>
        <v>43</v>
      </c>
      <c r="BI144" s="27">
        <f t="shared" si="25"/>
        <v>0.2974</v>
      </c>
      <c r="BJ144" s="27">
        <f t="shared" si="25"/>
        <v>6.6E-3</v>
      </c>
      <c r="BK144" s="27">
        <f t="shared" si="25"/>
        <v>4.2099999999999999E-2</v>
      </c>
      <c r="BL144" s="27">
        <f t="shared" si="25"/>
        <v>1E-3</v>
      </c>
      <c r="BM144" s="27">
        <f t="shared" si="26"/>
        <v>5.1299999999999998E-2</v>
      </c>
      <c r="BN144" s="27">
        <f t="shared" si="26"/>
        <v>1.1000000000000001E-3</v>
      </c>
      <c r="BO144" s="27"/>
      <c r="BP144" s="27">
        <f t="shared" si="27"/>
        <v>262.8</v>
      </c>
      <c r="BQ144" s="27">
        <f t="shared" si="27"/>
        <v>5</v>
      </c>
      <c r="BR144" s="27">
        <f t="shared" si="27"/>
        <v>265.39999999999998</v>
      </c>
      <c r="BS144" s="27">
        <f t="shared" si="27"/>
        <v>6.3</v>
      </c>
      <c r="BT144" s="27">
        <f t="shared" si="28"/>
        <v>216</v>
      </c>
      <c r="BU144" s="27">
        <f t="shared" si="28"/>
        <v>43</v>
      </c>
    </row>
    <row r="145" spans="1:73" x14ac:dyDescent="0.25">
      <c r="A145" s="43" t="s">
        <v>5161</v>
      </c>
      <c r="B145" s="43" t="s">
        <v>5517</v>
      </c>
      <c r="C145" s="53">
        <f t="shared" si="31"/>
        <v>134</v>
      </c>
      <c r="D145" s="43" t="s">
        <v>4708</v>
      </c>
      <c r="E145" s="44">
        <v>0.78451666666666664</v>
      </c>
      <c r="F145" s="43">
        <v>20.443000000000001</v>
      </c>
      <c r="G145" s="43" t="s">
        <v>5518</v>
      </c>
      <c r="H145" s="43">
        <v>1.758</v>
      </c>
      <c r="I145" s="43">
        <v>3.1E-2</v>
      </c>
      <c r="J145" s="43">
        <v>0.14169999999999999</v>
      </c>
      <c r="K145" s="43">
        <v>3.3999999999999998E-3</v>
      </c>
      <c r="L145" s="43">
        <v>0.57633999999999996</v>
      </c>
      <c r="M145" s="43"/>
      <c r="N145" s="43"/>
      <c r="O145" s="43">
        <v>8.9700000000000002E-2</v>
      </c>
      <c r="P145" s="43">
        <v>1.2999999999999999E-3</v>
      </c>
      <c r="Q145" s="43">
        <v>0.39910000000000001</v>
      </c>
      <c r="R145" s="43">
        <v>4.2200000000000001E-2</v>
      </c>
      <c r="S145" s="43">
        <v>1.1999999999999999E-3</v>
      </c>
      <c r="T145" s="43">
        <v>6.24</v>
      </c>
      <c r="U145" s="43">
        <v>0.12</v>
      </c>
      <c r="V145" s="45">
        <v>1028</v>
      </c>
      <c r="W145" s="43">
        <v>12</v>
      </c>
      <c r="X145" s="45">
        <v>854</v>
      </c>
      <c r="Y145" s="43">
        <v>19</v>
      </c>
      <c r="Z145" s="43">
        <v>835</v>
      </c>
      <c r="AA145" s="43">
        <v>24</v>
      </c>
      <c r="AB145" s="45">
        <v>1406</v>
      </c>
      <c r="AC145" s="43">
        <v>27</v>
      </c>
      <c r="AD145" s="43">
        <v>160</v>
      </c>
      <c r="AE145" s="43" t="s">
        <v>7</v>
      </c>
      <c r="AF145" s="43">
        <v>14</v>
      </c>
      <c r="AG145" s="43" t="s">
        <v>7</v>
      </c>
      <c r="AH145" s="43">
        <v>26</v>
      </c>
      <c r="AI145" s="43" t="s">
        <v>7</v>
      </c>
      <c r="AJ145" s="43">
        <v>279</v>
      </c>
      <c r="AK145" s="43" t="s">
        <v>7</v>
      </c>
      <c r="AL145" s="43">
        <v>157</v>
      </c>
      <c r="AM145" s="43" t="s">
        <v>7</v>
      </c>
      <c r="AN145" s="43">
        <v>62</v>
      </c>
      <c r="AO145" s="43" t="s">
        <v>7</v>
      </c>
      <c r="AP145" s="43">
        <v>2</v>
      </c>
      <c r="AQ145" s="43" t="s">
        <v>7</v>
      </c>
      <c r="AR145" s="43">
        <v>7.0571630000000001</v>
      </c>
      <c r="AS145" s="43">
        <v>0.16933210000000001</v>
      </c>
      <c r="AT145" s="43">
        <v>37</v>
      </c>
      <c r="AU145" s="43" t="s">
        <v>7</v>
      </c>
      <c r="AV145" s="43">
        <v>943439941332122</v>
      </c>
      <c r="AW145" s="43" t="s">
        <v>7</v>
      </c>
      <c r="AX145" s="43"/>
      <c r="AY145" s="43"/>
      <c r="AZ145" s="46">
        <f t="shared" si="32"/>
        <v>-20.374707259953162</v>
      </c>
      <c r="BA145" s="45">
        <f t="shared" si="33"/>
        <v>854</v>
      </c>
      <c r="BB145" s="45">
        <f t="shared" si="34"/>
        <v>19</v>
      </c>
      <c r="BC145" s="47"/>
      <c r="BD145" s="48"/>
      <c r="BE145" s="43" t="str">
        <f t="shared" si="35"/>
        <v>Z732481_88</v>
      </c>
      <c r="BF145" s="49">
        <f t="shared" si="29"/>
        <v>157</v>
      </c>
      <c r="BG145" s="49">
        <f t="shared" si="30"/>
        <v>279</v>
      </c>
      <c r="BH145" s="49">
        <f t="shared" si="36"/>
        <v>160</v>
      </c>
      <c r="BI145" s="49">
        <f t="shared" si="25"/>
        <v>1.758</v>
      </c>
      <c r="BJ145" s="49">
        <f t="shared" si="25"/>
        <v>3.1E-2</v>
      </c>
      <c r="BK145" s="49">
        <f t="shared" si="25"/>
        <v>0.14169999999999999</v>
      </c>
      <c r="BL145" s="49">
        <f t="shared" ref="BL145:BL165" si="37">K145</f>
        <v>3.3999999999999998E-3</v>
      </c>
      <c r="BM145" s="49">
        <f t="shared" si="26"/>
        <v>8.9700000000000002E-2</v>
      </c>
      <c r="BN145" s="49">
        <f t="shared" si="26"/>
        <v>1.2999999999999999E-3</v>
      </c>
      <c r="BO145" s="49"/>
      <c r="BP145" s="49">
        <f t="shared" si="27"/>
        <v>1028</v>
      </c>
      <c r="BQ145" s="49">
        <f t="shared" si="27"/>
        <v>12</v>
      </c>
      <c r="BR145" s="49">
        <f t="shared" si="27"/>
        <v>854</v>
      </c>
      <c r="BS145" s="49">
        <f t="shared" ref="BS145:BS165" si="38">Y145</f>
        <v>19</v>
      </c>
      <c r="BT145" s="49">
        <f t="shared" si="28"/>
        <v>1406</v>
      </c>
      <c r="BU145" s="49">
        <f t="shared" si="28"/>
        <v>27</v>
      </c>
    </row>
    <row r="146" spans="1:73" x14ac:dyDescent="0.25">
      <c r="A146" t="s">
        <v>5164</v>
      </c>
      <c r="B146" t="s">
        <v>5519</v>
      </c>
      <c r="C146" s="8">
        <f t="shared" si="31"/>
        <v>135</v>
      </c>
      <c r="D146" t="s">
        <v>4708</v>
      </c>
      <c r="E146" s="1">
        <v>0.78546018518518512</v>
      </c>
      <c r="F146">
        <v>23.917999999999999</v>
      </c>
      <c r="G146" t="s">
        <v>5520</v>
      </c>
      <c r="H146" s="54">
        <v>0.31459999999999999</v>
      </c>
      <c r="I146" s="54">
        <v>8.5000000000000006E-3</v>
      </c>
      <c r="J146" s="54">
        <v>4.2299999999999997E-2</v>
      </c>
      <c r="K146" s="54">
        <v>1.1000000000000001E-3</v>
      </c>
      <c r="L146" s="54">
        <v>0.11847000000000001</v>
      </c>
      <c r="O146">
        <v>5.4300000000000001E-2</v>
      </c>
      <c r="P146">
        <v>1.5E-3</v>
      </c>
      <c r="Q146">
        <v>0.41785</v>
      </c>
      <c r="R146">
        <v>1.3129999999999999E-2</v>
      </c>
      <c r="S146">
        <v>4.0999999999999999E-4</v>
      </c>
      <c r="T146">
        <v>2.6909999999999998</v>
      </c>
      <c r="U146">
        <v>6.6000000000000003E-2</v>
      </c>
      <c r="V146" s="10">
        <v>275.60000000000002</v>
      </c>
      <c r="W146">
        <v>6.5</v>
      </c>
      <c r="X146" s="10">
        <v>266.7</v>
      </c>
      <c r="Y146">
        <v>6.5</v>
      </c>
      <c r="Z146">
        <v>263.5</v>
      </c>
      <c r="AA146">
        <v>8.1999999999999993</v>
      </c>
      <c r="AB146" s="10">
        <v>299</v>
      </c>
      <c r="AC146">
        <v>55</v>
      </c>
      <c r="AD146">
        <v>15</v>
      </c>
      <c r="AE146" t="s">
        <v>7</v>
      </c>
      <c r="AF146">
        <v>1</v>
      </c>
      <c r="AG146" t="s">
        <v>7</v>
      </c>
      <c r="AH146">
        <v>6</v>
      </c>
      <c r="AI146" t="s">
        <v>7</v>
      </c>
      <c r="AJ146">
        <v>125</v>
      </c>
      <c r="AK146" t="s">
        <v>7</v>
      </c>
      <c r="AL146">
        <v>157</v>
      </c>
      <c r="AM146" t="s">
        <v>7</v>
      </c>
      <c r="AN146">
        <v>19</v>
      </c>
      <c r="AO146" t="s">
        <v>7</v>
      </c>
      <c r="AP146">
        <v>1</v>
      </c>
      <c r="AQ146" t="s">
        <v>7</v>
      </c>
      <c r="AR146">
        <v>23.64066</v>
      </c>
      <c r="AS146">
        <v>0.61476900000000001</v>
      </c>
      <c r="AT146">
        <v>114</v>
      </c>
      <c r="AU146" t="s">
        <v>7</v>
      </c>
      <c r="AV146">
        <v>143249630812033</v>
      </c>
      <c r="AW146" t="s">
        <v>7</v>
      </c>
      <c r="AZ146" s="13">
        <f t="shared" si="32"/>
        <v>-3.3370828646419382</v>
      </c>
      <c r="BA146" s="14">
        <f t="shared" si="33"/>
        <v>266.7</v>
      </c>
      <c r="BB146" s="14">
        <f t="shared" si="34"/>
        <v>6.5</v>
      </c>
      <c r="BC146" s="25"/>
      <c r="BD146" s="26"/>
      <c r="BE146" s="20" t="str">
        <f t="shared" si="35"/>
        <v>Z732481_89</v>
      </c>
      <c r="BF146" s="27">
        <f t="shared" si="29"/>
        <v>157</v>
      </c>
      <c r="BG146" s="27">
        <f t="shared" si="30"/>
        <v>125</v>
      </c>
      <c r="BH146" s="27">
        <f t="shared" si="36"/>
        <v>15</v>
      </c>
      <c r="BI146" s="27">
        <f t="shared" ref="BI146:BK165" si="39">H146</f>
        <v>0.31459999999999999</v>
      </c>
      <c r="BJ146" s="27">
        <f t="shared" si="39"/>
        <v>8.5000000000000006E-3</v>
      </c>
      <c r="BK146" s="27">
        <f t="shared" si="39"/>
        <v>4.2299999999999997E-2</v>
      </c>
      <c r="BL146" s="27">
        <f t="shared" si="37"/>
        <v>1.1000000000000001E-3</v>
      </c>
      <c r="BM146" s="27">
        <f t="shared" ref="BM146:BN165" si="40">O146</f>
        <v>5.4300000000000001E-2</v>
      </c>
      <c r="BN146" s="27">
        <f t="shared" si="40"/>
        <v>1.5E-3</v>
      </c>
      <c r="BO146" s="27"/>
      <c r="BP146" s="27">
        <f t="shared" ref="BP146:BR165" si="41">V146</f>
        <v>275.60000000000002</v>
      </c>
      <c r="BQ146" s="27">
        <f t="shared" si="41"/>
        <v>6.5</v>
      </c>
      <c r="BR146" s="27">
        <f t="shared" si="41"/>
        <v>266.7</v>
      </c>
      <c r="BS146" s="27">
        <f t="shared" si="38"/>
        <v>6.5</v>
      </c>
      <c r="BT146" s="27">
        <f t="shared" ref="BT146:BU165" si="42">AB146</f>
        <v>299</v>
      </c>
      <c r="BU146" s="27">
        <f t="shared" si="42"/>
        <v>55</v>
      </c>
    </row>
    <row r="147" spans="1:73" x14ac:dyDescent="0.25">
      <c r="A147" t="s">
        <v>5167</v>
      </c>
      <c r="B147" t="s">
        <v>5521</v>
      </c>
      <c r="C147" s="8">
        <f t="shared" si="31"/>
        <v>136</v>
      </c>
      <c r="D147" t="s">
        <v>4708</v>
      </c>
      <c r="E147" s="1">
        <v>0.78641076388888898</v>
      </c>
      <c r="F147">
        <v>23.79</v>
      </c>
      <c r="G147" t="s">
        <v>5522</v>
      </c>
      <c r="H147" s="54">
        <v>0.55900000000000005</v>
      </c>
      <c r="I147" s="54">
        <v>0.01</v>
      </c>
      <c r="J147" s="54">
        <v>7.2700000000000001E-2</v>
      </c>
      <c r="K147" s="54">
        <v>1.6999999999999999E-3</v>
      </c>
      <c r="L147" s="54">
        <v>0.38329000000000002</v>
      </c>
      <c r="O147">
        <v>5.5750000000000001E-2</v>
      </c>
      <c r="P147">
        <v>8.9999999999999998E-4</v>
      </c>
      <c r="Q147">
        <v>0.42686000000000002</v>
      </c>
      <c r="R147">
        <v>2.2329999999999999E-2</v>
      </c>
      <c r="S147">
        <v>6.4999999999999997E-4</v>
      </c>
      <c r="T147">
        <v>5.61</v>
      </c>
      <c r="U147">
        <v>0.12</v>
      </c>
      <c r="V147" s="10">
        <v>449.6</v>
      </c>
      <c r="W147">
        <v>6.8</v>
      </c>
      <c r="X147" s="10">
        <v>452</v>
      </c>
      <c r="Y147">
        <v>10</v>
      </c>
      <c r="Z147">
        <v>446</v>
      </c>
      <c r="AA147">
        <v>13</v>
      </c>
      <c r="AB147" s="10">
        <v>409</v>
      </c>
      <c r="AC147">
        <v>36</v>
      </c>
      <c r="AD147">
        <v>114</v>
      </c>
      <c r="AE147" t="s">
        <v>7</v>
      </c>
      <c r="AF147">
        <v>6</v>
      </c>
      <c r="AG147" t="s">
        <v>7</v>
      </c>
      <c r="AH147">
        <v>20</v>
      </c>
      <c r="AI147" t="s">
        <v>7</v>
      </c>
      <c r="AJ147">
        <v>268</v>
      </c>
      <c r="AK147" t="s">
        <v>7</v>
      </c>
      <c r="AL147">
        <v>164</v>
      </c>
      <c r="AM147" t="s">
        <v>7</v>
      </c>
      <c r="AN147">
        <v>34</v>
      </c>
      <c r="AO147" t="s">
        <v>7</v>
      </c>
      <c r="AP147">
        <v>2</v>
      </c>
      <c r="AQ147" t="s">
        <v>7</v>
      </c>
      <c r="AR147">
        <v>13.75516</v>
      </c>
      <c r="AS147">
        <v>0.32164740000000003</v>
      </c>
      <c r="AT147">
        <v>33</v>
      </c>
      <c r="AU147" t="s">
        <v>7</v>
      </c>
      <c r="AV147">
        <v>470454648053191</v>
      </c>
      <c r="AW147" t="s">
        <v>7</v>
      </c>
      <c r="AZ147" s="13">
        <f t="shared" si="32"/>
        <v>0.53097345132743223</v>
      </c>
      <c r="BA147" s="14">
        <f t="shared" si="33"/>
        <v>452</v>
      </c>
      <c r="BB147" s="14">
        <f t="shared" si="34"/>
        <v>10</v>
      </c>
      <c r="BC147" s="25"/>
      <c r="BD147" s="26"/>
      <c r="BE147" s="20" t="str">
        <f t="shared" si="35"/>
        <v>Z732481_90</v>
      </c>
      <c r="BF147" s="27">
        <f t="shared" si="29"/>
        <v>164</v>
      </c>
      <c r="BG147" s="27">
        <f t="shared" si="30"/>
        <v>268</v>
      </c>
      <c r="BH147" s="27">
        <f t="shared" si="36"/>
        <v>114</v>
      </c>
      <c r="BI147" s="27">
        <f t="shared" si="39"/>
        <v>0.55900000000000005</v>
      </c>
      <c r="BJ147" s="27">
        <f t="shared" si="39"/>
        <v>0.01</v>
      </c>
      <c r="BK147" s="27">
        <f t="shared" si="39"/>
        <v>7.2700000000000001E-2</v>
      </c>
      <c r="BL147" s="27">
        <f t="shared" si="37"/>
        <v>1.6999999999999999E-3</v>
      </c>
      <c r="BM147" s="27">
        <f t="shared" si="40"/>
        <v>5.5750000000000001E-2</v>
      </c>
      <c r="BN147" s="27">
        <f t="shared" si="40"/>
        <v>8.9999999999999998E-4</v>
      </c>
      <c r="BO147" s="27"/>
      <c r="BP147" s="27">
        <f t="shared" si="41"/>
        <v>449.6</v>
      </c>
      <c r="BQ147" s="27">
        <f t="shared" si="41"/>
        <v>6.8</v>
      </c>
      <c r="BR147" s="27">
        <f t="shared" si="41"/>
        <v>452</v>
      </c>
      <c r="BS147" s="27">
        <f t="shared" si="38"/>
        <v>10</v>
      </c>
      <c r="BT147" s="27">
        <f t="shared" si="42"/>
        <v>409</v>
      </c>
      <c r="BU147" s="27">
        <f t="shared" si="42"/>
        <v>36</v>
      </c>
    </row>
    <row r="148" spans="1:73" x14ac:dyDescent="0.25">
      <c r="A148" t="s">
        <v>5170</v>
      </c>
      <c r="B148" t="s">
        <v>5523</v>
      </c>
      <c r="C148" s="8">
        <f t="shared" si="31"/>
        <v>137</v>
      </c>
      <c r="D148" t="s">
        <v>4708</v>
      </c>
      <c r="E148" s="1">
        <v>0.78743321759259255</v>
      </c>
      <c r="F148">
        <v>16.448</v>
      </c>
      <c r="G148" t="s">
        <v>5524</v>
      </c>
      <c r="H148" s="54">
        <v>8.1999999999999993</v>
      </c>
      <c r="I148" s="54">
        <v>0.14000000000000001</v>
      </c>
      <c r="J148" s="54">
        <v>0.39340000000000003</v>
      </c>
      <c r="K148" s="54">
        <v>9.4000000000000004E-3</v>
      </c>
      <c r="L148" s="54">
        <v>0.68362999999999996</v>
      </c>
      <c r="O148">
        <v>0.1502</v>
      </c>
      <c r="P148">
        <v>1.9E-3</v>
      </c>
      <c r="Q148">
        <v>0.48984</v>
      </c>
      <c r="R148">
        <v>0.1104</v>
      </c>
      <c r="S148">
        <v>3.0999999999999999E-3</v>
      </c>
      <c r="T148">
        <v>3.5550000000000002</v>
      </c>
      <c r="U148">
        <v>7.6999999999999999E-2</v>
      </c>
      <c r="V148" s="10">
        <v>2250</v>
      </c>
      <c r="W148">
        <v>15</v>
      </c>
      <c r="X148" s="10">
        <v>2138</v>
      </c>
      <c r="Y148">
        <v>43</v>
      </c>
      <c r="Z148">
        <v>2114</v>
      </c>
      <c r="AA148">
        <v>57</v>
      </c>
      <c r="AB148" s="10">
        <v>2342</v>
      </c>
      <c r="AC148">
        <v>22</v>
      </c>
      <c r="AD148">
        <v>119</v>
      </c>
      <c r="AE148" t="s">
        <v>7</v>
      </c>
      <c r="AF148">
        <v>19</v>
      </c>
      <c r="AG148" t="s">
        <v>7</v>
      </c>
      <c r="AH148">
        <v>29</v>
      </c>
      <c r="AI148" t="s">
        <v>7</v>
      </c>
      <c r="AJ148">
        <v>157</v>
      </c>
      <c r="AK148" t="s">
        <v>7</v>
      </c>
      <c r="AL148">
        <v>172</v>
      </c>
      <c r="AM148" t="s">
        <v>7</v>
      </c>
      <c r="AN148">
        <v>177</v>
      </c>
      <c r="AO148" t="s">
        <v>7</v>
      </c>
      <c r="AP148">
        <v>1</v>
      </c>
      <c r="AQ148" t="s">
        <v>7</v>
      </c>
      <c r="AR148">
        <v>2.5419420000000001</v>
      </c>
      <c r="AS148">
        <v>6.0737810000000003E-2</v>
      </c>
      <c r="AT148">
        <v>8</v>
      </c>
      <c r="AU148" t="s">
        <v>7</v>
      </c>
      <c r="AV148">
        <v>1734141162677970</v>
      </c>
      <c r="AW148" t="s">
        <v>7</v>
      </c>
      <c r="AZ148" s="13">
        <f t="shared" si="32"/>
        <v>3.9282664389410749</v>
      </c>
      <c r="BA148" s="14">
        <f t="shared" si="33"/>
        <v>2342</v>
      </c>
      <c r="BB148" s="14">
        <f t="shared" si="34"/>
        <v>22</v>
      </c>
      <c r="BC148" s="25"/>
      <c r="BD148" s="26"/>
      <c r="BE148" s="20" t="str">
        <f t="shared" si="35"/>
        <v>Z732481_91</v>
      </c>
      <c r="BF148" s="27">
        <f t="shared" si="29"/>
        <v>172</v>
      </c>
      <c r="BG148" s="27">
        <f t="shared" si="30"/>
        <v>157</v>
      </c>
      <c r="BH148" s="27">
        <f t="shared" si="36"/>
        <v>119</v>
      </c>
      <c r="BI148" s="27">
        <f t="shared" si="39"/>
        <v>8.1999999999999993</v>
      </c>
      <c r="BJ148" s="27">
        <f t="shared" si="39"/>
        <v>0.14000000000000001</v>
      </c>
      <c r="BK148" s="27">
        <f t="shared" si="39"/>
        <v>0.39340000000000003</v>
      </c>
      <c r="BL148" s="27">
        <f t="shared" si="37"/>
        <v>9.4000000000000004E-3</v>
      </c>
      <c r="BM148" s="27">
        <f t="shared" si="40"/>
        <v>0.1502</v>
      </c>
      <c r="BN148" s="27">
        <f t="shared" si="40"/>
        <v>1.9E-3</v>
      </c>
      <c r="BO148" s="27"/>
      <c r="BP148" s="27">
        <f t="shared" si="41"/>
        <v>2250</v>
      </c>
      <c r="BQ148" s="27">
        <f t="shared" si="41"/>
        <v>15</v>
      </c>
      <c r="BR148" s="27">
        <f t="shared" si="41"/>
        <v>2138</v>
      </c>
      <c r="BS148" s="27">
        <f t="shared" si="38"/>
        <v>43</v>
      </c>
      <c r="BT148" s="27">
        <f t="shared" si="42"/>
        <v>2342</v>
      </c>
      <c r="BU148" s="27">
        <f t="shared" si="42"/>
        <v>22</v>
      </c>
    </row>
    <row r="149" spans="1:73" x14ac:dyDescent="0.25">
      <c r="A149" s="43" t="s">
        <v>5173</v>
      </c>
      <c r="B149" s="43" t="s">
        <v>5525</v>
      </c>
      <c r="C149" s="53">
        <f t="shared" si="31"/>
        <v>138</v>
      </c>
      <c r="D149" s="43" t="s">
        <v>4708</v>
      </c>
      <c r="E149" s="44">
        <v>0.78836608796296304</v>
      </c>
      <c r="F149" s="43">
        <v>17.847999999999999</v>
      </c>
      <c r="G149" s="43" t="s">
        <v>5526</v>
      </c>
      <c r="H149" s="43">
        <v>0.2656</v>
      </c>
      <c r="I149" s="43">
        <v>6.1999999999999998E-3</v>
      </c>
      <c r="J149" s="43">
        <v>2.6530000000000001E-2</v>
      </c>
      <c r="K149" s="43">
        <v>6.4999999999999997E-4</v>
      </c>
      <c r="L149" s="43">
        <v>0.24911</v>
      </c>
      <c r="M149" s="43"/>
      <c r="N149" s="43"/>
      <c r="O149" s="43">
        <v>7.2999999999999995E-2</v>
      </c>
      <c r="P149" s="43">
        <v>1.6000000000000001E-3</v>
      </c>
      <c r="Q149" s="43">
        <v>0.38646999999999998</v>
      </c>
      <c r="R149" s="43">
        <v>1.0959999999999999E-2</v>
      </c>
      <c r="S149" s="43">
        <v>3.6000000000000002E-4</v>
      </c>
      <c r="T149" s="43">
        <v>5.03</v>
      </c>
      <c r="U149" s="43">
        <v>0.13</v>
      </c>
      <c r="V149" s="45">
        <v>238.1</v>
      </c>
      <c r="W149" s="43">
        <v>5</v>
      </c>
      <c r="X149" s="45">
        <v>168.7</v>
      </c>
      <c r="Y149" s="43">
        <v>4.0999999999999996</v>
      </c>
      <c r="Z149" s="43">
        <v>220.2</v>
      </c>
      <c r="AA149" s="43">
        <v>7.3</v>
      </c>
      <c r="AB149" s="45">
        <v>956</v>
      </c>
      <c r="AC149" s="43">
        <v>47</v>
      </c>
      <c r="AD149" s="43">
        <v>31</v>
      </c>
      <c r="AE149" s="43" t="s">
        <v>7</v>
      </c>
      <c r="AF149" s="43">
        <v>2</v>
      </c>
      <c r="AG149" s="43" t="s">
        <v>7</v>
      </c>
      <c r="AH149" s="43">
        <v>6</v>
      </c>
      <c r="AI149" s="43" t="s">
        <v>7</v>
      </c>
      <c r="AJ149" s="43">
        <v>318</v>
      </c>
      <c r="AK149" s="43" t="s">
        <v>7</v>
      </c>
      <c r="AL149" s="43">
        <v>168</v>
      </c>
      <c r="AM149" s="43" t="s">
        <v>7</v>
      </c>
      <c r="AN149" s="43">
        <v>17</v>
      </c>
      <c r="AO149" s="43" t="s">
        <v>7</v>
      </c>
      <c r="AP149" s="43">
        <v>2</v>
      </c>
      <c r="AQ149" s="43" t="s">
        <v>7</v>
      </c>
      <c r="AR149" s="43">
        <v>37.693179999999998</v>
      </c>
      <c r="AS149" s="43">
        <v>0.9235042</v>
      </c>
      <c r="AT149" s="43">
        <v>86</v>
      </c>
      <c r="AU149" s="43" t="s">
        <v>7</v>
      </c>
      <c r="AV149" s="43">
        <v>200903758905714</v>
      </c>
      <c r="AW149" s="43" t="s">
        <v>7</v>
      </c>
      <c r="AX149" s="43"/>
      <c r="AY149" s="43"/>
      <c r="AZ149" s="46">
        <f t="shared" si="32"/>
        <v>-41.138114997036169</v>
      </c>
      <c r="BA149" s="45">
        <f t="shared" si="33"/>
        <v>168.7</v>
      </c>
      <c r="BB149" s="45">
        <f t="shared" si="34"/>
        <v>4.0999999999999996</v>
      </c>
      <c r="BC149" s="47"/>
      <c r="BD149" s="48"/>
      <c r="BE149" s="43" t="str">
        <f t="shared" si="35"/>
        <v>Z732481_92</v>
      </c>
      <c r="BF149" s="49">
        <f t="shared" si="29"/>
        <v>168</v>
      </c>
      <c r="BG149" s="49">
        <f t="shared" si="30"/>
        <v>318</v>
      </c>
      <c r="BH149" s="49">
        <f t="shared" si="36"/>
        <v>31</v>
      </c>
      <c r="BI149" s="49">
        <f t="shared" si="39"/>
        <v>0.2656</v>
      </c>
      <c r="BJ149" s="49">
        <f t="shared" si="39"/>
        <v>6.1999999999999998E-3</v>
      </c>
      <c r="BK149" s="49">
        <f t="shared" si="39"/>
        <v>2.6530000000000001E-2</v>
      </c>
      <c r="BL149" s="49">
        <f t="shared" si="37"/>
        <v>6.4999999999999997E-4</v>
      </c>
      <c r="BM149" s="49">
        <f t="shared" si="40"/>
        <v>7.2999999999999995E-2</v>
      </c>
      <c r="BN149" s="49">
        <f t="shared" si="40"/>
        <v>1.6000000000000001E-3</v>
      </c>
      <c r="BO149" s="49"/>
      <c r="BP149" s="49">
        <f t="shared" si="41"/>
        <v>238.1</v>
      </c>
      <c r="BQ149" s="49">
        <f t="shared" si="41"/>
        <v>5</v>
      </c>
      <c r="BR149" s="49">
        <f t="shared" si="41"/>
        <v>168.7</v>
      </c>
      <c r="BS149" s="49">
        <f t="shared" si="38"/>
        <v>4.0999999999999996</v>
      </c>
      <c r="BT149" s="49">
        <f t="shared" si="42"/>
        <v>956</v>
      </c>
      <c r="BU149" s="49">
        <f t="shared" si="42"/>
        <v>47</v>
      </c>
    </row>
    <row r="150" spans="1:73" x14ac:dyDescent="0.25">
      <c r="A150" t="s">
        <v>5176</v>
      </c>
      <c r="B150" t="s">
        <v>5527</v>
      </c>
      <c r="C150" s="8">
        <f t="shared" si="31"/>
        <v>139</v>
      </c>
      <c r="D150" t="s">
        <v>4708</v>
      </c>
      <c r="E150" s="1">
        <v>0.78925057870370363</v>
      </c>
      <c r="F150">
        <v>24.425999999999998</v>
      </c>
      <c r="G150" t="s">
        <v>5528</v>
      </c>
      <c r="H150" s="54">
        <v>0.26879999999999998</v>
      </c>
      <c r="I150" s="54">
        <v>5.8999999999999999E-3</v>
      </c>
      <c r="J150" s="54">
        <v>3.7560000000000003E-2</v>
      </c>
      <c r="K150" s="54">
        <v>9.1E-4</v>
      </c>
      <c r="L150" s="54">
        <v>5.9798999999999998E-2</v>
      </c>
      <c r="O150">
        <v>5.1999999999999998E-2</v>
      </c>
      <c r="P150">
        <v>1.1000000000000001E-3</v>
      </c>
      <c r="Q150">
        <v>6.7754999999999996E-2</v>
      </c>
      <c r="R150">
        <v>1.1820000000000001E-2</v>
      </c>
      <c r="S150">
        <v>4.0000000000000002E-4</v>
      </c>
      <c r="T150">
        <v>8.11</v>
      </c>
      <c r="U150">
        <v>0.28999999999999998</v>
      </c>
      <c r="V150" s="10">
        <v>240.5</v>
      </c>
      <c r="W150">
        <v>4.7</v>
      </c>
      <c r="X150" s="10">
        <v>237.6</v>
      </c>
      <c r="Y150">
        <v>5.6</v>
      </c>
      <c r="Z150">
        <v>237.5</v>
      </c>
      <c r="AA150">
        <v>8</v>
      </c>
      <c r="AB150" s="10">
        <v>235</v>
      </c>
      <c r="AC150">
        <v>42</v>
      </c>
      <c r="AD150">
        <v>31</v>
      </c>
      <c r="AE150" t="s">
        <v>7</v>
      </c>
      <c r="AF150">
        <v>2</v>
      </c>
      <c r="AG150" t="s">
        <v>7</v>
      </c>
      <c r="AH150">
        <v>3</v>
      </c>
      <c r="AI150" t="s">
        <v>7</v>
      </c>
      <c r="AJ150">
        <v>349</v>
      </c>
      <c r="AK150" t="s">
        <v>7</v>
      </c>
      <c r="AL150">
        <v>175</v>
      </c>
      <c r="AM150" t="s">
        <v>7</v>
      </c>
      <c r="AN150">
        <v>19</v>
      </c>
      <c r="AO150" t="s">
        <v>7</v>
      </c>
      <c r="AP150">
        <v>2</v>
      </c>
      <c r="AQ150" t="s">
        <v>7</v>
      </c>
      <c r="AR150">
        <v>26.62407</v>
      </c>
      <c r="AS150">
        <v>0.64504530000000004</v>
      </c>
      <c r="AT150">
        <v>89</v>
      </c>
      <c r="AU150" t="s">
        <v>7</v>
      </c>
      <c r="AV150">
        <v>309322693849709</v>
      </c>
      <c r="AW150" t="s">
        <v>7</v>
      </c>
      <c r="AZ150" s="13">
        <f t="shared" si="32"/>
        <v>-1.220538720538733</v>
      </c>
      <c r="BA150" s="14">
        <f t="shared" si="33"/>
        <v>237.6</v>
      </c>
      <c r="BB150" s="14">
        <f t="shared" si="34"/>
        <v>5.6</v>
      </c>
      <c r="BC150" s="25"/>
      <c r="BD150" s="26"/>
      <c r="BE150" s="20" t="str">
        <f t="shared" si="35"/>
        <v>Z732481_93</v>
      </c>
      <c r="BF150" s="27">
        <f t="shared" si="29"/>
        <v>175</v>
      </c>
      <c r="BG150" s="27">
        <f t="shared" si="30"/>
        <v>349</v>
      </c>
      <c r="BH150" s="27">
        <f t="shared" si="36"/>
        <v>31</v>
      </c>
      <c r="BI150" s="27">
        <f t="shared" si="39"/>
        <v>0.26879999999999998</v>
      </c>
      <c r="BJ150" s="27">
        <f t="shared" si="39"/>
        <v>5.8999999999999999E-3</v>
      </c>
      <c r="BK150" s="27">
        <f t="shared" si="39"/>
        <v>3.7560000000000003E-2</v>
      </c>
      <c r="BL150" s="27">
        <f t="shared" si="37"/>
        <v>9.1E-4</v>
      </c>
      <c r="BM150" s="27">
        <f t="shared" si="40"/>
        <v>5.1999999999999998E-2</v>
      </c>
      <c r="BN150" s="27">
        <f t="shared" si="40"/>
        <v>1.1000000000000001E-3</v>
      </c>
      <c r="BO150" s="27"/>
      <c r="BP150" s="27">
        <f t="shared" si="41"/>
        <v>240.5</v>
      </c>
      <c r="BQ150" s="27">
        <f t="shared" si="41"/>
        <v>4.7</v>
      </c>
      <c r="BR150" s="27">
        <f t="shared" si="41"/>
        <v>237.6</v>
      </c>
      <c r="BS150" s="27">
        <f t="shared" si="38"/>
        <v>5.6</v>
      </c>
      <c r="BT150" s="27">
        <f t="shared" si="42"/>
        <v>235</v>
      </c>
      <c r="BU150" s="27">
        <f t="shared" si="42"/>
        <v>42</v>
      </c>
    </row>
    <row r="151" spans="1:73" x14ac:dyDescent="0.25">
      <c r="A151" t="s">
        <v>5179</v>
      </c>
      <c r="B151" t="s">
        <v>5529</v>
      </c>
      <c r="C151" s="8">
        <f t="shared" si="31"/>
        <v>140</v>
      </c>
      <c r="D151" t="s">
        <v>4708</v>
      </c>
      <c r="E151" s="1">
        <v>0.79022013888888887</v>
      </c>
      <c r="F151">
        <v>12.422000000000001</v>
      </c>
      <c r="G151" t="s">
        <v>5530</v>
      </c>
      <c r="H151" s="54">
        <v>6.23</v>
      </c>
      <c r="I151" s="54">
        <v>0.11</v>
      </c>
      <c r="J151" s="54">
        <v>0.35809999999999997</v>
      </c>
      <c r="K151" s="54">
        <v>8.8999999999999999E-3</v>
      </c>
      <c r="L151" s="54">
        <v>0.61319999999999997</v>
      </c>
      <c r="O151">
        <v>0.12520000000000001</v>
      </c>
      <c r="P151">
        <v>1.8E-3</v>
      </c>
      <c r="Q151">
        <v>0.58121</v>
      </c>
      <c r="R151">
        <v>0.10009999999999999</v>
      </c>
      <c r="S151">
        <v>2.8999999999999998E-3</v>
      </c>
      <c r="T151">
        <v>3.21</v>
      </c>
      <c r="U151">
        <v>6.6000000000000003E-2</v>
      </c>
      <c r="V151" s="10">
        <v>2004</v>
      </c>
      <c r="W151">
        <v>15</v>
      </c>
      <c r="X151" s="10">
        <v>1971</v>
      </c>
      <c r="Y151">
        <v>43</v>
      </c>
      <c r="Z151">
        <v>1927</v>
      </c>
      <c r="AA151">
        <v>53</v>
      </c>
      <c r="AB151" s="10">
        <v>2021</v>
      </c>
      <c r="AC151">
        <v>26</v>
      </c>
      <c r="AD151">
        <v>339</v>
      </c>
      <c r="AE151" t="s">
        <v>7</v>
      </c>
      <c r="AF151">
        <v>44</v>
      </c>
      <c r="AG151" t="s">
        <v>7</v>
      </c>
      <c r="AH151">
        <v>104</v>
      </c>
      <c r="AI151" t="s">
        <v>7</v>
      </c>
      <c r="AJ151">
        <v>273</v>
      </c>
      <c r="AK151" t="s">
        <v>7</v>
      </c>
      <c r="AL151">
        <v>303</v>
      </c>
      <c r="AM151" t="s">
        <v>7</v>
      </c>
      <c r="AN151">
        <v>279</v>
      </c>
      <c r="AO151" t="s">
        <v>7</v>
      </c>
      <c r="AP151">
        <v>1</v>
      </c>
      <c r="AQ151" t="s">
        <v>7</v>
      </c>
      <c r="AR151">
        <v>2.792516</v>
      </c>
      <c r="AS151">
        <v>6.9403500000000007E-2</v>
      </c>
      <c r="AT151">
        <v>2</v>
      </c>
      <c r="AU151" t="s">
        <v>7</v>
      </c>
      <c r="AV151">
        <v>2491153909729800</v>
      </c>
      <c r="AW151" t="s">
        <v>7</v>
      </c>
      <c r="AZ151" s="13">
        <f t="shared" si="32"/>
        <v>0.84116773874319817</v>
      </c>
      <c r="BA151" s="14">
        <f t="shared" si="33"/>
        <v>2021</v>
      </c>
      <c r="BB151" s="14">
        <f t="shared" si="34"/>
        <v>26</v>
      </c>
      <c r="BC151" s="25"/>
      <c r="BD151" s="26"/>
      <c r="BE151" s="20" t="str">
        <f t="shared" si="35"/>
        <v>Z732481_94</v>
      </c>
      <c r="BF151" s="27">
        <f t="shared" si="29"/>
        <v>303</v>
      </c>
      <c r="BG151" s="27">
        <f t="shared" si="30"/>
        <v>273</v>
      </c>
      <c r="BH151" s="27">
        <f t="shared" si="36"/>
        <v>339</v>
      </c>
      <c r="BI151" s="27">
        <f t="shared" si="39"/>
        <v>6.23</v>
      </c>
      <c r="BJ151" s="27">
        <f t="shared" si="39"/>
        <v>0.11</v>
      </c>
      <c r="BK151" s="27">
        <f t="shared" si="39"/>
        <v>0.35809999999999997</v>
      </c>
      <c r="BL151" s="27">
        <f t="shared" si="37"/>
        <v>8.8999999999999999E-3</v>
      </c>
      <c r="BM151" s="27">
        <f t="shared" si="40"/>
        <v>0.12520000000000001</v>
      </c>
      <c r="BN151" s="27">
        <f t="shared" si="40"/>
        <v>1.8E-3</v>
      </c>
      <c r="BO151" s="27"/>
      <c r="BP151" s="27">
        <f t="shared" si="41"/>
        <v>2004</v>
      </c>
      <c r="BQ151" s="27">
        <f t="shared" si="41"/>
        <v>15</v>
      </c>
      <c r="BR151" s="27">
        <f t="shared" si="41"/>
        <v>1971</v>
      </c>
      <c r="BS151" s="27">
        <f t="shared" si="38"/>
        <v>43</v>
      </c>
      <c r="BT151" s="27">
        <f t="shared" si="42"/>
        <v>2021</v>
      </c>
      <c r="BU151" s="27">
        <f t="shared" si="42"/>
        <v>26</v>
      </c>
    </row>
    <row r="152" spans="1:73" x14ac:dyDescent="0.25">
      <c r="A152" t="s">
        <v>5182</v>
      </c>
      <c r="B152" t="s">
        <v>5531</v>
      </c>
      <c r="C152" s="8">
        <f t="shared" si="31"/>
        <v>147</v>
      </c>
      <c r="D152" t="s">
        <v>4708</v>
      </c>
      <c r="E152" s="1">
        <v>0.79715428240740749</v>
      </c>
      <c r="F152">
        <v>19.548999999999999</v>
      </c>
      <c r="G152" t="s">
        <v>5532</v>
      </c>
      <c r="H152" s="54">
        <v>0.28589999999999999</v>
      </c>
      <c r="I152" s="54">
        <v>5.7999999999999996E-3</v>
      </c>
      <c r="J152" s="54">
        <v>3.9800000000000002E-2</v>
      </c>
      <c r="K152" s="54">
        <v>9.5E-4</v>
      </c>
      <c r="L152" s="54">
        <v>0.29605999999999999</v>
      </c>
      <c r="O152">
        <v>5.203E-2</v>
      </c>
      <c r="P152">
        <v>9.7999999999999997E-4</v>
      </c>
      <c r="Q152">
        <v>0.42737000000000003</v>
      </c>
      <c r="R152">
        <v>1.208E-2</v>
      </c>
      <c r="S152">
        <v>4.0999999999999999E-4</v>
      </c>
      <c r="T152">
        <v>11.05</v>
      </c>
      <c r="U152">
        <v>0.32</v>
      </c>
      <c r="V152" s="10">
        <v>254.5</v>
      </c>
      <c r="W152">
        <v>4.5999999999999996</v>
      </c>
      <c r="X152" s="10">
        <v>251.5</v>
      </c>
      <c r="Y152">
        <v>5.9</v>
      </c>
      <c r="Z152">
        <v>242.7</v>
      </c>
      <c r="AA152">
        <v>8.1</v>
      </c>
      <c r="AB152" s="10">
        <v>257</v>
      </c>
      <c r="AC152">
        <v>41</v>
      </c>
      <c r="AD152">
        <v>27</v>
      </c>
      <c r="AE152" t="s">
        <v>7</v>
      </c>
      <c r="AF152">
        <v>1</v>
      </c>
      <c r="AG152" t="s">
        <v>7</v>
      </c>
      <c r="AH152">
        <v>2</v>
      </c>
      <c r="AI152" t="s">
        <v>7</v>
      </c>
      <c r="AJ152">
        <v>432</v>
      </c>
      <c r="AK152" t="s">
        <v>7</v>
      </c>
      <c r="AL152">
        <v>135</v>
      </c>
      <c r="AM152" t="s">
        <v>7</v>
      </c>
      <c r="AN152">
        <v>15</v>
      </c>
      <c r="AO152" t="s">
        <v>7</v>
      </c>
      <c r="AP152">
        <v>3</v>
      </c>
      <c r="AQ152" t="s">
        <v>7</v>
      </c>
      <c r="AR152">
        <v>25.125630000000001</v>
      </c>
      <c r="AS152">
        <v>0.5997323</v>
      </c>
      <c r="AT152">
        <v>100</v>
      </c>
      <c r="AU152" t="s">
        <v>7</v>
      </c>
      <c r="AV152">
        <v>386527355403162</v>
      </c>
      <c r="AW152" t="s">
        <v>7</v>
      </c>
      <c r="AZ152" s="13">
        <f t="shared" si="32"/>
        <v>-1.1928429423459175</v>
      </c>
      <c r="BA152" s="14">
        <f t="shared" si="33"/>
        <v>251.5</v>
      </c>
      <c r="BB152" s="14">
        <f t="shared" si="34"/>
        <v>5.9</v>
      </c>
      <c r="BC152" s="25"/>
      <c r="BD152" s="26"/>
      <c r="BE152" s="20" t="str">
        <f t="shared" si="35"/>
        <v>Z732481_95</v>
      </c>
      <c r="BF152" s="27">
        <f t="shared" si="29"/>
        <v>135</v>
      </c>
      <c r="BG152" s="27">
        <f t="shared" si="30"/>
        <v>432</v>
      </c>
      <c r="BH152" s="27">
        <f t="shared" si="36"/>
        <v>27</v>
      </c>
      <c r="BI152" s="27">
        <f t="shared" si="39"/>
        <v>0.28589999999999999</v>
      </c>
      <c r="BJ152" s="27">
        <f t="shared" si="39"/>
        <v>5.7999999999999996E-3</v>
      </c>
      <c r="BK152" s="27">
        <f t="shared" si="39"/>
        <v>3.9800000000000002E-2</v>
      </c>
      <c r="BL152" s="27">
        <f t="shared" si="37"/>
        <v>9.5E-4</v>
      </c>
      <c r="BM152" s="27">
        <f t="shared" si="40"/>
        <v>5.203E-2</v>
      </c>
      <c r="BN152" s="27">
        <f t="shared" si="40"/>
        <v>9.7999999999999997E-4</v>
      </c>
      <c r="BO152" s="27"/>
      <c r="BP152" s="27">
        <f t="shared" si="41"/>
        <v>254.5</v>
      </c>
      <c r="BQ152" s="27">
        <f t="shared" si="41"/>
        <v>4.5999999999999996</v>
      </c>
      <c r="BR152" s="27">
        <f t="shared" si="41"/>
        <v>251.5</v>
      </c>
      <c r="BS152" s="27">
        <f t="shared" si="38"/>
        <v>5.9</v>
      </c>
      <c r="BT152" s="27">
        <f t="shared" si="42"/>
        <v>257</v>
      </c>
      <c r="BU152" s="27">
        <f t="shared" si="42"/>
        <v>41</v>
      </c>
    </row>
    <row r="153" spans="1:73" x14ac:dyDescent="0.25">
      <c r="A153" t="s">
        <v>5185</v>
      </c>
      <c r="B153" t="s">
        <v>5533</v>
      </c>
      <c r="C153" s="8">
        <f t="shared" si="31"/>
        <v>148</v>
      </c>
      <c r="D153" t="s">
        <v>4708</v>
      </c>
      <c r="E153" s="1">
        <v>0.79809895833333344</v>
      </c>
      <c r="F153">
        <v>17.928000000000001</v>
      </c>
      <c r="G153" t="s">
        <v>5534</v>
      </c>
      <c r="H153" s="54">
        <v>0.3488</v>
      </c>
      <c r="I153" s="54">
        <v>7.7999999999999996E-3</v>
      </c>
      <c r="J153" s="54">
        <v>4.82E-2</v>
      </c>
      <c r="K153" s="54">
        <v>1.1999999999999999E-3</v>
      </c>
      <c r="L153" s="54">
        <v>0.22370000000000001</v>
      </c>
      <c r="O153">
        <v>5.2699999999999997E-2</v>
      </c>
      <c r="P153">
        <v>1.1999999999999999E-3</v>
      </c>
      <c r="Q153">
        <v>0.46026</v>
      </c>
      <c r="R153">
        <v>1.3639999999999999E-2</v>
      </c>
      <c r="S153">
        <v>4.0999999999999999E-4</v>
      </c>
      <c r="T153">
        <v>2.879</v>
      </c>
      <c r="U153">
        <v>8.3000000000000004E-2</v>
      </c>
      <c r="V153" s="10">
        <v>303</v>
      </c>
      <c r="W153">
        <v>6</v>
      </c>
      <c r="X153" s="10">
        <v>303.60000000000002</v>
      </c>
      <c r="Y153">
        <v>7.3</v>
      </c>
      <c r="Z153">
        <v>273.8</v>
      </c>
      <c r="AA153">
        <v>8.1</v>
      </c>
      <c r="AB153" s="10">
        <v>275</v>
      </c>
      <c r="AC153">
        <v>47</v>
      </c>
      <c r="AD153">
        <v>-4</v>
      </c>
      <c r="AE153" t="s">
        <v>7</v>
      </c>
      <c r="AF153">
        <v>0</v>
      </c>
      <c r="AG153" t="s">
        <v>7</v>
      </c>
      <c r="AH153">
        <v>-2</v>
      </c>
      <c r="AI153" t="s">
        <v>7</v>
      </c>
      <c r="AJ153">
        <v>258</v>
      </c>
      <c r="AK153" t="s">
        <v>7</v>
      </c>
      <c r="AL153">
        <v>353</v>
      </c>
      <c r="AM153" t="s">
        <v>7</v>
      </c>
      <c r="AN153">
        <v>46</v>
      </c>
      <c r="AO153" t="s">
        <v>7</v>
      </c>
      <c r="AP153">
        <v>1</v>
      </c>
      <c r="AQ153" t="s">
        <v>7</v>
      </c>
      <c r="AR153">
        <v>20.74689</v>
      </c>
      <c r="AS153">
        <v>0.51651999999999998</v>
      </c>
      <c r="AT153">
        <v>95</v>
      </c>
      <c r="AU153" t="s">
        <v>7</v>
      </c>
      <c r="AV153">
        <v>348617377814593</v>
      </c>
      <c r="AW153" t="s">
        <v>7</v>
      </c>
      <c r="AZ153" s="13">
        <f t="shared" si="32"/>
        <v>0.19762845849803368</v>
      </c>
      <c r="BA153" s="14">
        <f t="shared" si="33"/>
        <v>303.60000000000002</v>
      </c>
      <c r="BB153" s="14">
        <f t="shared" si="34"/>
        <v>7.3</v>
      </c>
      <c r="BC153" s="25"/>
      <c r="BD153" s="26"/>
      <c r="BE153" s="20" t="str">
        <f t="shared" si="35"/>
        <v>Z732481_96</v>
      </c>
      <c r="BF153" s="27">
        <f t="shared" si="29"/>
        <v>353</v>
      </c>
      <c r="BG153" s="27">
        <f t="shared" si="30"/>
        <v>258</v>
      </c>
      <c r="BH153" s="27">
        <f t="shared" si="36"/>
        <v>-4</v>
      </c>
      <c r="BI153" s="27">
        <f t="shared" si="39"/>
        <v>0.3488</v>
      </c>
      <c r="BJ153" s="27">
        <f t="shared" si="39"/>
        <v>7.7999999999999996E-3</v>
      </c>
      <c r="BK153" s="27">
        <f t="shared" si="39"/>
        <v>4.82E-2</v>
      </c>
      <c r="BL153" s="27">
        <f t="shared" si="37"/>
        <v>1.1999999999999999E-3</v>
      </c>
      <c r="BM153" s="27">
        <f t="shared" si="40"/>
        <v>5.2699999999999997E-2</v>
      </c>
      <c r="BN153" s="27">
        <f t="shared" si="40"/>
        <v>1.1999999999999999E-3</v>
      </c>
      <c r="BO153" s="27"/>
      <c r="BP153" s="27">
        <f t="shared" si="41"/>
        <v>303</v>
      </c>
      <c r="BQ153" s="27">
        <f t="shared" si="41"/>
        <v>6</v>
      </c>
      <c r="BR153" s="27">
        <f t="shared" si="41"/>
        <v>303.60000000000002</v>
      </c>
      <c r="BS153" s="27">
        <f t="shared" si="38"/>
        <v>7.3</v>
      </c>
      <c r="BT153" s="27">
        <f t="shared" si="42"/>
        <v>275</v>
      </c>
      <c r="BU153" s="27">
        <f t="shared" si="42"/>
        <v>47</v>
      </c>
    </row>
    <row r="154" spans="1:73" x14ac:dyDescent="0.25">
      <c r="A154" t="s">
        <v>5188</v>
      </c>
      <c r="B154" t="s">
        <v>5535</v>
      </c>
      <c r="C154" s="8">
        <f t="shared" si="31"/>
        <v>149</v>
      </c>
      <c r="D154" t="s">
        <v>4708</v>
      </c>
      <c r="E154" s="1">
        <v>0.79898518518518513</v>
      </c>
      <c r="F154">
        <v>24.358000000000001</v>
      </c>
      <c r="G154" t="s">
        <v>5536</v>
      </c>
      <c r="H154" s="54">
        <v>0.33100000000000002</v>
      </c>
      <c r="I154" s="54">
        <v>8.5000000000000006E-3</v>
      </c>
      <c r="J154" s="54">
        <v>4.6800000000000001E-2</v>
      </c>
      <c r="K154" s="54">
        <v>1.1999999999999999E-3</v>
      </c>
      <c r="L154" s="54">
        <v>0.27661000000000002</v>
      </c>
      <c r="O154">
        <v>5.11E-2</v>
      </c>
      <c r="P154">
        <v>1.1999999999999999E-3</v>
      </c>
      <c r="Q154">
        <v>0.37664999999999998</v>
      </c>
      <c r="R154">
        <v>1.4330000000000001E-2</v>
      </c>
      <c r="S154">
        <v>4.2999999999999999E-4</v>
      </c>
      <c r="T154">
        <v>2.1179999999999999</v>
      </c>
      <c r="U154">
        <v>0.05</v>
      </c>
      <c r="V154" s="10">
        <v>287.89999999999998</v>
      </c>
      <c r="W154">
        <v>6.5</v>
      </c>
      <c r="X154" s="10">
        <v>294.7</v>
      </c>
      <c r="Y154">
        <v>7.2</v>
      </c>
      <c r="Z154">
        <v>287.5</v>
      </c>
      <c r="AA154">
        <v>8.5</v>
      </c>
      <c r="AB154" s="10">
        <v>201</v>
      </c>
      <c r="AC154">
        <v>51</v>
      </c>
      <c r="AD154">
        <v>3</v>
      </c>
      <c r="AE154" t="s">
        <v>7</v>
      </c>
      <c r="AF154">
        <v>0</v>
      </c>
      <c r="AG154" t="s">
        <v>7</v>
      </c>
      <c r="AH154">
        <v>1</v>
      </c>
      <c r="AI154" t="s">
        <v>7</v>
      </c>
      <c r="AJ154">
        <v>142</v>
      </c>
      <c r="AK154" t="s">
        <v>7</v>
      </c>
      <c r="AL154">
        <v>229</v>
      </c>
      <c r="AM154" t="s">
        <v>7</v>
      </c>
      <c r="AN154">
        <v>31</v>
      </c>
      <c r="AO154" t="s">
        <v>7</v>
      </c>
      <c r="AP154">
        <v>1</v>
      </c>
      <c r="AQ154" t="s">
        <v>7</v>
      </c>
      <c r="AR154">
        <v>21.367519999999999</v>
      </c>
      <c r="AS154">
        <v>0.54788519999999996</v>
      </c>
      <c r="AT154">
        <v>97</v>
      </c>
      <c r="AU154" t="s">
        <v>7</v>
      </c>
      <c r="AV154">
        <v>191780949196076</v>
      </c>
      <c r="AW154" t="s">
        <v>7</v>
      </c>
      <c r="AZ154" s="13">
        <f t="shared" si="32"/>
        <v>2.3074312860536184</v>
      </c>
      <c r="BA154" s="14">
        <f t="shared" si="33"/>
        <v>294.7</v>
      </c>
      <c r="BB154" s="14">
        <f t="shared" si="34"/>
        <v>7.2</v>
      </c>
      <c r="BC154" s="25"/>
      <c r="BD154" s="26"/>
      <c r="BE154" s="20" t="str">
        <f t="shared" si="35"/>
        <v>Z732481_97</v>
      </c>
      <c r="BF154" s="27">
        <f t="shared" si="29"/>
        <v>229</v>
      </c>
      <c r="BG154" s="27">
        <f t="shared" si="30"/>
        <v>142</v>
      </c>
      <c r="BH154" s="27">
        <f t="shared" si="36"/>
        <v>3</v>
      </c>
      <c r="BI154" s="27">
        <f t="shared" si="39"/>
        <v>0.33100000000000002</v>
      </c>
      <c r="BJ154" s="27">
        <f t="shared" si="39"/>
        <v>8.5000000000000006E-3</v>
      </c>
      <c r="BK154" s="27">
        <f t="shared" si="39"/>
        <v>4.6800000000000001E-2</v>
      </c>
      <c r="BL154" s="27">
        <f t="shared" si="37"/>
        <v>1.1999999999999999E-3</v>
      </c>
      <c r="BM154" s="27">
        <f t="shared" si="40"/>
        <v>5.11E-2</v>
      </c>
      <c r="BN154" s="27">
        <f t="shared" si="40"/>
        <v>1.1999999999999999E-3</v>
      </c>
      <c r="BO154" s="27"/>
      <c r="BP154" s="27">
        <f t="shared" si="41"/>
        <v>287.89999999999998</v>
      </c>
      <c r="BQ154" s="27">
        <f t="shared" si="41"/>
        <v>6.5</v>
      </c>
      <c r="BR154" s="27">
        <f t="shared" si="41"/>
        <v>294.7</v>
      </c>
      <c r="BS154" s="27">
        <f t="shared" si="38"/>
        <v>7.2</v>
      </c>
      <c r="BT154" s="27">
        <f t="shared" si="42"/>
        <v>201</v>
      </c>
      <c r="BU154" s="27">
        <f t="shared" si="42"/>
        <v>51</v>
      </c>
    </row>
    <row r="155" spans="1:73" x14ac:dyDescent="0.25">
      <c r="A155" t="s">
        <v>5191</v>
      </c>
      <c r="B155" t="s">
        <v>5537</v>
      </c>
      <c r="C155" s="8">
        <f t="shared" si="31"/>
        <v>150</v>
      </c>
      <c r="D155" t="s">
        <v>4708</v>
      </c>
      <c r="E155" s="1">
        <v>0.79997673611111109</v>
      </c>
      <c r="F155">
        <v>20.684000000000001</v>
      </c>
      <c r="G155" t="s">
        <v>5538</v>
      </c>
      <c r="H155" s="54">
        <v>9.7200000000000006</v>
      </c>
      <c r="I155" s="54">
        <v>0.16</v>
      </c>
      <c r="J155" s="54">
        <v>0.42699999999999999</v>
      </c>
      <c r="K155" s="54">
        <v>0.01</v>
      </c>
      <c r="L155" s="54">
        <v>0.67988999999999999</v>
      </c>
      <c r="O155">
        <v>0.16450000000000001</v>
      </c>
      <c r="P155">
        <v>2E-3</v>
      </c>
      <c r="Q155">
        <v>0.52875000000000005</v>
      </c>
      <c r="R155">
        <v>0.1149</v>
      </c>
      <c r="S155">
        <v>3.3E-3</v>
      </c>
      <c r="T155">
        <v>10.9</v>
      </c>
      <c r="U155">
        <v>0.22</v>
      </c>
      <c r="V155" s="10">
        <v>2404</v>
      </c>
      <c r="W155">
        <v>15</v>
      </c>
      <c r="X155" s="10">
        <v>2287</v>
      </c>
      <c r="Y155">
        <v>45</v>
      </c>
      <c r="Z155">
        <v>2196</v>
      </c>
      <c r="AA155">
        <v>59</v>
      </c>
      <c r="AB155" s="10">
        <v>2493</v>
      </c>
      <c r="AC155">
        <v>20</v>
      </c>
      <c r="AD155">
        <v>250</v>
      </c>
      <c r="AE155" t="s">
        <v>7</v>
      </c>
      <c r="AF155">
        <v>43</v>
      </c>
      <c r="AG155" t="s">
        <v>7</v>
      </c>
      <c r="AH155">
        <v>21</v>
      </c>
      <c r="AI155" t="s">
        <v>7</v>
      </c>
      <c r="AJ155">
        <v>407</v>
      </c>
      <c r="AK155" t="s">
        <v>7</v>
      </c>
      <c r="AL155">
        <v>149</v>
      </c>
      <c r="AM155" t="s">
        <v>7</v>
      </c>
      <c r="AN155">
        <v>160</v>
      </c>
      <c r="AO155" t="s">
        <v>7</v>
      </c>
      <c r="AP155">
        <v>3</v>
      </c>
      <c r="AQ155" t="s">
        <v>7</v>
      </c>
      <c r="AR155">
        <v>2.34192</v>
      </c>
      <c r="AS155">
        <v>5.4845909999999998E-2</v>
      </c>
      <c r="AT155">
        <v>8</v>
      </c>
      <c r="AU155" t="s">
        <v>7</v>
      </c>
      <c r="AV155">
        <v>4514679688218060</v>
      </c>
      <c r="AW155" t="s">
        <v>7</v>
      </c>
      <c r="AZ155" s="13">
        <f t="shared" si="32"/>
        <v>3.5699959887685484</v>
      </c>
      <c r="BA155" s="14">
        <f t="shared" si="33"/>
        <v>2493</v>
      </c>
      <c r="BB155" s="14">
        <f t="shared" si="34"/>
        <v>20</v>
      </c>
      <c r="BC155" s="25"/>
      <c r="BD155" s="26"/>
      <c r="BE155" s="20" t="str">
        <f t="shared" si="35"/>
        <v>Z732481_98</v>
      </c>
      <c r="BF155" s="27">
        <f t="shared" si="29"/>
        <v>149</v>
      </c>
      <c r="BG155" s="27">
        <f t="shared" si="30"/>
        <v>407</v>
      </c>
      <c r="BH155" s="27">
        <f t="shared" si="36"/>
        <v>250</v>
      </c>
      <c r="BI155" s="27">
        <f t="shared" si="39"/>
        <v>9.7200000000000006</v>
      </c>
      <c r="BJ155" s="27">
        <f t="shared" si="39"/>
        <v>0.16</v>
      </c>
      <c r="BK155" s="27">
        <f t="shared" si="39"/>
        <v>0.42699999999999999</v>
      </c>
      <c r="BL155" s="27">
        <f t="shared" si="37"/>
        <v>0.01</v>
      </c>
      <c r="BM155" s="27">
        <f t="shared" si="40"/>
        <v>0.16450000000000001</v>
      </c>
      <c r="BN155" s="27">
        <f t="shared" si="40"/>
        <v>2E-3</v>
      </c>
      <c r="BO155" s="27"/>
      <c r="BP155" s="27">
        <f t="shared" si="41"/>
        <v>2404</v>
      </c>
      <c r="BQ155" s="27">
        <f t="shared" si="41"/>
        <v>15</v>
      </c>
      <c r="BR155" s="27">
        <f t="shared" si="41"/>
        <v>2287</v>
      </c>
      <c r="BS155" s="27">
        <f t="shared" si="38"/>
        <v>45</v>
      </c>
      <c r="BT155" s="27">
        <f t="shared" si="42"/>
        <v>2493</v>
      </c>
      <c r="BU155" s="27">
        <f t="shared" si="42"/>
        <v>20</v>
      </c>
    </row>
    <row r="156" spans="1:73" x14ac:dyDescent="0.25">
      <c r="A156" t="s">
        <v>5194</v>
      </c>
      <c r="B156" t="s">
        <v>5539</v>
      </c>
      <c r="C156" s="8">
        <f t="shared" si="31"/>
        <v>151</v>
      </c>
      <c r="D156" t="s">
        <v>4708</v>
      </c>
      <c r="E156" s="1">
        <v>0.80092280092592594</v>
      </c>
      <c r="F156">
        <v>22.946999999999999</v>
      </c>
      <c r="G156" t="s">
        <v>5540</v>
      </c>
      <c r="H156" s="54">
        <v>0.34560000000000002</v>
      </c>
      <c r="I156" s="54">
        <v>6.8999999999999999E-3</v>
      </c>
      <c r="J156" s="54">
        <v>4.58E-2</v>
      </c>
      <c r="K156" s="54">
        <v>1.1000000000000001E-3</v>
      </c>
      <c r="L156" s="54">
        <v>1.6993000000000001E-2</v>
      </c>
      <c r="O156">
        <v>5.4800000000000001E-2</v>
      </c>
      <c r="P156">
        <v>9.7999999999999997E-4</v>
      </c>
      <c r="Q156">
        <v>2.4447E-2</v>
      </c>
      <c r="R156">
        <v>1.8759999999999999E-2</v>
      </c>
      <c r="S156">
        <v>6.4000000000000005E-4</v>
      </c>
      <c r="T156">
        <v>15.07</v>
      </c>
      <c r="U156">
        <v>0.71</v>
      </c>
      <c r="V156" s="10">
        <v>300.10000000000002</v>
      </c>
      <c r="W156">
        <v>5.2</v>
      </c>
      <c r="X156" s="10">
        <v>288.7</v>
      </c>
      <c r="Y156">
        <v>7</v>
      </c>
      <c r="Z156">
        <v>375</v>
      </c>
      <c r="AA156">
        <v>13</v>
      </c>
      <c r="AB156" s="10">
        <v>359</v>
      </c>
      <c r="AC156">
        <v>38</v>
      </c>
      <c r="AD156">
        <v>8</v>
      </c>
      <c r="AE156" t="s">
        <v>7</v>
      </c>
      <c r="AF156">
        <v>0</v>
      </c>
      <c r="AG156" t="s">
        <v>7</v>
      </c>
      <c r="AH156">
        <v>1</v>
      </c>
      <c r="AI156" t="s">
        <v>7</v>
      </c>
      <c r="AJ156">
        <v>361</v>
      </c>
      <c r="AK156" t="s">
        <v>7</v>
      </c>
      <c r="AL156">
        <v>72</v>
      </c>
      <c r="AM156" t="s">
        <v>7</v>
      </c>
      <c r="AN156">
        <v>12</v>
      </c>
      <c r="AO156" t="s">
        <v>7</v>
      </c>
      <c r="AP156">
        <v>6</v>
      </c>
      <c r="AQ156" t="s">
        <v>7</v>
      </c>
      <c r="AR156">
        <v>21.834060000000001</v>
      </c>
      <c r="AS156">
        <v>0.52439880000000005</v>
      </c>
      <c r="AT156">
        <v>75</v>
      </c>
      <c r="AU156" t="s">
        <v>7</v>
      </c>
      <c r="AV156">
        <v>357946092374995</v>
      </c>
      <c r="AW156" t="s">
        <v>7</v>
      </c>
      <c r="AZ156" s="13">
        <f t="shared" si="32"/>
        <v>-3.9487357118115796</v>
      </c>
      <c r="BA156" s="14">
        <f t="shared" si="33"/>
        <v>288.7</v>
      </c>
      <c r="BB156" s="14">
        <f t="shared" si="34"/>
        <v>7</v>
      </c>
      <c r="BC156" s="25"/>
      <c r="BD156" s="26"/>
      <c r="BE156" s="20" t="str">
        <f t="shared" si="35"/>
        <v>Z732481_99</v>
      </c>
      <c r="BF156" s="27">
        <f t="shared" si="29"/>
        <v>72</v>
      </c>
      <c r="BG156" s="27">
        <f t="shared" si="30"/>
        <v>361</v>
      </c>
      <c r="BH156" s="27">
        <f t="shared" si="36"/>
        <v>8</v>
      </c>
      <c r="BI156" s="27">
        <f t="shared" si="39"/>
        <v>0.34560000000000002</v>
      </c>
      <c r="BJ156" s="27">
        <f t="shared" si="39"/>
        <v>6.8999999999999999E-3</v>
      </c>
      <c r="BK156" s="27">
        <f t="shared" si="39"/>
        <v>4.58E-2</v>
      </c>
      <c r="BL156" s="27">
        <f t="shared" si="37"/>
        <v>1.1000000000000001E-3</v>
      </c>
      <c r="BM156" s="27">
        <f t="shared" si="40"/>
        <v>5.4800000000000001E-2</v>
      </c>
      <c r="BN156" s="27">
        <f t="shared" si="40"/>
        <v>9.7999999999999997E-4</v>
      </c>
      <c r="BO156" s="27"/>
      <c r="BP156" s="27">
        <f t="shared" si="41"/>
        <v>300.10000000000002</v>
      </c>
      <c r="BQ156" s="27">
        <f t="shared" si="41"/>
        <v>5.2</v>
      </c>
      <c r="BR156" s="27">
        <f t="shared" si="41"/>
        <v>288.7</v>
      </c>
      <c r="BS156" s="27">
        <f t="shared" si="38"/>
        <v>7</v>
      </c>
      <c r="BT156" s="27">
        <f t="shared" si="42"/>
        <v>359</v>
      </c>
      <c r="BU156" s="27">
        <f t="shared" si="42"/>
        <v>38</v>
      </c>
    </row>
    <row r="157" spans="1:73" x14ac:dyDescent="0.25">
      <c r="A157" t="s">
        <v>5197</v>
      </c>
      <c r="B157" t="s">
        <v>5541</v>
      </c>
      <c r="C157" s="8">
        <f t="shared" si="31"/>
        <v>152</v>
      </c>
      <c r="D157" t="s">
        <v>4708</v>
      </c>
      <c r="E157" s="1">
        <v>0.80184386574074074</v>
      </c>
      <c r="F157">
        <v>19.044</v>
      </c>
      <c r="G157" t="s">
        <v>5542</v>
      </c>
      <c r="H157" s="54">
        <v>10.06</v>
      </c>
      <c r="I157" s="54">
        <v>0.17</v>
      </c>
      <c r="J157" s="54">
        <v>0.433</v>
      </c>
      <c r="K157" s="54">
        <v>1.0999999999999999E-2</v>
      </c>
      <c r="L157" s="54">
        <v>0.68886999999999998</v>
      </c>
      <c r="O157">
        <v>0.16800000000000001</v>
      </c>
      <c r="P157">
        <v>2.2000000000000001E-3</v>
      </c>
      <c r="Q157">
        <v>0.55105000000000004</v>
      </c>
      <c r="R157">
        <v>0.11890000000000001</v>
      </c>
      <c r="S157">
        <v>3.3E-3</v>
      </c>
      <c r="T157">
        <v>3.6619999999999999</v>
      </c>
      <c r="U157">
        <v>6.8000000000000005E-2</v>
      </c>
      <c r="V157" s="10">
        <v>2436</v>
      </c>
      <c r="W157">
        <v>16</v>
      </c>
      <c r="X157" s="10">
        <v>2313</v>
      </c>
      <c r="Y157">
        <v>48</v>
      </c>
      <c r="Z157">
        <v>2268</v>
      </c>
      <c r="AA157">
        <v>60</v>
      </c>
      <c r="AB157" s="10">
        <v>2530</v>
      </c>
      <c r="AC157">
        <v>22</v>
      </c>
      <c r="AD157">
        <v>35</v>
      </c>
      <c r="AE157" t="s">
        <v>7</v>
      </c>
      <c r="AF157">
        <v>5</v>
      </c>
      <c r="AG157" t="s">
        <v>7</v>
      </c>
      <c r="AH157">
        <v>5</v>
      </c>
      <c r="AI157" t="s">
        <v>7</v>
      </c>
      <c r="AJ157">
        <v>375</v>
      </c>
      <c r="AK157" t="s">
        <v>7</v>
      </c>
      <c r="AL157">
        <v>368</v>
      </c>
      <c r="AM157" t="s">
        <v>7</v>
      </c>
      <c r="AN157">
        <v>402</v>
      </c>
      <c r="AO157" t="s">
        <v>7</v>
      </c>
      <c r="AP157">
        <v>1</v>
      </c>
      <c r="AQ157" t="s">
        <v>7</v>
      </c>
      <c r="AR157">
        <v>2.309469</v>
      </c>
      <c r="AS157">
        <v>5.8670109999999998E-2</v>
      </c>
      <c r="AT157">
        <v>8</v>
      </c>
      <c r="AU157" t="s">
        <v>7</v>
      </c>
      <c r="AV157">
        <v>4643912195655040</v>
      </c>
      <c r="AW157" t="s">
        <v>7</v>
      </c>
      <c r="AZ157" s="13">
        <f t="shared" si="32"/>
        <v>3.7154150197628466</v>
      </c>
      <c r="BA157" s="14">
        <f t="shared" si="33"/>
        <v>2530</v>
      </c>
      <c r="BB157" s="14">
        <f t="shared" si="34"/>
        <v>22</v>
      </c>
      <c r="BC157" s="25"/>
      <c r="BD157" s="26"/>
      <c r="BE157" s="20" t="str">
        <f t="shared" si="35"/>
        <v>Z732481_100</v>
      </c>
      <c r="BF157" s="27">
        <f t="shared" si="29"/>
        <v>368</v>
      </c>
      <c r="BG157" s="27">
        <f t="shared" si="30"/>
        <v>375</v>
      </c>
      <c r="BH157" s="27">
        <f t="shared" si="36"/>
        <v>35</v>
      </c>
      <c r="BI157" s="27">
        <f t="shared" si="39"/>
        <v>10.06</v>
      </c>
      <c r="BJ157" s="27">
        <f t="shared" si="39"/>
        <v>0.17</v>
      </c>
      <c r="BK157" s="27">
        <f t="shared" si="39"/>
        <v>0.433</v>
      </c>
      <c r="BL157" s="27">
        <f t="shared" si="37"/>
        <v>1.0999999999999999E-2</v>
      </c>
      <c r="BM157" s="27">
        <f t="shared" si="40"/>
        <v>0.16800000000000001</v>
      </c>
      <c r="BN157" s="27">
        <f t="shared" si="40"/>
        <v>2.2000000000000001E-3</v>
      </c>
      <c r="BO157" s="27"/>
      <c r="BP157" s="27">
        <f t="shared" si="41"/>
        <v>2436</v>
      </c>
      <c r="BQ157" s="27">
        <f t="shared" si="41"/>
        <v>16</v>
      </c>
      <c r="BR157" s="27">
        <f t="shared" si="41"/>
        <v>2313</v>
      </c>
      <c r="BS157" s="27">
        <f t="shared" si="38"/>
        <v>48</v>
      </c>
      <c r="BT157" s="27">
        <f t="shared" si="42"/>
        <v>2530</v>
      </c>
      <c r="BU157" s="27">
        <f t="shared" si="42"/>
        <v>22</v>
      </c>
    </row>
    <row r="158" spans="1:73" x14ac:dyDescent="0.25">
      <c r="A158" t="s">
        <v>5200</v>
      </c>
      <c r="B158" t="s">
        <v>5543</v>
      </c>
      <c r="C158" s="8">
        <f t="shared" si="31"/>
        <v>153</v>
      </c>
      <c r="D158" t="s">
        <v>4708</v>
      </c>
      <c r="E158" s="1">
        <v>0.80286597222222211</v>
      </c>
      <c r="F158">
        <v>20.056999999999999</v>
      </c>
      <c r="G158" t="s">
        <v>5544</v>
      </c>
      <c r="H158" s="54">
        <v>1.3129999999999999</v>
      </c>
      <c r="I158" s="54">
        <v>2.1000000000000001E-2</v>
      </c>
      <c r="J158" s="54">
        <v>0.13950000000000001</v>
      </c>
      <c r="K158" s="54">
        <v>3.2000000000000002E-3</v>
      </c>
      <c r="L158" s="54">
        <v>0.51114000000000004</v>
      </c>
      <c r="O158">
        <v>6.7979999999999999E-2</v>
      </c>
      <c r="P158">
        <v>8.9999999999999998E-4</v>
      </c>
      <c r="Q158">
        <v>0.51073999999999997</v>
      </c>
      <c r="R158">
        <v>4.3299999999999998E-2</v>
      </c>
      <c r="S158">
        <v>1.1999999999999999E-3</v>
      </c>
      <c r="T158">
        <v>7.39</v>
      </c>
      <c r="U158">
        <v>0.14000000000000001</v>
      </c>
      <c r="V158" s="10">
        <v>849.6</v>
      </c>
      <c r="W158">
        <v>9.4</v>
      </c>
      <c r="X158" s="10">
        <v>841</v>
      </c>
      <c r="Y158">
        <v>18</v>
      </c>
      <c r="Z158">
        <v>857</v>
      </c>
      <c r="AA158">
        <v>23</v>
      </c>
      <c r="AB158" s="10">
        <v>854</v>
      </c>
      <c r="AC158">
        <v>27</v>
      </c>
      <c r="AD158">
        <v>2</v>
      </c>
      <c r="AE158" t="s">
        <v>7</v>
      </c>
      <c r="AF158">
        <v>0</v>
      </c>
      <c r="AG158" t="s">
        <v>7</v>
      </c>
      <c r="AH158">
        <v>-1</v>
      </c>
      <c r="AI158" t="s">
        <v>7</v>
      </c>
      <c r="AJ158">
        <v>531</v>
      </c>
      <c r="AK158" t="s">
        <v>7</v>
      </c>
      <c r="AL158">
        <v>238</v>
      </c>
      <c r="AM158" t="s">
        <v>7</v>
      </c>
      <c r="AN158">
        <v>98</v>
      </c>
      <c r="AO158" t="s">
        <v>7</v>
      </c>
      <c r="AP158">
        <v>2</v>
      </c>
      <c r="AQ158" t="s">
        <v>7</v>
      </c>
      <c r="AR158">
        <v>7.1684590000000004</v>
      </c>
      <c r="AS158">
        <v>0.1644378</v>
      </c>
      <c r="AT158">
        <v>-15</v>
      </c>
      <c r="AU158" t="s">
        <v>7</v>
      </c>
      <c r="AV158">
        <v>1742721539396620</v>
      </c>
      <c r="AW158" t="s">
        <v>7</v>
      </c>
      <c r="AZ158" s="13">
        <f t="shared" si="32"/>
        <v>-1.022592152199775</v>
      </c>
      <c r="BA158" s="14">
        <f t="shared" si="33"/>
        <v>841</v>
      </c>
      <c r="BB158" s="14">
        <f t="shared" si="34"/>
        <v>18</v>
      </c>
      <c r="BC158" s="25"/>
      <c r="BD158" s="26"/>
      <c r="BE158" s="20" t="str">
        <f t="shared" si="35"/>
        <v>Z732481_101</v>
      </c>
      <c r="BF158" s="27">
        <f t="shared" si="29"/>
        <v>238</v>
      </c>
      <c r="BG158" s="27">
        <f t="shared" si="30"/>
        <v>531</v>
      </c>
      <c r="BH158" s="27">
        <f t="shared" si="36"/>
        <v>2</v>
      </c>
      <c r="BI158" s="27">
        <f t="shared" si="39"/>
        <v>1.3129999999999999</v>
      </c>
      <c r="BJ158" s="27">
        <f t="shared" si="39"/>
        <v>2.1000000000000001E-2</v>
      </c>
      <c r="BK158" s="27">
        <f t="shared" si="39"/>
        <v>0.13950000000000001</v>
      </c>
      <c r="BL158" s="27">
        <f t="shared" si="37"/>
        <v>3.2000000000000002E-3</v>
      </c>
      <c r="BM158" s="27">
        <f t="shared" si="40"/>
        <v>6.7979999999999999E-2</v>
      </c>
      <c r="BN158" s="27">
        <f t="shared" si="40"/>
        <v>8.9999999999999998E-4</v>
      </c>
      <c r="BO158" s="27"/>
      <c r="BP158" s="27">
        <f t="shared" si="41"/>
        <v>849.6</v>
      </c>
      <c r="BQ158" s="27">
        <f t="shared" si="41"/>
        <v>9.4</v>
      </c>
      <c r="BR158" s="27">
        <f t="shared" si="41"/>
        <v>841</v>
      </c>
      <c r="BS158" s="27">
        <f t="shared" si="38"/>
        <v>18</v>
      </c>
      <c r="BT158" s="27">
        <f t="shared" si="42"/>
        <v>854</v>
      </c>
      <c r="BU158" s="27">
        <f t="shared" si="42"/>
        <v>27</v>
      </c>
    </row>
    <row r="159" spans="1:73" x14ac:dyDescent="0.25">
      <c r="A159" t="s">
        <v>5203</v>
      </c>
      <c r="B159" t="s">
        <v>5545</v>
      </c>
      <c r="C159" s="8">
        <f t="shared" si="31"/>
        <v>154</v>
      </c>
      <c r="D159" t="s">
        <v>4708</v>
      </c>
      <c r="E159" s="1">
        <v>0.80375324074074073</v>
      </c>
      <c r="F159">
        <v>25.4</v>
      </c>
      <c r="G159" t="s">
        <v>5546</v>
      </c>
      <c r="H159" s="54">
        <v>0.2329</v>
      </c>
      <c r="I159" s="54">
        <v>4.7999999999999996E-3</v>
      </c>
      <c r="J159" s="54">
        <v>3.3739999999999999E-2</v>
      </c>
      <c r="K159" s="54">
        <v>8.0000000000000004E-4</v>
      </c>
      <c r="L159" s="54">
        <v>0.27244000000000002</v>
      </c>
      <c r="O159">
        <v>5.0189999999999999E-2</v>
      </c>
      <c r="P159">
        <v>9.5E-4</v>
      </c>
      <c r="Q159">
        <v>0.44127</v>
      </c>
      <c r="R159">
        <v>1.043E-2</v>
      </c>
      <c r="S159">
        <v>3.1E-4</v>
      </c>
      <c r="T159">
        <v>4.54</v>
      </c>
      <c r="U159">
        <v>0.1</v>
      </c>
      <c r="V159" s="10">
        <v>212.1</v>
      </c>
      <c r="W159">
        <v>4</v>
      </c>
      <c r="X159" s="10">
        <v>213.8</v>
      </c>
      <c r="Y159">
        <v>5</v>
      </c>
      <c r="Z159">
        <v>209.7</v>
      </c>
      <c r="AA159">
        <v>6.2</v>
      </c>
      <c r="AB159" s="10">
        <v>177</v>
      </c>
      <c r="AC159">
        <v>40</v>
      </c>
      <c r="AD159">
        <v>-21</v>
      </c>
      <c r="AE159" t="s">
        <v>7</v>
      </c>
      <c r="AF159">
        <v>-1</v>
      </c>
      <c r="AG159" t="s">
        <v>7</v>
      </c>
      <c r="AH159">
        <v>-6</v>
      </c>
      <c r="AI159" t="s">
        <v>7</v>
      </c>
      <c r="AJ159">
        <v>432</v>
      </c>
      <c r="AK159" t="s">
        <v>7</v>
      </c>
      <c r="AL159">
        <v>327</v>
      </c>
      <c r="AM159" t="s">
        <v>7</v>
      </c>
      <c r="AN159">
        <v>32</v>
      </c>
      <c r="AO159" t="s">
        <v>7</v>
      </c>
      <c r="AP159">
        <v>1</v>
      </c>
      <c r="AQ159" t="s">
        <v>7</v>
      </c>
      <c r="AR159">
        <v>29.63841</v>
      </c>
      <c r="AS159">
        <v>0.70274829999999999</v>
      </c>
      <c r="AT159">
        <v>80</v>
      </c>
      <c r="AU159" t="s">
        <v>7</v>
      </c>
      <c r="AV159">
        <v>358473739478561</v>
      </c>
      <c r="AW159" t="s">
        <v>7</v>
      </c>
      <c r="AZ159" s="13">
        <f t="shared" si="32"/>
        <v>0.79513564078579346</v>
      </c>
      <c r="BA159" s="14">
        <f t="shared" si="33"/>
        <v>213.8</v>
      </c>
      <c r="BB159" s="14">
        <f t="shared" si="34"/>
        <v>5</v>
      </c>
      <c r="BC159" s="25"/>
      <c r="BD159" s="26"/>
      <c r="BE159" s="20" t="str">
        <f t="shared" si="35"/>
        <v>Z732481_102</v>
      </c>
      <c r="BF159" s="27">
        <f t="shared" si="29"/>
        <v>327</v>
      </c>
      <c r="BG159" s="27">
        <f t="shared" si="30"/>
        <v>432</v>
      </c>
      <c r="BH159" s="27">
        <f t="shared" si="36"/>
        <v>-21</v>
      </c>
      <c r="BI159" s="27">
        <f t="shared" si="39"/>
        <v>0.2329</v>
      </c>
      <c r="BJ159" s="27">
        <f t="shared" si="39"/>
        <v>4.7999999999999996E-3</v>
      </c>
      <c r="BK159" s="27">
        <f t="shared" si="39"/>
        <v>3.3739999999999999E-2</v>
      </c>
      <c r="BL159" s="27">
        <f t="shared" si="37"/>
        <v>8.0000000000000004E-4</v>
      </c>
      <c r="BM159" s="27">
        <f t="shared" si="40"/>
        <v>5.0189999999999999E-2</v>
      </c>
      <c r="BN159" s="27">
        <f t="shared" si="40"/>
        <v>9.5E-4</v>
      </c>
      <c r="BO159" s="27"/>
      <c r="BP159" s="27">
        <f t="shared" si="41"/>
        <v>212.1</v>
      </c>
      <c r="BQ159" s="27">
        <f t="shared" si="41"/>
        <v>4</v>
      </c>
      <c r="BR159" s="27">
        <f t="shared" si="41"/>
        <v>213.8</v>
      </c>
      <c r="BS159" s="27">
        <f t="shared" si="38"/>
        <v>5</v>
      </c>
      <c r="BT159" s="27">
        <f t="shared" si="42"/>
        <v>177</v>
      </c>
      <c r="BU159" s="27">
        <f t="shared" si="42"/>
        <v>40</v>
      </c>
    </row>
    <row r="160" spans="1:73" x14ac:dyDescent="0.25">
      <c r="A160" t="s">
        <v>5206</v>
      </c>
      <c r="B160" t="s">
        <v>5547</v>
      </c>
      <c r="C160" s="8">
        <f t="shared" si="31"/>
        <v>155</v>
      </c>
      <c r="D160" t="s">
        <v>4708</v>
      </c>
      <c r="E160" s="1">
        <v>0.80469999999999997</v>
      </c>
      <c r="F160">
        <v>25.602</v>
      </c>
      <c r="G160" t="s">
        <v>5548</v>
      </c>
      <c r="H160" s="54">
        <v>0.2447</v>
      </c>
      <c r="I160" s="54">
        <v>4.8999999999999998E-3</v>
      </c>
      <c r="J160" s="54">
        <v>3.4639999999999997E-2</v>
      </c>
      <c r="K160" s="54">
        <v>8.1999999999999998E-4</v>
      </c>
      <c r="L160" s="54">
        <v>0.23114999999999999</v>
      </c>
      <c r="O160">
        <v>5.126E-2</v>
      </c>
      <c r="P160">
        <v>9.7999999999999997E-4</v>
      </c>
      <c r="Q160">
        <v>0.45434999999999998</v>
      </c>
      <c r="R160">
        <v>1.11E-2</v>
      </c>
      <c r="S160">
        <v>3.3E-4</v>
      </c>
      <c r="T160">
        <v>5.03</v>
      </c>
      <c r="U160">
        <v>0.11</v>
      </c>
      <c r="V160" s="10">
        <v>221.4</v>
      </c>
      <c r="W160">
        <v>4</v>
      </c>
      <c r="X160" s="10">
        <v>219.6</v>
      </c>
      <c r="Y160">
        <v>5.0999999999999996</v>
      </c>
      <c r="Z160">
        <v>223.1</v>
      </c>
      <c r="AA160">
        <v>6.7</v>
      </c>
      <c r="AB160" s="10">
        <v>218</v>
      </c>
      <c r="AC160">
        <v>40</v>
      </c>
      <c r="AD160">
        <v>-18</v>
      </c>
      <c r="AE160" t="s">
        <v>7</v>
      </c>
      <c r="AF160">
        <v>-1</v>
      </c>
      <c r="AG160" t="s">
        <v>7</v>
      </c>
      <c r="AH160">
        <v>-4</v>
      </c>
      <c r="AI160" t="s">
        <v>7</v>
      </c>
      <c r="AJ160">
        <v>396</v>
      </c>
      <c r="AK160" t="s">
        <v>7</v>
      </c>
      <c r="AL160">
        <v>252</v>
      </c>
      <c r="AM160" t="s">
        <v>7</v>
      </c>
      <c r="AN160">
        <v>26</v>
      </c>
      <c r="AO160" t="s">
        <v>7</v>
      </c>
      <c r="AP160">
        <v>2</v>
      </c>
      <c r="AQ160" t="s">
        <v>7</v>
      </c>
      <c r="AR160">
        <v>28.868359999999999</v>
      </c>
      <c r="AS160">
        <v>0.68337340000000002</v>
      </c>
      <c r="AT160">
        <v>118</v>
      </c>
      <c r="AU160" t="s">
        <v>7</v>
      </c>
      <c r="AV160">
        <v>332273823939311</v>
      </c>
      <c r="AW160" t="s">
        <v>7</v>
      </c>
      <c r="AZ160" s="13">
        <f t="shared" si="32"/>
        <v>-0.819672131147553</v>
      </c>
      <c r="BA160" s="14">
        <f t="shared" si="33"/>
        <v>219.6</v>
      </c>
      <c r="BB160" s="14">
        <f t="shared" si="34"/>
        <v>5.0999999999999996</v>
      </c>
      <c r="BC160" s="25"/>
      <c r="BD160" s="26"/>
      <c r="BE160" s="20" t="str">
        <f t="shared" si="35"/>
        <v>Z732481_103</v>
      </c>
      <c r="BF160" s="27">
        <f t="shared" si="29"/>
        <v>252</v>
      </c>
      <c r="BG160" s="27">
        <f t="shared" si="30"/>
        <v>396</v>
      </c>
      <c r="BH160" s="27">
        <f t="shared" si="36"/>
        <v>-18</v>
      </c>
      <c r="BI160" s="27">
        <f t="shared" si="39"/>
        <v>0.2447</v>
      </c>
      <c r="BJ160" s="27">
        <f t="shared" si="39"/>
        <v>4.8999999999999998E-3</v>
      </c>
      <c r="BK160" s="27">
        <f t="shared" si="39"/>
        <v>3.4639999999999997E-2</v>
      </c>
      <c r="BL160" s="27">
        <f t="shared" si="37"/>
        <v>8.1999999999999998E-4</v>
      </c>
      <c r="BM160" s="27">
        <f t="shared" si="40"/>
        <v>5.126E-2</v>
      </c>
      <c r="BN160" s="27">
        <f t="shared" si="40"/>
        <v>9.7999999999999997E-4</v>
      </c>
      <c r="BO160" s="27"/>
      <c r="BP160" s="27">
        <f t="shared" si="41"/>
        <v>221.4</v>
      </c>
      <c r="BQ160" s="27">
        <f t="shared" si="41"/>
        <v>4</v>
      </c>
      <c r="BR160" s="27">
        <f t="shared" si="41"/>
        <v>219.6</v>
      </c>
      <c r="BS160" s="27">
        <f t="shared" si="38"/>
        <v>5.0999999999999996</v>
      </c>
      <c r="BT160" s="27">
        <f t="shared" si="42"/>
        <v>218</v>
      </c>
      <c r="BU160" s="27">
        <f t="shared" si="42"/>
        <v>40</v>
      </c>
    </row>
    <row r="161" spans="1:73" x14ac:dyDescent="0.25">
      <c r="A161" t="s">
        <v>5209</v>
      </c>
      <c r="B161" t="s">
        <v>5549</v>
      </c>
      <c r="C161" s="8">
        <f t="shared" si="31"/>
        <v>156</v>
      </c>
      <c r="D161" t="s">
        <v>4708</v>
      </c>
      <c r="E161" s="1">
        <v>0.80569189814814812</v>
      </c>
      <c r="F161">
        <v>21.899000000000001</v>
      </c>
      <c r="G161" t="s">
        <v>5550</v>
      </c>
      <c r="H161" s="54">
        <v>10.33</v>
      </c>
      <c r="I161" s="54">
        <v>0.17</v>
      </c>
      <c r="J161" s="54">
        <v>0.45800000000000002</v>
      </c>
      <c r="K161" s="54">
        <v>1.0999999999999999E-2</v>
      </c>
      <c r="L161" s="54">
        <v>0.64446000000000003</v>
      </c>
      <c r="O161">
        <v>0.16259999999999999</v>
      </c>
      <c r="P161">
        <v>2E-3</v>
      </c>
      <c r="Q161">
        <v>0.53251000000000004</v>
      </c>
      <c r="R161">
        <v>0.11990000000000001</v>
      </c>
      <c r="S161">
        <v>3.3E-3</v>
      </c>
      <c r="T161">
        <v>4.7270000000000003</v>
      </c>
      <c r="U161">
        <v>8.6999999999999994E-2</v>
      </c>
      <c r="V161" s="10">
        <v>2462</v>
      </c>
      <c r="W161">
        <v>15</v>
      </c>
      <c r="X161" s="10">
        <v>2426</v>
      </c>
      <c r="Y161">
        <v>47</v>
      </c>
      <c r="Z161">
        <v>2288</v>
      </c>
      <c r="AA161">
        <v>60</v>
      </c>
      <c r="AB161" s="10">
        <v>2474</v>
      </c>
      <c r="AC161">
        <v>21</v>
      </c>
      <c r="AD161">
        <v>-173</v>
      </c>
      <c r="AE161" t="s">
        <v>7</v>
      </c>
      <c r="AF161">
        <v>-28</v>
      </c>
      <c r="AG161" t="s">
        <v>7</v>
      </c>
      <c r="AH161">
        <v>-39</v>
      </c>
      <c r="AI161" t="s">
        <v>7</v>
      </c>
      <c r="AJ161">
        <v>132</v>
      </c>
      <c r="AK161" t="s">
        <v>7</v>
      </c>
      <c r="AL161">
        <v>111</v>
      </c>
      <c r="AM161" t="s">
        <v>7</v>
      </c>
      <c r="AN161">
        <v>125</v>
      </c>
      <c r="AO161" t="s">
        <v>7</v>
      </c>
      <c r="AP161">
        <v>1</v>
      </c>
      <c r="AQ161" t="s">
        <v>7</v>
      </c>
      <c r="AR161">
        <v>2.1834060000000002</v>
      </c>
      <c r="AS161">
        <v>5.2439880000000001E-2</v>
      </c>
      <c r="AT161">
        <v>1</v>
      </c>
      <c r="AU161" t="s">
        <v>7</v>
      </c>
      <c r="AV161">
        <v>1634462425082660</v>
      </c>
      <c r="AW161" t="s">
        <v>7</v>
      </c>
      <c r="AZ161" s="13">
        <f t="shared" si="32"/>
        <v>0.48504446240905663</v>
      </c>
      <c r="BA161" s="14">
        <f t="shared" si="33"/>
        <v>2474</v>
      </c>
      <c r="BB161" s="14">
        <f t="shared" si="34"/>
        <v>21</v>
      </c>
      <c r="BC161" s="25"/>
      <c r="BD161" s="26"/>
      <c r="BE161" s="20" t="str">
        <f t="shared" si="35"/>
        <v>Z732481_104</v>
      </c>
      <c r="BF161" s="27">
        <f t="shared" si="29"/>
        <v>111</v>
      </c>
      <c r="BG161" s="27">
        <f t="shared" si="30"/>
        <v>132</v>
      </c>
      <c r="BH161" s="27">
        <f t="shared" si="36"/>
        <v>-173</v>
      </c>
      <c r="BI161" s="27">
        <f t="shared" si="39"/>
        <v>10.33</v>
      </c>
      <c r="BJ161" s="27">
        <f t="shared" si="39"/>
        <v>0.17</v>
      </c>
      <c r="BK161" s="27">
        <f t="shared" si="39"/>
        <v>0.45800000000000002</v>
      </c>
      <c r="BL161" s="27">
        <f t="shared" si="37"/>
        <v>1.0999999999999999E-2</v>
      </c>
      <c r="BM161" s="27">
        <f t="shared" si="40"/>
        <v>0.16259999999999999</v>
      </c>
      <c r="BN161" s="27">
        <f t="shared" si="40"/>
        <v>2E-3</v>
      </c>
      <c r="BO161" s="27"/>
      <c r="BP161" s="27">
        <f t="shared" si="41"/>
        <v>2462</v>
      </c>
      <c r="BQ161" s="27">
        <f t="shared" si="41"/>
        <v>15</v>
      </c>
      <c r="BR161" s="27">
        <f t="shared" si="41"/>
        <v>2426</v>
      </c>
      <c r="BS161" s="27">
        <f t="shared" si="38"/>
        <v>47</v>
      </c>
      <c r="BT161" s="27">
        <f t="shared" si="42"/>
        <v>2474</v>
      </c>
      <c r="BU161" s="27">
        <f t="shared" si="42"/>
        <v>21</v>
      </c>
    </row>
    <row r="162" spans="1:73" x14ac:dyDescent="0.25">
      <c r="A162" t="s">
        <v>5212</v>
      </c>
      <c r="B162" t="s">
        <v>5551</v>
      </c>
      <c r="C162" s="8">
        <f t="shared" si="31"/>
        <v>157</v>
      </c>
      <c r="D162" t="s">
        <v>4708</v>
      </c>
      <c r="E162" s="1">
        <v>0.80668645833333341</v>
      </c>
      <c r="F162">
        <v>16.971</v>
      </c>
      <c r="G162" t="s">
        <v>5552</v>
      </c>
      <c r="H162" s="54">
        <v>12.6</v>
      </c>
      <c r="I162" s="54">
        <v>0.21</v>
      </c>
      <c r="J162" s="54">
        <v>0.49099999999999999</v>
      </c>
      <c r="K162" s="54">
        <v>1.2E-2</v>
      </c>
      <c r="L162" s="54">
        <v>0.61919000000000002</v>
      </c>
      <c r="O162">
        <v>0.1857</v>
      </c>
      <c r="P162">
        <v>2.5000000000000001E-3</v>
      </c>
      <c r="Q162">
        <v>0.48716999999999999</v>
      </c>
      <c r="R162">
        <v>0.1371</v>
      </c>
      <c r="S162">
        <v>4.0000000000000001E-3</v>
      </c>
      <c r="T162">
        <v>6.56</v>
      </c>
      <c r="U162">
        <v>0.12</v>
      </c>
      <c r="V162" s="10">
        <v>2648</v>
      </c>
      <c r="W162">
        <v>16</v>
      </c>
      <c r="X162" s="10">
        <v>2573</v>
      </c>
      <c r="Y162">
        <v>51</v>
      </c>
      <c r="Z162">
        <v>2594</v>
      </c>
      <c r="AA162">
        <v>71</v>
      </c>
      <c r="AB162" s="10">
        <v>2697</v>
      </c>
      <c r="AC162">
        <v>22</v>
      </c>
      <c r="AD162">
        <v>-41</v>
      </c>
      <c r="AE162" t="s">
        <v>7</v>
      </c>
      <c r="AF162">
        <v>-8</v>
      </c>
      <c r="AG162" t="s">
        <v>7</v>
      </c>
      <c r="AH162">
        <v>-6</v>
      </c>
      <c r="AI162" t="s">
        <v>7</v>
      </c>
      <c r="AJ162">
        <v>99</v>
      </c>
      <c r="AK162" t="s">
        <v>7</v>
      </c>
      <c r="AL162">
        <v>56</v>
      </c>
      <c r="AM162" t="s">
        <v>7</v>
      </c>
      <c r="AN162">
        <v>74</v>
      </c>
      <c r="AO162" t="s">
        <v>7</v>
      </c>
      <c r="AP162">
        <v>2</v>
      </c>
      <c r="AQ162" t="s">
        <v>7</v>
      </c>
      <c r="AR162">
        <v>2.0366599999999999</v>
      </c>
      <c r="AS162">
        <v>4.9775800000000002E-2</v>
      </c>
      <c r="AT162">
        <v>4</v>
      </c>
      <c r="AU162" t="s">
        <v>7</v>
      </c>
      <c r="AV162">
        <v>1331577336398340</v>
      </c>
      <c r="AW162" t="s">
        <v>7</v>
      </c>
      <c r="AZ162" s="13">
        <f t="shared" si="32"/>
        <v>1.8168335187245033</v>
      </c>
      <c r="BA162" s="14">
        <f t="shared" si="33"/>
        <v>2697</v>
      </c>
      <c r="BB162" s="14">
        <f t="shared" si="34"/>
        <v>22</v>
      </c>
      <c r="BC162" s="25"/>
      <c r="BD162" s="26"/>
      <c r="BE162" s="20" t="str">
        <f t="shared" si="35"/>
        <v>Z732481_105</v>
      </c>
      <c r="BF162" s="27">
        <f t="shared" si="29"/>
        <v>56</v>
      </c>
      <c r="BG162" s="27">
        <f t="shared" si="30"/>
        <v>99</v>
      </c>
      <c r="BH162" s="27">
        <f t="shared" si="36"/>
        <v>-41</v>
      </c>
      <c r="BI162" s="27">
        <f t="shared" si="39"/>
        <v>12.6</v>
      </c>
      <c r="BJ162" s="27">
        <f t="shared" si="39"/>
        <v>0.21</v>
      </c>
      <c r="BK162" s="27">
        <f t="shared" si="39"/>
        <v>0.49099999999999999</v>
      </c>
      <c r="BL162" s="27">
        <f t="shared" si="37"/>
        <v>1.2E-2</v>
      </c>
      <c r="BM162" s="27">
        <f t="shared" si="40"/>
        <v>0.1857</v>
      </c>
      <c r="BN162" s="27">
        <f t="shared" si="40"/>
        <v>2.5000000000000001E-3</v>
      </c>
      <c r="BO162" s="27"/>
      <c r="BP162" s="27">
        <f t="shared" si="41"/>
        <v>2648</v>
      </c>
      <c r="BQ162" s="27">
        <f t="shared" si="41"/>
        <v>16</v>
      </c>
      <c r="BR162" s="27">
        <f t="shared" si="41"/>
        <v>2573</v>
      </c>
      <c r="BS162" s="27">
        <f t="shared" si="38"/>
        <v>51</v>
      </c>
      <c r="BT162" s="27">
        <f t="shared" si="42"/>
        <v>2697</v>
      </c>
      <c r="BU162" s="27">
        <f t="shared" si="42"/>
        <v>22</v>
      </c>
    </row>
    <row r="163" spans="1:73" x14ac:dyDescent="0.25">
      <c r="A163" t="s">
        <v>5215</v>
      </c>
      <c r="B163" t="s">
        <v>5553</v>
      </c>
      <c r="C163" s="8">
        <f t="shared" si="31"/>
        <v>158</v>
      </c>
      <c r="D163" t="s">
        <v>4708</v>
      </c>
      <c r="E163" s="1">
        <v>0.80760150462962965</v>
      </c>
      <c r="F163">
        <v>19.911000000000001</v>
      </c>
      <c r="G163" t="s">
        <v>5554</v>
      </c>
      <c r="H163" s="54">
        <v>0.93100000000000005</v>
      </c>
      <c r="I163" s="54">
        <v>2.1000000000000001E-2</v>
      </c>
      <c r="J163" s="54">
        <v>9.9400000000000002E-2</v>
      </c>
      <c r="K163" s="54">
        <v>2.3999999999999998E-3</v>
      </c>
      <c r="L163" s="54">
        <v>0.30362</v>
      </c>
      <c r="O163">
        <v>6.8099999999999994E-2</v>
      </c>
      <c r="P163">
        <v>1.4E-3</v>
      </c>
      <c r="Q163">
        <v>0.32686999999999999</v>
      </c>
      <c r="R163">
        <v>3.0700000000000002E-2</v>
      </c>
      <c r="S163">
        <v>8.5999999999999998E-4</v>
      </c>
      <c r="T163">
        <v>1.681</v>
      </c>
      <c r="U163">
        <v>3.3000000000000002E-2</v>
      </c>
      <c r="V163" s="10">
        <v>664</v>
      </c>
      <c r="W163">
        <v>11</v>
      </c>
      <c r="X163" s="10">
        <v>611</v>
      </c>
      <c r="Y163">
        <v>14</v>
      </c>
      <c r="Z163">
        <v>611</v>
      </c>
      <c r="AA163">
        <v>17</v>
      </c>
      <c r="AB163" s="10">
        <v>811</v>
      </c>
      <c r="AC163">
        <v>43</v>
      </c>
      <c r="AD163">
        <v>-20</v>
      </c>
      <c r="AE163" t="s">
        <v>7</v>
      </c>
      <c r="AF163">
        <v>-1</v>
      </c>
      <c r="AG163" t="s">
        <v>7</v>
      </c>
      <c r="AH163">
        <v>-16</v>
      </c>
      <c r="AI163" t="s">
        <v>7</v>
      </c>
      <c r="AJ163">
        <v>208</v>
      </c>
      <c r="AK163" t="s">
        <v>7</v>
      </c>
      <c r="AL163">
        <v>417</v>
      </c>
      <c r="AM163" t="s">
        <v>7</v>
      </c>
      <c r="AN163">
        <v>121</v>
      </c>
      <c r="AO163" t="s">
        <v>7</v>
      </c>
      <c r="AP163">
        <v>1</v>
      </c>
      <c r="AQ163" t="s">
        <v>7</v>
      </c>
      <c r="AR163">
        <v>10.060359999999999</v>
      </c>
      <c r="AS163">
        <v>0.24290610000000001</v>
      </c>
      <c r="AT163">
        <v>17</v>
      </c>
      <c r="AU163" t="s">
        <v>7</v>
      </c>
      <c r="AV163">
        <v>633227420884728</v>
      </c>
      <c r="AW163" t="s">
        <v>7</v>
      </c>
      <c r="AZ163" s="13">
        <f t="shared" si="32"/>
        <v>-8.6743044189852689</v>
      </c>
      <c r="BA163" s="14">
        <f t="shared" si="33"/>
        <v>611</v>
      </c>
      <c r="BB163" s="14">
        <f t="shared" si="34"/>
        <v>14</v>
      </c>
      <c r="BC163" s="25"/>
      <c r="BD163" s="26"/>
      <c r="BE163" s="20" t="str">
        <f t="shared" si="35"/>
        <v>Z732481_106</v>
      </c>
      <c r="BF163" s="27">
        <f t="shared" si="29"/>
        <v>417</v>
      </c>
      <c r="BG163" s="27">
        <f t="shared" si="30"/>
        <v>208</v>
      </c>
      <c r="BH163" s="27">
        <f t="shared" si="36"/>
        <v>-20</v>
      </c>
      <c r="BI163" s="27">
        <f t="shared" si="39"/>
        <v>0.93100000000000005</v>
      </c>
      <c r="BJ163" s="27">
        <f t="shared" si="39"/>
        <v>2.1000000000000001E-2</v>
      </c>
      <c r="BK163" s="27">
        <f t="shared" si="39"/>
        <v>9.9400000000000002E-2</v>
      </c>
      <c r="BL163" s="27">
        <f t="shared" si="37"/>
        <v>2.3999999999999998E-3</v>
      </c>
      <c r="BM163" s="27">
        <f t="shared" si="40"/>
        <v>6.8099999999999994E-2</v>
      </c>
      <c r="BN163" s="27">
        <f t="shared" si="40"/>
        <v>1.4E-3</v>
      </c>
      <c r="BO163" s="27"/>
      <c r="BP163" s="27">
        <f t="shared" si="41"/>
        <v>664</v>
      </c>
      <c r="BQ163" s="27">
        <f t="shared" si="41"/>
        <v>11</v>
      </c>
      <c r="BR163" s="27">
        <f t="shared" si="41"/>
        <v>611</v>
      </c>
      <c r="BS163" s="27">
        <f t="shared" si="38"/>
        <v>14</v>
      </c>
      <c r="BT163" s="27">
        <f t="shared" si="42"/>
        <v>811</v>
      </c>
      <c r="BU163" s="27">
        <f t="shared" si="42"/>
        <v>43</v>
      </c>
    </row>
    <row r="164" spans="1:73" x14ac:dyDescent="0.25">
      <c r="A164" t="s">
        <v>5218</v>
      </c>
      <c r="B164" t="s">
        <v>5555</v>
      </c>
      <c r="C164" s="8">
        <f t="shared" si="31"/>
        <v>159</v>
      </c>
      <c r="D164" t="s">
        <v>4708</v>
      </c>
      <c r="E164" s="1">
        <v>0.80850405092592592</v>
      </c>
      <c r="F164">
        <v>24.93</v>
      </c>
      <c r="G164" t="s">
        <v>5556</v>
      </c>
      <c r="H164" s="54">
        <v>0.37330000000000002</v>
      </c>
      <c r="I164" s="54">
        <v>8.9999999999999993E-3</v>
      </c>
      <c r="J164" s="54">
        <v>5.0799999999999998E-2</v>
      </c>
      <c r="K164" s="54">
        <v>1.1999999999999999E-3</v>
      </c>
      <c r="L164" s="54">
        <v>0.22</v>
      </c>
      <c r="O164">
        <v>5.3699999999999998E-2</v>
      </c>
      <c r="P164">
        <v>1.2999999999999999E-3</v>
      </c>
      <c r="Q164">
        <v>0.3931</v>
      </c>
      <c r="R164">
        <v>1.6379999999999999E-2</v>
      </c>
      <c r="S164">
        <v>6.8000000000000005E-4</v>
      </c>
      <c r="T164">
        <v>16.09</v>
      </c>
      <c r="U164">
        <v>0.67</v>
      </c>
      <c r="V164" s="10">
        <v>319.89999999999998</v>
      </c>
      <c r="W164">
        <v>6.7</v>
      </c>
      <c r="X164" s="10">
        <v>319.39999999999998</v>
      </c>
      <c r="Y164">
        <v>7.6</v>
      </c>
      <c r="Z164">
        <v>328</v>
      </c>
      <c r="AA164">
        <v>13</v>
      </c>
      <c r="AB164" s="10">
        <v>295</v>
      </c>
      <c r="AC164">
        <v>49</v>
      </c>
      <c r="AD164">
        <v>-4</v>
      </c>
      <c r="AE164" t="s">
        <v>7</v>
      </c>
      <c r="AF164">
        <v>0</v>
      </c>
      <c r="AG164" t="s">
        <v>7</v>
      </c>
      <c r="AH164">
        <v>0</v>
      </c>
      <c r="AI164" t="s">
        <v>7</v>
      </c>
      <c r="AJ164">
        <v>147</v>
      </c>
      <c r="AK164" t="s">
        <v>7</v>
      </c>
      <c r="AL164">
        <v>33</v>
      </c>
      <c r="AM164" t="s">
        <v>7</v>
      </c>
      <c r="AN164">
        <v>5</v>
      </c>
      <c r="AO164" t="s">
        <v>7</v>
      </c>
      <c r="AP164">
        <v>4</v>
      </c>
      <c r="AQ164" t="s">
        <v>7</v>
      </c>
      <c r="AR164">
        <v>19.685040000000001</v>
      </c>
      <c r="AS164">
        <v>0.46500089999999999</v>
      </c>
      <c r="AT164">
        <v>104</v>
      </c>
      <c r="AU164" t="s">
        <v>7</v>
      </c>
      <c r="AV164">
        <v>164153094999333</v>
      </c>
      <c r="AW164" t="s">
        <v>7</v>
      </c>
      <c r="AZ164" s="13">
        <f t="shared" si="32"/>
        <v>-0.15654351909830666</v>
      </c>
      <c r="BA164" s="14">
        <f t="shared" si="33"/>
        <v>319.39999999999998</v>
      </c>
      <c r="BB164" s="14">
        <f t="shared" si="34"/>
        <v>7.6</v>
      </c>
      <c r="BC164" s="25"/>
      <c r="BD164" s="26"/>
      <c r="BE164" s="20" t="str">
        <f t="shared" si="35"/>
        <v>Z732481_107</v>
      </c>
      <c r="BF164" s="27">
        <f t="shared" si="29"/>
        <v>33</v>
      </c>
      <c r="BG164" s="27">
        <f t="shared" si="30"/>
        <v>147</v>
      </c>
      <c r="BH164" s="27">
        <f t="shared" si="36"/>
        <v>-4</v>
      </c>
      <c r="BI164" s="27">
        <f t="shared" si="39"/>
        <v>0.37330000000000002</v>
      </c>
      <c r="BJ164" s="27">
        <f t="shared" si="39"/>
        <v>8.9999999999999993E-3</v>
      </c>
      <c r="BK164" s="27">
        <f t="shared" si="39"/>
        <v>5.0799999999999998E-2</v>
      </c>
      <c r="BL164" s="27">
        <f t="shared" si="37"/>
        <v>1.1999999999999999E-3</v>
      </c>
      <c r="BM164" s="27">
        <f t="shared" si="40"/>
        <v>5.3699999999999998E-2</v>
      </c>
      <c r="BN164" s="27">
        <f t="shared" si="40"/>
        <v>1.2999999999999999E-3</v>
      </c>
      <c r="BO164" s="27"/>
      <c r="BP164" s="27">
        <f t="shared" si="41"/>
        <v>319.89999999999998</v>
      </c>
      <c r="BQ164" s="27">
        <f t="shared" si="41"/>
        <v>6.7</v>
      </c>
      <c r="BR164" s="27">
        <f t="shared" si="41"/>
        <v>319.39999999999998</v>
      </c>
      <c r="BS164" s="27">
        <f t="shared" si="38"/>
        <v>7.6</v>
      </c>
      <c r="BT164" s="27">
        <f t="shared" si="42"/>
        <v>295</v>
      </c>
      <c r="BU164" s="27">
        <f t="shared" si="42"/>
        <v>49</v>
      </c>
    </row>
    <row r="165" spans="1:73" x14ac:dyDescent="0.25">
      <c r="A165" t="s">
        <v>5221</v>
      </c>
      <c r="B165" t="s">
        <v>5557</v>
      </c>
      <c r="C165" s="8">
        <f t="shared" si="31"/>
        <v>160</v>
      </c>
      <c r="D165" t="s">
        <v>4708</v>
      </c>
      <c r="E165" s="1">
        <v>0.80946238425925932</v>
      </c>
      <c r="F165">
        <v>25.131</v>
      </c>
      <c r="G165" t="s">
        <v>5558</v>
      </c>
      <c r="H165" s="54">
        <v>0.37730000000000002</v>
      </c>
      <c r="I165" s="54">
        <v>8.2000000000000007E-3</v>
      </c>
      <c r="J165" s="54">
        <v>5.1799999999999999E-2</v>
      </c>
      <c r="K165" s="54">
        <v>1.2999999999999999E-3</v>
      </c>
      <c r="L165" s="54">
        <v>0.23601</v>
      </c>
      <c r="O165">
        <v>5.2900000000000003E-2</v>
      </c>
      <c r="P165">
        <v>1.1000000000000001E-3</v>
      </c>
      <c r="Q165">
        <v>0.48087999999999997</v>
      </c>
      <c r="R165">
        <v>1.6150000000000001E-2</v>
      </c>
      <c r="S165">
        <v>5.1000000000000004E-4</v>
      </c>
      <c r="T165">
        <v>4.7</v>
      </c>
      <c r="U165">
        <v>0.12</v>
      </c>
      <c r="V165" s="10">
        <v>324.10000000000002</v>
      </c>
      <c r="W165">
        <v>6</v>
      </c>
      <c r="X165" s="10">
        <v>325.5</v>
      </c>
      <c r="Y165">
        <v>7.8</v>
      </c>
      <c r="Z165">
        <v>324</v>
      </c>
      <c r="AA165">
        <v>10</v>
      </c>
      <c r="AB165" s="10">
        <v>282</v>
      </c>
      <c r="AC165">
        <v>44</v>
      </c>
      <c r="AD165">
        <v>-17</v>
      </c>
      <c r="AE165" t="s">
        <v>7</v>
      </c>
      <c r="AF165">
        <v>-1</v>
      </c>
      <c r="AG165" t="s">
        <v>7</v>
      </c>
      <c r="AH165">
        <v>-4</v>
      </c>
      <c r="AI165" t="s">
        <v>7</v>
      </c>
      <c r="AJ165">
        <v>184</v>
      </c>
      <c r="AK165" t="s">
        <v>7</v>
      </c>
      <c r="AL165">
        <v>132</v>
      </c>
      <c r="AM165" t="s">
        <v>7</v>
      </c>
      <c r="AN165">
        <v>20</v>
      </c>
      <c r="AO165" t="s">
        <v>7</v>
      </c>
      <c r="AP165">
        <v>1</v>
      </c>
      <c r="AQ165" t="s">
        <v>7</v>
      </c>
      <c r="AR165">
        <v>19.305019999999999</v>
      </c>
      <c r="AS165">
        <v>0.4844889</v>
      </c>
      <c r="AT165">
        <v>85</v>
      </c>
      <c r="AU165" t="s">
        <v>7</v>
      </c>
      <c r="AV165">
        <v>233277002668810</v>
      </c>
      <c r="AW165" t="s">
        <v>7</v>
      </c>
      <c r="AZ165" s="13">
        <f t="shared" si="32"/>
        <v>0.43010752688171783</v>
      </c>
      <c r="BA165" s="14">
        <f t="shared" si="33"/>
        <v>325.5</v>
      </c>
      <c r="BB165" s="14">
        <f t="shared" si="34"/>
        <v>7.8</v>
      </c>
      <c r="BC165" s="25"/>
      <c r="BD165" s="26"/>
      <c r="BE165" s="20" t="str">
        <f t="shared" si="35"/>
        <v>Z732481_108</v>
      </c>
      <c r="BF165" s="27">
        <f t="shared" si="29"/>
        <v>132</v>
      </c>
      <c r="BG165" s="27">
        <f t="shared" si="30"/>
        <v>184</v>
      </c>
      <c r="BH165" s="27">
        <f t="shared" si="36"/>
        <v>-17</v>
      </c>
      <c r="BI165" s="27">
        <f t="shared" si="39"/>
        <v>0.37730000000000002</v>
      </c>
      <c r="BJ165" s="27">
        <f t="shared" si="39"/>
        <v>8.2000000000000007E-3</v>
      </c>
      <c r="BK165" s="27">
        <f t="shared" si="39"/>
        <v>5.1799999999999999E-2</v>
      </c>
      <c r="BL165" s="27">
        <f t="shared" si="37"/>
        <v>1.2999999999999999E-3</v>
      </c>
      <c r="BM165" s="27">
        <f t="shared" si="40"/>
        <v>5.2900000000000003E-2</v>
      </c>
      <c r="BN165" s="27">
        <f t="shared" si="40"/>
        <v>1.1000000000000001E-3</v>
      </c>
      <c r="BO165" s="27"/>
      <c r="BP165" s="27">
        <f t="shared" si="41"/>
        <v>324.10000000000002</v>
      </c>
      <c r="BQ165" s="27">
        <f t="shared" si="41"/>
        <v>6</v>
      </c>
      <c r="BR165" s="27">
        <f t="shared" si="41"/>
        <v>325.5</v>
      </c>
      <c r="BS165" s="27">
        <f t="shared" si="38"/>
        <v>7.8</v>
      </c>
      <c r="BT165" s="27">
        <f t="shared" si="42"/>
        <v>282</v>
      </c>
      <c r="BU165" s="27">
        <f t="shared" si="42"/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7122-6-1-2037m</vt:lpstr>
      <vt:lpstr>7122-6-1-2040m</vt:lpstr>
      <vt:lpstr>7122-6-1-2067m</vt:lpstr>
      <vt:lpstr>7220-8-1-1370m</vt:lpstr>
      <vt:lpstr>7230-5-U-3-40m</vt:lpstr>
      <vt:lpstr>7321-8-1-1473m</vt:lpstr>
      <vt:lpstr>7324-7-2-735m</vt:lpstr>
      <vt:lpstr>7324-8-1-677m</vt:lpstr>
      <vt:lpstr>7324-8-1-685m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Klausen</dc:creator>
  <cp:lastModifiedBy>Bridgette</cp:lastModifiedBy>
  <dcterms:created xsi:type="dcterms:W3CDTF">2016-01-14T10:23:39Z</dcterms:created>
  <dcterms:modified xsi:type="dcterms:W3CDTF">2016-11-07T18:48:25Z</dcterms:modified>
</cp:coreProperties>
</file>