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8320" yWindow="0" windowWidth="19740" windowHeight="15480" tabRatio="500" firstSheet="6" activeTab="9"/>
  </bookViews>
  <sheets>
    <sheet name="S1 Locations" sheetId="1" r:id="rId1"/>
    <sheet name="S2 10MB01" sheetId="2" r:id="rId2"/>
    <sheet name="S3 11SM13" sheetId="6" r:id="rId3"/>
    <sheet name="S4 11SM07" sheetId="5" r:id="rId4"/>
    <sheet name="S5 10SM10" sheetId="4" r:id="rId5"/>
    <sheet name="S6 00BG05" sheetId="3" r:id="rId6"/>
    <sheet name="S7 10GR02" sheetId="10" r:id="rId7"/>
    <sheet name="S8 11BBL02" sheetId="8" r:id="rId8"/>
    <sheet name="S9 11BBL01" sheetId="7" r:id="rId9"/>
    <sheet name="S10 00SR01" sheetId="9" r:id="rId10"/>
  </sheets>
  <externalReferences>
    <externalReference r:id="rId11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1" i="9" l="1"/>
  <c r="D31" i="9"/>
  <c r="T30" i="9"/>
  <c r="D30" i="9"/>
  <c r="T29" i="9"/>
  <c r="D29" i="9"/>
  <c r="T28" i="9"/>
  <c r="D28" i="9"/>
  <c r="T27" i="9"/>
  <c r="D27" i="9"/>
  <c r="T26" i="9"/>
  <c r="D26" i="9"/>
  <c r="T25" i="9"/>
  <c r="D25" i="9"/>
  <c r="T24" i="9"/>
  <c r="D24" i="9"/>
  <c r="T23" i="9"/>
  <c r="D23" i="9"/>
  <c r="T22" i="9"/>
  <c r="D22" i="9"/>
  <c r="T21" i="9"/>
  <c r="D21" i="9"/>
  <c r="T20" i="9"/>
  <c r="D20" i="9"/>
  <c r="T19" i="9"/>
  <c r="D19" i="9"/>
  <c r="T18" i="9"/>
  <c r="D18" i="9"/>
  <c r="T17" i="9"/>
  <c r="D17" i="9"/>
  <c r="T16" i="9"/>
  <c r="D16" i="9"/>
  <c r="T15" i="9"/>
  <c r="D15" i="9"/>
  <c r="T14" i="9"/>
  <c r="D14" i="9"/>
  <c r="T13" i="9"/>
  <c r="D13" i="9"/>
  <c r="T12" i="9"/>
  <c r="D12" i="9"/>
  <c r="T11" i="9"/>
  <c r="D11" i="9"/>
  <c r="T10" i="9"/>
  <c r="D10" i="9"/>
  <c r="T33" i="6"/>
  <c r="D33" i="6"/>
  <c r="T32" i="6"/>
  <c r="D32" i="6"/>
  <c r="T31" i="6"/>
  <c r="D31" i="6"/>
  <c r="T30" i="6"/>
  <c r="D30" i="6"/>
  <c r="T29" i="6"/>
  <c r="D29" i="6"/>
  <c r="T28" i="6"/>
  <c r="D28" i="6"/>
  <c r="T27" i="6"/>
  <c r="D27" i="6"/>
  <c r="T26" i="6"/>
  <c r="D26" i="6"/>
  <c r="T25" i="6"/>
  <c r="D25" i="6"/>
  <c r="T24" i="6"/>
  <c r="D24" i="6"/>
  <c r="T23" i="6"/>
  <c r="D23" i="6"/>
  <c r="T22" i="6"/>
  <c r="D22" i="6"/>
  <c r="T21" i="6"/>
  <c r="D21" i="6"/>
  <c r="T20" i="6"/>
  <c r="D20" i="6"/>
  <c r="T19" i="6"/>
  <c r="D19" i="6"/>
  <c r="T18" i="6"/>
  <c r="D18" i="6"/>
  <c r="T17" i="6"/>
  <c r="D17" i="6"/>
  <c r="T16" i="6"/>
  <c r="D16" i="6"/>
  <c r="T15" i="6"/>
  <c r="D15" i="6"/>
  <c r="T14" i="6"/>
  <c r="D14" i="6"/>
  <c r="T13" i="6"/>
  <c r="D13" i="6"/>
  <c r="T12" i="6"/>
  <c r="D12" i="6"/>
  <c r="T11" i="6"/>
  <c r="D11" i="6"/>
  <c r="T10" i="6"/>
  <c r="D10" i="6"/>
  <c r="T40" i="5"/>
  <c r="D40" i="5"/>
  <c r="T39" i="5"/>
  <c r="D39" i="5"/>
  <c r="T38" i="5"/>
  <c r="D38" i="5"/>
  <c r="T37" i="5"/>
  <c r="D37" i="5"/>
  <c r="T36" i="5"/>
  <c r="D36" i="5"/>
  <c r="T35" i="5"/>
  <c r="D35" i="5"/>
  <c r="T34" i="5"/>
  <c r="D34" i="5"/>
  <c r="T33" i="5"/>
  <c r="D33" i="5"/>
  <c r="T32" i="5"/>
  <c r="D32" i="5"/>
  <c r="T31" i="5"/>
  <c r="D31" i="5"/>
  <c r="T30" i="5"/>
  <c r="D30" i="5"/>
  <c r="T29" i="5"/>
  <c r="D29" i="5"/>
  <c r="T28" i="5"/>
  <c r="D28" i="5"/>
  <c r="T27" i="5"/>
  <c r="D27" i="5"/>
  <c r="T26" i="5"/>
  <c r="D26" i="5"/>
  <c r="T25" i="5"/>
  <c r="D25" i="5"/>
  <c r="T24" i="5"/>
  <c r="D24" i="5"/>
  <c r="T23" i="5"/>
  <c r="D23" i="5"/>
  <c r="T22" i="5"/>
  <c r="D22" i="5"/>
  <c r="T21" i="5"/>
  <c r="D21" i="5"/>
  <c r="T20" i="5"/>
  <c r="D20" i="5"/>
  <c r="T19" i="5"/>
  <c r="D19" i="5"/>
  <c r="T18" i="5"/>
  <c r="D18" i="5"/>
  <c r="T17" i="5"/>
  <c r="D17" i="5"/>
  <c r="T16" i="5"/>
  <c r="D16" i="5"/>
  <c r="T15" i="5"/>
  <c r="D15" i="5"/>
  <c r="T14" i="5"/>
  <c r="D14" i="5"/>
  <c r="T13" i="5"/>
  <c r="D13" i="5"/>
  <c r="T12" i="5"/>
  <c r="D12" i="5"/>
  <c r="T11" i="5"/>
  <c r="D11" i="5"/>
  <c r="T10" i="5"/>
  <c r="D10" i="5"/>
  <c r="T23" i="8"/>
  <c r="D23" i="8"/>
  <c r="T22" i="8"/>
  <c r="D22" i="8"/>
  <c r="T21" i="8"/>
  <c r="D21" i="8"/>
  <c r="T20" i="8"/>
  <c r="D20" i="8"/>
  <c r="T19" i="8"/>
  <c r="D19" i="8"/>
  <c r="T18" i="8"/>
  <c r="D18" i="8"/>
  <c r="T17" i="8"/>
  <c r="D17" i="8"/>
  <c r="T16" i="8"/>
  <c r="D16" i="8"/>
  <c r="T15" i="8"/>
  <c r="D15" i="8"/>
  <c r="T14" i="8"/>
  <c r="D14" i="8"/>
  <c r="T13" i="8"/>
  <c r="D13" i="8"/>
  <c r="T12" i="8"/>
  <c r="D12" i="8"/>
  <c r="T11" i="8"/>
  <c r="D11" i="8"/>
  <c r="T10" i="8"/>
  <c r="D10" i="8"/>
  <c r="T28" i="7"/>
  <c r="D28" i="7"/>
  <c r="T27" i="7"/>
  <c r="D27" i="7"/>
  <c r="T26" i="7"/>
  <c r="D26" i="7"/>
  <c r="T25" i="7"/>
  <c r="D25" i="7"/>
  <c r="T24" i="7"/>
  <c r="D24" i="7"/>
  <c r="T23" i="7"/>
  <c r="D23" i="7"/>
  <c r="T22" i="7"/>
  <c r="D22" i="7"/>
  <c r="T21" i="7"/>
  <c r="D21" i="7"/>
  <c r="T20" i="7"/>
  <c r="D20" i="7"/>
  <c r="T19" i="7"/>
  <c r="D19" i="7"/>
  <c r="T18" i="7"/>
  <c r="D18" i="7"/>
  <c r="T17" i="7"/>
  <c r="D17" i="7"/>
  <c r="T16" i="7"/>
  <c r="D16" i="7"/>
  <c r="T15" i="7"/>
  <c r="D15" i="7"/>
  <c r="T14" i="7"/>
  <c r="D14" i="7"/>
  <c r="T13" i="7"/>
  <c r="D13" i="7"/>
  <c r="T12" i="7"/>
  <c r="D12" i="7"/>
  <c r="T11" i="7"/>
  <c r="D11" i="7"/>
  <c r="T10" i="7"/>
  <c r="D10" i="7"/>
  <c r="T35" i="10"/>
  <c r="D35" i="10"/>
  <c r="T34" i="10"/>
  <c r="D34" i="10"/>
  <c r="T33" i="10"/>
  <c r="D33" i="10"/>
  <c r="T32" i="10"/>
  <c r="D32" i="10"/>
  <c r="T31" i="10"/>
  <c r="D31" i="10"/>
  <c r="T30" i="10"/>
  <c r="D30" i="10"/>
  <c r="T29" i="10"/>
  <c r="D29" i="10"/>
  <c r="T28" i="10"/>
  <c r="D28" i="10"/>
  <c r="T27" i="10"/>
  <c r="D27" i="10"/>
  <c r="T26" i="10"/>
  <c r="D26" i="10"/>
  <c r="T25" i="10"/>
  <c r="D25" i="10"/>
  <c r="T24" i="10"/>
  <c r="D24" i="10"/>
  <c r="T23" i="10"/>
  <c r="D23" i="10"/>
  <c r="T22" i="10"/>
  <c r="D22" i="10"/>
  <c r="T21" i="10"/>
  <c r="D21" i="10"/>
  <c r="T20" i="10"/>
  <c r="D20" i="10"/>
  <c r="T19" i="10"/>
  <c r="D19" i="10"/>
  <c r="T18" i="10"/>
  <c r="D18" i="10"/>
  <c r="T17" i="10"/>
  <c r="D17" i="10"/>
  <c r="T16" i="10"/>
  <c r="D16" i="10"/>
  <c r="T15" i="10"/>
  <c r="D15" i="10"/>
  <c r="T14" i="10"/>
  <c r="D14" i="10"/>
  <c r="T13" i="10"/>
  <c r="D13" i="10"/>
  <c r="T12" i="10"/>
  <c r="D12" i="10"/>
  <c r="T11" i="10"/>
  <c r="D11" i="10"/>
  <c r="T10" i="10"/>
  <c r="D10" i="10"/>
  <c r="T30" i="4"/>
  <c r="D30" i="4"/>
  <c r="T29" i="4"/>
  <c r="D29" i="4"/>
  <c r="T28" i="4"/>
  <c r="D28" i="4"/>
  <c r="T27" i="4"/>
  <c r="D27" i="4"/>
  <c r="T26" i="4"/>
  <c r="D26" i="4"/>
  <c r="T25" i="4"/>
  <c r="D25" i="4"/>
  <c r="T24" i="4"/>
  <c r="D24" i="4"/>
  <c r="T23" i="4"/>
  <c r="D23" i="4"/>
  <c r="T22" i="4"/>
  <c r="D22" i="4"/>
  <c r="T21" i="4"/>
  <c r="D21" i="4"/>
  <c r="T20" i="4"/>
  <c r="D20" i="4"/>
  <c r="T19" i="4"/>
  <c r="D19" i="4"/>
  <c r="T18" i="4"/>
  <c r="D18" i="4"/>
  <c r="T17" i="4"/>
  <c r="D17" i="4"/>
  <c r="T16" i="4"/>
  <c r="D16" i="4"/>
  <c r="T15" i="4"/>
  <c r="D15" i="4"/>
  <c r="T14" i="4"/>
  <c r="D14" i="4"/>
  <c r="T13" i="4"/>
  <c r="D13" i="4"/>
  <c r="T12" i="4"/>
  <c r="D12" i="4"/>
  <c r="T11" i="4"/>
  <c r="D11" i="4"/>
  <c r="T10" i="4"/>
  <c r="D10" i="4"/>
  <c r="T28" i="3"/>
  <c r="D28" i="3"/>
  <c r="T27" i="3"/>
  <c r="D27" i="3"/>
  <c r="T26" i="3"/>
  <c r="D26" i="3"/>
  <c r="T25" i="3"/>
  <c r="D25" i="3"/>
  <c r="T24" i="3"/>
  <c r="D24" i="3"/>
  <c r="T23" i="3"/>
  <c r="D23" i="3"/>
  <c r="T22" i="3"/>
  <c r="D22" i="3"/>
  <c r="T21" i="3"/>
  <c r="D21" i="3"/>
  <c r="T20" i="3"/>
  <c r="D20" i="3"/>
  <c r="T19" i="3"/>
  <c r="D19" i="3"/>
  <c r="T18" i="3"/>
  <c r="D18" i="3"/>
  <c r="T17" i="3"/>
  <c r="D17" i="3"/>
  <c r="T16" i="3"/>
  <c r="D16" i="3"/>
  <c r="T15" i="3"/>
  <c r="D15" i="3"/>
  <c r="T14" i="3"/>
  <c r="D14" i="3"/>
  <c r="T13" i="3"/>
  <c r="D13" i="3"/>
  <c r="T12" i="3"/>
  <c r="D12" i="3"/>
  <c r="T11" i="3"/>
  <c r="D11" i="3"/>
  <c r="T10" i="3"/>
  <c r="D10" i="3"/>
  <c r="T34" i="2"/>
  <c r="D34" i="2"/>
  <c r="T33" i="2"/>
  <c r="D33" i="2"/>
  <c r="T32" i="2"/>
  <c r="D32" i="2"/>
  <c r="T31" i="2"/>
  <c r="D31" i="2"/>
  <c r="T30" i="2"/>
  <c r="D30" i="2"/>
  <c r="T29" i="2"/>
  <c r="D29" i="2"/>
  <c r="T28" i="2"/>
  <c r="D28" i="2"/>
  <c r="T27" i="2"/>
  <c r="D27" i="2"/>
  <c r="T26" i="2"/>
  <c r="D26" i="2"/>
  <c r="T25" i="2"/>
  <c r="D25" i="2"/>
  <c r="T24" i="2"/>
  <c r="D24" i="2"/>
  <c r="T23" i="2"/>
  <c r="D23" i="2"/>
  <c r="T22" i="2"/>
  <c r="D22" i="2"/>
  <c r="T21" i="2"/>
  <c r="D21" i="2"/>
  <c r="T20" i="2"/>
  <c r="D20" i="2"/>
  <c r="T19" i="2"/>
  <c r="D19" i="2"/>
  <c r="T18" i="2"/>
  <c r="D18" i="2"/>
  <c r="T17" i="2"/>
  <c r="D17" i="2"/>
  <c r="T16" i="2"/>
  <c r="D16" i="2"/>
  <c r="T15" i="2"/>
  <c r="D15" i="2"/>
  <c r="T14" i="2"/>
  <c r="D14" i="2"/>
  <c r="T13" i="2"/>
  <c r="D13" i="2"/>
  <c r="T12" i="2"/>
  <c r="D12" i="2"/>
  <c r="T11" i="2"/>
  <c r="D11" i="2"/>
  <c r="T10" i="2"/>
  <c r="D10" i="2"/>
</calcChain>
</file>

<file path=xl/sharedStrings.xml><?xml version="1.0" encoding="utf-8"?>
<sst xmlns="http://schemas.openxmlformats.org/spreadsheetml/2006/main" count="435" uniqueCount="91">
  <si>
    <t>04TC27</t>
  </si>
  <si>
    <t>04TC6</t>
  </si>
  <si>
    <t>10GR3F</t>
  </si>
  <si>
    <t>11GR-01</t>
  </si>
  <si>
    <t>10GR5F</t>
  </si>
  <si>
    <t>04TC18</t>
  </si>
  <si>
    <t>12SM-22</t>
  </si>
  <si>
    <t>10MB1</t>
  </si>
  <si>
    <t>11SM-13</t>
  </si>
  <si>
    <t>12SM-27</t>
  </si>
  <si>
    <t>12SM-24</t>
  </si>
  <si>
    <t>11SM7F</t>
  </si>
  <si>
    <t>10SM10</t>
  </si>
  <si>
    <t>10SM11</t>
  </si>
  <si>
    <t>11SM1</t>
  </si>
  <si>
    <t>11SM5F</t>
  </si>
  <si>
    <t>00BG8</t>
  </si>
  <si>
    <t>00BG29</t>
  </si>
  <si>
    <t>00BG30</t>
  </si>
  <si>
    <t>00BG19</t>
  </si>
  <si>
    <t>00BG20</t>
  </si>
  <si>
    <t>00BG23</t>
  </si>
  <si>
    <t>00BG22</t>
  </si>
  <si>
    <t>15BG8</t>
  </si>
  <si>
    <t>20140530WS-A</t>
  </si>
  <si>
    <t>10GR1F</t>
  </si>
  <si>
    <t>93SWP5</t>
  </si>
  <si>
    <t>10GR4F</t>
  </si>
  <si>
    <t>12GR-02</t>
  </si>
  <si>
    <t>12GR-06</t>
  </si>
  <si>
    <t>14GR-02</t>
  </si>
  <si>
    <t>10GR2F</t>
  </si>
  <si>
    <t>14GR-01</t>
  </si>
  <si>
    <t>10SM2</t>
  </si>
  <si>
    <t>11SM14</t>
  </si>
  <si>
    <t>12SM-16</t>
  </si>
  <si>
    <t>14CS-03</t>
  </si>
  <si>
    <t>11BBL-02</t>
  </si>
  <si>
    <t>11BBL-01</t>
  </si>
  <si>
    <t>03BBL39</t>
  </si>
  <si>
    <t>00SR01</t>
  </si>
  <si>
    <t>13SR1</t>
  </si>
  <si>
    <t>01SR-01</t>
  </si>
  <si>
    <t>13SR3</t>
  </si>
  <si>
    <t>01SR-02</t>
  </si>
  <si>
    <t>13SR5</t>
  </si>
  <si>
    <t>Sample number</t>
  </si>
  <si>
    <t>Easting</t>
  </si>
  <si>
    <t>Northing</t>
  </si>
  <si>
    <t>~3.3 Ga gneisses</t>
  </si>
  <si>
    <t>Older Gneisses</t>
  </si>
  <si>
    <t>Table S1. Sample locations of Sacawee block quartzofeldspathic gneisses investigated in this study.</t>
  </si>
  <si>
    <t xml:space="preserve">Note:  all samples in UTM zone T13; coordinates given using WGS84 datum. </t>
  </si>
  <si>
    <t xml:space="preserve"> </t>
  </si>
  <si>
    <t xml:space="preserve">            Radiogenic Ratios</t>
  </si>
  <si>
    <t>Age (Ma)</t>
  </si>
  <si>
    <t>Grain.</t>
  </si>
  <si>
    <t>U</t>
  </si>
  <si>
    <t>Th</t>
  </si>
  <si>
    <t>Th/U</t>
  </si>
  <si>
    <r>
      <t>206</t>
    </r>
    <r>
      <rPr>
        <sz val="9"/>
        <rFont val="Arial"/>
      </rPr>
      <t>Pb*</t>
    </r>
  </si>
  <si>
    <r>
      <t>204</t>
    </r>
    <r>
      <rPr>
        <sz val="9"/>
        <rFont val="Arial"/>
      </rPr>
      <t>Pb/</t>
    </r>
  </si>
  <si>
    <r>
      <t>f</t>
    </r>
    <r>
      <rPr>
        <vertAlign val="subscript"/>
        <sz val="9"/>
        <rFont val="Arial"/>
      </rPr>
      <t>206</t>
    </r>
  </si>
  <si>
    <r>
      <t>206</t>
    </r>
    <r>
      <rPr>
        <sz val="9"/>
        <rFont val="Arial"/>
      </rPr>
      <t>Pb/</t>
    </r>
  </si>
  <si>
    <r>
      <t>207</t>
    </r>
    <r>
      <rPr>
        <sz val="9"/>
        <rFont val="Arial"/>
      </rPr>
      <t>Pb/</t>
    </r>
  </si>
  <si>
    <t>%</t>
  </si>
  <si>
    <t>spot</t>
  </si>
  <si>
    <t>(ppm)</t>
  </si>
  <si>
    <r>
      <t>206</t>
    </r>
    <r>
      <rPr>
        <sz val="9"/>
        <rFont val="Arial"/>
      </rPr>
      <t>Pb</t>
    </r>
  </si>
  <si>
    <r>
      <t>238</t>
    </r>
    <r>
      <rPr>
        <sz val="9"/>
        <rFont val="Arial"/>
      </rPr>
      <t>U</t>
    </r>
  </si>
  <si>
    <t>±</t>
  </si>
  <si>
    <r>
      <t>235</t>
    </r>
    <r>
      <rPr>
        <sz val="9"/>
        <rFont val="Arial"/>
      </rPr>
      <t>U</t>
    </r>
  </si>
  <si>
    <t>r</t>
  </si>
  <si>
    <t>Disc</t>
  </si>
  <si>
    <t xml:space="preserve"> -</t>
  </si>
  <si>
    <t>&lt;0.01</t>
  </si>
  <si>
    <t>Notes :</t>
  </si>
  <si>
    <r>
      <t xml:space="preserve">1.  Uncertainties given at the one </t>
    </r>
    <r>
      <rPr>
        <sz val="9"/>
        <rFont val="Symbol"/>
      </rPr>
      <t>s</t>
    </r>
    <r>
      <rPr>
        <sz val="9"/>
        <rFont val="Arial"/>
      </rPr>
      <t xml:space="preserve"> level.</t>
    </r>
  </si>
  <si>
    <r>
      <t>2.  f</t>
    </r>
    <r>
      <rPr>
        <vertAlign val="subscript"/>
        <sz val="9"/>
        <rFont val="Arial"/>
      </rPr>
      <t>206</t>
    </r>
    <r>
      <rPr>
        <sz val="9"/>
        <rFont val="Arial"/>
      </rPr>
      <t xml:space="preserve"> % denotes the percentage of </t>
    </r>
    <r>
      <rPr>
        <vertAlign val="superscript"/>
        <sz val="9"/>
        <rFont val="Arial"/>
      </rPr>
      <t>206</t>
    </r>
    <r>
      <rPr>
        <sz val="9"/>
        <rFont val="Arial"/>
      </rPr>
      <t>Pb that is common Pb.</t>
    </r>
  </si>
  <si>
    <r>
      <t xml:space="preserve">3.  Correction for common Pb made using the measured </t>
    </r>
    <r>
      <rPr>
        <vertAlign val="superscript"/>
        <sz val="9"/>
        <rFont val="Arial"/>
      </rPr>
      <t>204</t>
    </r>
    <r>
      <rPr>
        <sz val="9"/>
        <rFont val="Arial"/>
      </rPr>
      <t>Pb/</t>
    </r>
    <r>
      <rPr>
        <vertAlign val="superscript"/>
        <sz val="9"/>
        <rFont val="Arial"/>
      </rPr>
      <t>206</t>
    </r>
    <r>
      <rPr>
        <sz val="9"/>
        <rFont val="Arial"/>
      </rPr>
      <t>Pb ratio.</t>
    </r>
  </si>
  <si>
    <t>4.  For % Disc., 0% denotes a concordant analysis.</t>
  </si>
  <si>
    <t>00BG05</t>
  </si>
  <si>
    <t>Table DR2. Summary of SHRIMP U-Pb zircon results for sample 10MB01</t>
  </si>
  <si>
    <t>Table DR3. Summary of SHRIMP U-Pb zircon results for sample 11SM13.</t>
  </si>
  <si>
    <t>Table DR4. Summary of SHRIMP U-Pb zircon results for sample 11SM07.</t>
  </si>
  <si>
    <t>Table DR5. Summary of SHRIMP U-Pb zircon results for sample 10SM10.</t>
  </si>
  <si>
    <t>Table DR6. Summary of SHRIMP U-Pb zircon results for sample 00BG05.</t>
  </si>
  <si>
    <t>Table DR7. Summary of SHRIMP U-Pb zircon results for sample 10GR02.</t>
  </si>
  <si>
    <t>Table DR8. Summary of SHRIMP U-Pb zircon results for sample 11BBL02</t>
  </si>
  <si>
    <t>Table DR9. Summary of SHRIMP U-Pb zircon results for sample 11BBL01.</t>
  </si>
  <si>
    <t>Table DR10. Summary of SHRIMP U-Pb zircon results for sample 00SR-01.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</si>
</sst>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0"/>
    <numFmt numFmtId="166" formatCode="0.000"/>
    <numFmt numFmtId="167" formatCode="0\ "/>
    <numFmt numFmtId="168" formatCode=".000"/>
    <numFmt numFmtId="169" formatCode="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12"/>
      <name val="Times New Roman"/>
    </font>
    <font>
      <sz val="12"/>
      <name val="Arial"/>
    </font>
    <font>
      <sz val="10"/>
      <name val="Arial"/>
    </font>
    <font>
      <sz val="9"/>
      <name val="Arial"/>
    </font>
    <font>
      <vertAlign val="superscript"/>
      <sz val="9"/>
      <name val="Arial"/>
    </font>
    <font>
      <vertAlign val="subscript"/>
      <sz val="9"/>
      <name val="Arial"/>
    </font>
    <font>
      <b/>
      <sz val="10"/>
      <name val="Arial"/>
    </font>
    <font>
      <sz val="9"/>
      <name val="Symbol"/>
    </font>
    <font>
      <i/>
      <sz val="12"/>
      <color theme="1"/>
      <name val="Times New Roman"/>
    </font>
    <font>
      <i/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6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43"/>
    <cellStyle name="Normal 2 2" xfId="26"/>
    <cellStyle name="Normal 3" xf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cawee%202016%20compil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 list"/>
      <sheetName val="1. Chemistry"/>
      <sheetName val="2. REE"/>
      <sheetName val="Dates summary"/>
      <sheetName val="Plots p 1"/>
      <sheetName val="3. Sr-N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workbookViewId="0">
      <selection activeCell="F23" sqref="F23"/>
    </sheetView>
  </sheetViews>
  <sheetFormatPr baseColWidth="10" defaultRowHeight="15" x14ac:dyDescent="0"/>
  <cols>
    <col min="1" max="1" width="13.6640625" customWidth="1"/>
  </cols>
  <sheetData>
    <row r="2" spans="1:4">
      <c r="A2" s="1" t="s">
        <v>51</v>
      </c>
      <c r="B2" s="1"/>
      <c r="C2" s="1"/>
      <c r="D2" s="1"/>
    </row>
    <row r="3" spans="1:4">
      <c r="A3" s="1" t="s">
        <v>52</v>
      </c>
      <c r="B3" s="1"/>
      <c r="C3" s="1"/>
      <c r="D3" s="1"/>
    </row>
    <row r="4" spans="1:4">
      <c r="A4" s="1"/>
      <c r="B4" s="1"/>
      <c r="C4" s="2"/>
      <c r="D4" s="1"/>
    </row>
    <row r="5" spans="1:4">
      <c r="A5" s="1" t="s">
        <v>46</v>
      </c>
      <c r="B5" s="1"/>
      <c r="C5" s="1" t="s">
        <v>47</v>
      </c>
      <c r="D5" s="1" t="s">
        <v>48</v>
      </c>
    </row>
    <row r="6" spans="1:4">
      <c r="A6" s="1"/>
      <c r="B6" s="1"/>
      <c r="C6" s="1"/>
      <c r="D6" s="1"/>
    </row>
    <row r="7" spans="1:4">
      <c r="A7" s="86" t="s">
        <v>49</v>
      </c>
      <c r="B7" s="1"/>
      <c r="C7" s="1"/>
      <c r="D7" s="1"/>
    </row>
    <row r="8" spans="1:4">
      <c r="A8" s="2" t="s">
        <v>0</v>
      </c>
      <c r="B8" s="1"/>
      <c r="C8" s="3">
        <v>260416</v>
      </c>
      <c r="D8" s="3">
        <v>4723562</v>
      </c>
    </row>
    <row r="9" spans="1:4">
      <c r="A9" s="2" t="s">
        <v>1</v>
      </c>
      <c r="B9" s="1"/>
      <c r="C9" s="3">
        <v>261380</v>
      </c>
      <c r="D9" s="3">
        <v>4721488</v>
      </c>
    </row>
    <row r="10" spans="1:4">
      <c r="A10" s="2" t="s">
        <v>2</v>
      </c>
      <c r="B10" s="1"/>
      <c r="C10" s="2">
        <v>261523</v>
      </c>
      <c r="D10" s="2">
        <v>4721127</v>
      </c>
    </row>
    <row r="11" spans="1:4">
      <c r="A11" s="2" t="s">
        <v>3</v>
      </c>
      <c r="B11" s="1"/>
      <c r="C11" s="2">
        <v>262058</v>
      </c>
      <c r="D11" s="2">
        <v>4716650</v>
      </c>
    </row>
    <row r="12" spans="1:4">
      <c r="A12" s="2" t="s">
        <v>4</v>
      </c>
      <c r="B12" s="1"/>
      <c r="C12" s="2">
        <v>262373</v>
      </c>
      <c r="D12" s="2">
        <v>4720675</v>
      </c>
    </row>
    <row r="13" spans="1:4">
      <c r="A13" s="2" t="s">
        <v>5</v>
      </c>
      <c r="B13" s="1"/>
      <c r="C13" s="3">
        <v>262777</v>
      </c>
      <c r="D13" s="3">
        <v>4725918</v>
      </c>
    </row>
    <row r="14" spans="1:4">
      <c r="A14" s="2" t="s">
        <v>6</v>
      </c>
      <c r="B14" s="1"/>
      <c r="C14" s="2">
        <v>264303</v>
      </c>
      <c r="D14" s="2">
        <v>4715040</v>
      </c>
    </row>
    <row r="15" spans="1:4">
      <c r="A15" s="2" t="s">
        <v>7</v>
      </c>
      <c r="B15" s="1"/>
      <c r="C15" s="2">
        <v>265128</v>
      </c>
      <c r="D15" s="2">
        <v>4723393</v>
      </c>
    </row>
    <row r="16" spans="1:4">
      <c r="A16" s="2" t="s">
        <v>8</v>
      </c>
      <c r="B16" s="1"/>
      <c r="C16" s="2">
        <v>266221</v>
      </c>
      <c r="D16" s="2">
        <v>4715342</v>
      </c>
    </row>
    <row r="17" spans="1:4">
      <c r="A17" s="2" t="s">
        <v>9</v>
      </c>
      <c r="B17" s="1"/>
      <c r="C17" s="2">
        <v>267911</v>
      </c>
      <c r="D17" s="2">
        <v>4719513</v>
      </c>
    </row>
    <row r="18" spans="1:4">
      <c r="A18" s="2" t="s">
        <v>10</v>
      </c>
      <c r="B18" s="1"/>
      <c r="C18" s="2">
        <v>268276</v>
      </c>
      <c r="D18" s="2">
        <v>4719731</v>
      </c>
    </row>
    <row r="19" spans="1:4">
      <c r="A19" s="2" t="s">
        <v>11</v>
      </c>
      <c r="B19" s="1"/>
      <c r="C19" s="2">
        <v>272499</v>
      </c>
      <c r="D19" s="2">
        <v>4720989</v>
      </c>
    </row>
    <row r="20" spans="1:4">
      <c r="A20" s="2" t="s">
        <v>12</v>
      </c>
      <c r="B20" s="1"/>
      <c r="C20" s="2">
        <v>273152</v>
      </c>
      <c r="D20" s="2">
        <v>4720781</v>
      </c>
    </row>
    <row r="21" spans="1:4">
      <c r="A21" s="2" t="s">
        <v>13</v>
      </c>
      <c r="B21" s="1"/>
      <c r="C21" s="2">
        <v>273152</v>
      </c>
      <c r="D21" s="2">
        <v>4720781</v>
      </c>
    </row>
    <row r="22" spans="1:4">
      <c r="A22" s="2" t="s">
        <v>14</v>
      </c>
      <c r="B22" s="1"/>
      <c r="C22" s="2">
        <v>273705</v>
      </c>
      <c r="D22" s="2">
        <v>4720835</v>
      </c>
    </row>
    <row r="23" spans="1:4">
      <c r="A23" s="2" t="s">
        <v>15</v>
      </c>
      <c r="B23" s="1"/>
      <c r="C23" s="2">
        <v>273954</v>
      </c>
      <c r="D23" s="2">
        <v>4720823</v>
      </c>
    </row>
    <row r="24" spans="1:4">
      <c r="A24" s="2" t="s">
        <v>24</v>
      </c>
      <c r="B24" s="1"/>
      <c r="C24" s="1">
        <v>292316</v>
      </c>
      <c r="D24" s="1">
        <v>4727043</v>
      </c>
    </row>
    <row r="25" spans="1:4">
      <c r="A25" s="2" t="s">
        <v>16</v>
      </c>
      <c r="B25" s="1"/>
      <c r="C25" s="2">
        <v>304900</v>
      </c>
      <c r="D25" s="2">
        <v>4723535</v>
      </c>
    </row>
    <row r="26" spans="1:4">
      <c r="A26" s="2" t="s">
        <v>17</v>
      </c>
      <c r="B26" s="1"/>
      <c r="C26" s="2">
        <v>305008</v>
      </c>
      <c r="D26" s="2">
        <v>4723760</v>
      </c>
    </row>
    <row r="27" spans="1:4">
      <c r="A27" s="2" t="s">
        <v>18</v>
      </c>
      <c r="B27" s="1"/>
      <c r="C27" s="2">
        <v>305010</v>
      </c>
      <c r="D27" s="2">
        <v>4723800</v>
      </c>
    </row>
    <row r="28" spans="1:4">
      <c r="A28" s="2" t="s">
        <v>19</v>
      </c>
      <c r="B28" s="1"/>
      <c r="C28" s="2">
        <v>305260</v>
      </c>
      <c r="D28" s="2">
        <v>4724090</v>
      </c>
    </row>
    <row r="29" spans="1:4">
      <c r="A29" s="2" t="s">
        <v>20</v>
      </c>
      <c r="B29" s="1"/>
      <c r="C29" s="2">
        <v>305290</v>
      </c>
      <c r="D29" s="2">
        <v>4724050</v>
      </c>
    </row>
    <row r="30" spans="1:4">
      <c r="A30" s="2" t="s">
        <v>21</v>
      </c>
      <c r="B30" s="1"/>
      <c r="C30" s="2">
        <v>305470</v>
      </c>
      <c r="D30" s="2">
        <v>4724340</v>
      </c>
    </row>
    <row r="31" spans="1:4">
      <c r="A31" s="2" t="s">
        <v>22</v>
      </c>
      <c r="B31" s="1"/>
      <c r="C31" s="2">
        <v>305520</v>
      </c>
      <c r="D31" s="2">
        <v>4724340</v>
      </c>
    </row>
    <row r="32" spans="1:4">
      <c r="A32" s="2" t="s">
        <v>81</v>
      </c>
      <c r="C32" s="2">
        <v>305549</v>
      </c>
      <c r="D32" s="2">
        <v>4723760</v>
      </c>
    </row>
    <row r="33" spans="1:4">
      <c r="A33" s="2" t="s">
        <v>23</v>
      </c>
      <c r="B33" s="1"/>
      <c r="C33" s="2">
        <v>308463</v>
      </c>
      <c r="D33" s="2">
        <v>4724058</v>
      </c>
    </row>
    <row r="34" spans="1:4">
      <c r="A34" s="2"/>
      <c r="B34" s="1"/>
      <c r="C34" s="1"/>
      <c r="D34" s="1"/>
    </row>
    <row r="35" spans="1:4">
      <c r="A35" s="87" t="s">
        <v>50</v>
      </c>
      <c r="B35" s="1"/>
      <c r="C35" s="2"/>
      <c r="D35" s="2"/>
    </row>
    <row r="36" spans="1:4">
      <c r="A36" s="2" t="s">
        <v>25</v>
      </c>
      <c r="B36" s="1"/>
      <c r="C36" s="2">
        <v>260640</v>
      </c>
      <c r="D36" s="2">
        <v>4718617</v>
      </c>
    </row>
    <row r="37" spans="1:4">
      <c r="A37" s="2" t="s">
        <v>26</v>
      </c>
      <c r="B37" s="1"/>
      <c r="C37" s="2">
        <v>260640</v>
      </c>
      <c r="D37" s="2">
        <v>4718617</v>
      </c>
    </row>
    <row r="38" spans="1:4">
      <c r="A38" s="2" t="s">
        <v>27</v>
      </c>
      <c r="B38" s="1"/>
      <c r="C38" s="2">
        <v>261557</v>
      </c>
      <c r="D38" s="2">
        <v>4720957</v>
      </c>
    </row>
    <row r="39" spans="1:4">
      <c r="A39" s="2" t="s">
        <v>28</v>
      </c>
      <c r="B39" s="1"/>
      <c r="C39" s="2">
        <v>261936</v>
      </c>
      <c r="D39" s="2">
        <v>4720382</v>
      </c>
    </row>
    <row r="40" spans="1:4">
      <c r="A40" s="2" t="s">
        <v>29</v>
      </c>
      <c r="B40" s="1"/>
      <c r="C40" s="2">
        <v>262125</v>
      </c>
      <c r="D40" s="2">
        <v>4720320</v>
      </c>
    </row>
    <row r="41" spans="1:4">
      <c r="A41" s="2" t="s">
        <v>30</v>
      </c>
      <c r="B41" s="1"/>
      <c r="C41" s="2">
        <v>262171</v>
      </c>
      <c r="D41" s="2">
        <v>4719400</v>
      </c>
    </row>
    <row r="42" spans="1:4">
      <c r="A42" s="2" t="s">
        <v>31</v>
      </c>
      <c r="B42" s="1"/>
      <c r="C42" s="2">
        <v>262174</v>
      </c>
      <c r="D42" s="2">
        <v>4719378</v>
      </c>
    </row>
    <row r="43" spans="1:4">
      <c r="A43" s="2" t="s">
        <v>32</v>
      </c>
      <c r="B43" s="1"/>
      <c r="C43" s="2">
        <v>262373</v>
      </c>
      <c r="D43" s="2">
        <v>4720675</v>
      </c>
    </row>
    <row r="44" spans="1:4">
      <c r="A44" s="2" t="s">
        <v>33</v>
      </c>
      <c r="B44" s="1"/>
      <c r="C44" s="2">
        <v>266137</v>
      </c>
      <c r="D44" s="2">
        <v>4715565</v>
      </c>
    </row>
    <row r="45" spans="1:4">
      <c r="A45" s="2" t="s">
        <v>34</v>
      </c>
      <c r="B45" s="1"/>
      <c r="C45" s="2">
        <v>266138</v>
      </c>
      <c r="D45" s="2">
        <v>4715557</v>
      </c>
    </row>
    <row r="46" spans="1:4">
      <c r="A46" s="2" t="s">
        <v>35</v>
      </c>
      <c r="B46" s="1"/>
      <c r="C46" s="2">
        <v>267320</v>
      </c>
      <c r="D46" s="2">
        <v>4717237</v>
      </c>
    </row>
    <row r="47" spans="1:4">
      <c r="A47" s="2" t="s">
        <v>36</v>
      </c>
      <c r="B47" s="1"/>
      <c r="C47" s="2">
        <v>275331</v>
      </c>
      <c r="D47" s="2">
        <v>4723066</v>
      </c>
    </row>
    <row r="48" spans="1:4">
      <c r="A48" s="2" t="s">
        <v>37</v>
      </c>
      <c r="B48" s="1"/>
      <c r="C48" s="2">
        <v>317088</v>
      </c>
      <c r="D48" s="2">
        <v>4716869</v>
      </c>
    </row>
    <row r="49" spans="1:4">
      <c r="A49" s="2" t="s">
        <v>38</v>
      </c>
      <c r="B49" s="1"/>
      <c r="C49" s="2">
        <v>317128</v>
      </c>
      <c r="D49" s="2">
        <v>4716852</v>
      </c>
    </row>
    <row r="50" spans="1:4">
      <c r="A50" s="2" t="s">
        <v>39</v>
      </c>
      <c r="B50" s="1"/>
      <c r="C50" s="2">
        <v>317313</v>
      </c>
      <c r="D50" s="2">
        <v>4716710</v>
      </c>
    </row>
    <row r="51" spans="1:4">
      <c r="A51" s="2" t="s">
        <v>40</v>
      </c>
      <c r="B51" s="1"/>
      <c r="C51" s="2">
        <v>334096</v>
      </c>
      <c r="D51" s="2">
        <v>4719566</v>
      </c>
    </row>
    <row r="52" spans="1:4">
      <c r="A52" s="2" t="s">
        <v>41</v>
      </c>
      <c r="B52" s="1"/>
      <c r="C52" s="2">
        <v>334103</v>
      </c>
      <c r="D52" s="2">
        <v>4719630</v>
      </c>
    </row>
    <row r="53" spans="1:4">
      <c r="A53" s="2" t="s">
        <v>42</v>
      </c>
      <c r="B53" s="1"/>
      <c r="C53" s="2">
        <v>334293</v>
      </c>
      <c r="D53" s="2">
        <v>4719694</v>
      </c>
    </row>
    <row r="54" spans="1:4">
      <c r="A54" s="2" t="s">
        <v>43</v>
      </c>
      <c r="B54" s="1"/>
      <c r="C54" s="2">
        <v>334556</v>
      </c>
      <c r="D54" s="2">
        <v>4719620</v>
      </c>
    </row>
    <row r="55" spans="1:4">
      <c r="A55" s="2" t="s">
        <v>44</v>
      </c>
      <c r="B55" s="1"/>
      <c r="C55" s="2">
        <v>334562</v>
      </c>
      <c r="D55" s="2">
        <v>4719573</v>
      </c>
    </row>
    <row r="56" spans="1:4">
      <c r="A56" s="2" t="s">
        <v>45</v>
      </c>
      <c r="B56" s="1"/>
      <c r="C56" s="2">
        <v>335012</v>
      </c>
      <c r="D56" s="2">
        <v>4719698</v>
      </c>
    </row>
    <row r="57" spans="1:4">
      <c r="A57" s="1"/>
      <c r="B57" s="1"/>
      <c r="C57" s="1"/>
      <c r="D57" s="1"/>
    </row>
  </sheetData>
  <sortState ref="A36:D56">
    <sortCondition ref="C35:C5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"/>
  <sheetViews>
    <sheetView tabSelected="1"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6.664062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1640625" style="22" bestFit="1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90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176.6194871440849</v>
      </c>
      <c r="C10" s="57">
        <v>113.13124790413255</v>
      </c>
      <c r="D10" s="58">
        <f t="shared" ref="D10:D31" si="0">C10/B10</f>
        <v>0.64053661197555678</v>
      </c>
      <c r="E10" s="57">
        <v>123.04219477093982</v>
      </c>
      <c r="F10" s="59">
        <v>3.6577915809928231E-5</v>
      </c>
      <c r="G10" s="60">
        <v>4.0791691711231953E-2</v>
      </c>
      <c r="H10" s="61">
        <v>0.81057748925368622</v>
      </c>
      <c r="I10" s="61">
        <v>9.6028840653685724E-3</v>
      </c>
      <c r="J10" s="60">
        <v>42.056266848354717</v>
      </c>
      <c r="K10" s="60">
        <v>0.50923285490443881</v>
      </c>
      <c r="L10" s="61">
        <v>0.37630059604119681</v>
      </c>
      <c r="M10" s="61">
        <v>9.4165614299331264E-4</v>
      </c>
      <c r="N10" s="62">
        <v>0.97841127951288576</v>
      </c>
      <c r="O10" s="63"/>
      <c r="P10" s="57">
        <v>3826.8870216074401</v>
      </c>
      <c r="Q10" s="57">
        <v>34.190289228481632</v>
      </c>
      <c r="R10" s="64">
        <v>3816.9783346221557</v>
      </c>
      <c r="S10" s="64">
        <v>3.7847069580645054</v>
      </c>
      <c r="T10" s="65">
        <f t="shared" ref="T10:T31" si="1">100*(1-P10/R10)</f>
        <v>-0.25959505442845199</v>
      </c>
    </row>
    <row r="11" spans="1:20" s="66" customFormat="1" ht="12.75" customHeight="1">
      <c r="A11" s="56">
        <v>2.1</v>
      </c>
      <c r="B11" s="57">
        <v>122.05049042238593</v>
      </c>
      <c r="C11" s="57">
        <v>63.058079847215332</v>
      </c>
      <c r="D11" s="58">
        <f t="shared" si="0"/>
        <v>0.51665568592954636</v>
      </c>
      <c r="E11" s="57">
        <v>85.830482870055732</v>
      </c>
      <c r="F11" s="67" t="s">
        <v>74</v>
      </c>
      <c r="G11" s="58" t="s">
        <v>75</v>
      </c>
      <c r="H11" s="61">
        <v>0.81857468176936243</v>
      </c>
      <c r="I11" s="61">
        <v>1.0204179317670764E-2</v>
      </c>
      <c r="J11" s="60">
        <v>42.860386579938606</v>
      </c>
      <c r="K11" s="60">
        <v>0.54878386041976834</v>
      </c>
      <c r="L11" s="61">
        <v>0.3797488795712482</v>
      </c>
      <c r="M11" s="61">
        <v>1.1101536612362806E-3</v>
      </c>
      <c r="N11" s="62">
        <v>0.97358646440925056</v>
      </c>
      <c r="O11" s="63"/>
      <c r="P11" s="57">
        <v>3855.2976785684768</v>
      </c>
      <c r="Q11" s="57">
        <v>36.171385717433566</v>
      </c>
      <c r="R11" s="64">
        <v>3830.7683973821295</v>
      </c>
      <c r="S11" s="64">
        <v>4.4174644968837438</v>
      </c>
      <c r="T11" s="65">
        <f t="shared" si="1"/>
        <v>-0.64032274055279004</v>
      </c>
    </row>
    <row r="12" spans="1:20" s="66" customFormat="1" ht="12.75" customHeight="1">
      <c r="A12" s="56">
        <v>4.0999999999999996</v>
      </c>
      <c r="B12" s="57">
        <v>186.12792751074196</v>
      </c>
      <c r="C12" s="57">
        <v>127.57594362825411</v>
      </c>
      <c r="D12" s="58">
        <f t="shared" si="0"/>
        <v>0.68542074977378853</v>
      </c>
      <c r="E12" s="57">
        <v>130.8894028474385</v>
      </c>
      <c r="F12" s="67" t="s">
        <v>74</v>
      </c>
      <c r="G12" s="58" t="s">
        <v>75</v>
      </c>
      <c r="H12" s="61">
        <v>0.8185575633964921</v>
      </c>
      <c r="I12" s="61">
        <v>9.6699010967302539E-3</v>
      </c>
      <c r="J12" s="60">
        <v>42.685310353402791</v>
      </c>
      <c r="K12" s="60">
        <v>0.51510838554010807</v>
      </c>
      <c r="L12" s="61">
        <v>0.37820558948174626</v>
      </c>
      <c r="M12" s="61">
        <v>9.3190749114650318E-4</v>
      </c>
      <c r="N12" s="62">
        <v>0.97893223605272406</v>
      </c>
      <c r="O12" s="63"/>
      <c r="P12" s="57">
        <v>3855.2369977275243</v>
      </c>
      <c r="Q12" s="57">
        <v>34.277819313648898</v>
      </c>
      <c r="R12" s="64">
        <v>3824.6136810850635</v>
      </c>
      <c r="S12" s="64">
        <v>3.7248126936446386</v>
      </c>
      <c r="T12" s="65">
        <f t="shared" si="1"/>
        <v>-0.80069045388586613</v>
      </c>
    </row>
    <row r="13" spans="1:20" s="66" customFormat="1" ht="12.75" customHeight="1">
      <c r="A13" s="56">
        <v>5.0999999999999996</v>
      </c>
      <c r="B13" s="57">
        <v>434.21009677026905</v>
      </c>
      <c r="C13" s="57">
        <v>133.97563317844396</v>
      </c>
      <c r="D13" s="58">
        <f t="shared" si="0"/>
        <v>0.30855024831292099</v>
      </c>
      <c r="E13" s="57">
        <v>268.22219945435484</v>
      </c>
      <c r="F13" s="59">
        <v>2.5894487906562839E-4</v>
      </c>
      <c r="G13" s="60">
        <v>0.28877532913398873</v>
      </c>
      <c r="H13" s="61">
        <v>0.71696034049763857</v>
      </c>
      <c r="I13" s="61">
        <v>7.9154555895336529E-3</v>
      </c>
      <c r="J13" s="60">
        <v>34.945180810204533</v>
      </c>
      <c r="K13" s="60">
        <v>0.4437417677564065</v>
      </c>
      <c r="L13" s="61">
        <v>0.35350119344452696</v>
      </c>
      <c r="M13" s="61">
        <v>2.2176881101295741E-3</v>
      </c>
      <c r="N13" s="62">
        <v>0.86943629592017402</v>
      </c>
      <c r="O13" s="63"/>
      <c r="P13" s="57">
        <v>3484.6445351227262</v>
      </c>
      <c r="Q13" s="57">
        <v>29.718977175356187</v>
      </c>
      <c r="R13" s="64">
        <v>3722.1547396753858</v>
      </c>
      <c r="S13" s="64">
        <v>9.5478045879854943</v>
      </c>
      <c r="T13" s="65">
        <f t="shared" si="1"/>
        <v>6.3809868520773305</v>
      </c>
    </row>
    <row r="14" spans="1:20" s="66" customFormat="1" ht="12.75" customHeight="1">
      <c r="A14" s="56">
        <v>6.1</v>
      </c>
      <c r="B14" s="57">
        <v>478.31308154498834</v>
      </c>
      <c r="C14" s="57">
        <v>211.24456129443973</v>
      </c>
      <c r="D14" s="58">
        <f t="shared" si="0"/>
        <v>0.44164495901325429</v>
      </c>
      <c r="E14" s="57">
        <v>230.11024923070966</v>
      </c>
      <c r="F14" s="59">
        <v>2.2374382006470372E-3</v>
      </c>
      <c r="G14" s="60">
        <v>2.7411982653983893</v>
      </c>
      <c r="H14" s="61">
        <v>0.54463920440057267</v>
      </c>
      <c r="I14" s="61">
        <v>5.8262126901563235E-3</v>
      </c>
      <c r="J14" s="60">
        <v>19.980141862790273</v>
      </c>
      <c r="K14" s="60">
        <v>0.22604395373192418</v>
      </c>
      <c r="L14" s="61">
        <v>0.26606539504146365</v>
      </c>
      <c r="M14" s="61">
        <v>9.7974848903094954E-4</v>
      </c>
      <c r="N14" s="62">
        <v>0.94554697093131845</v>
      </c>
      <c r="O14" s="63"/>
      <c r="P14" s="57">
        <v>2802.8387327558812</v>
      </c>
      <c r="Q14" s="57">
        <v>24.315179885904268</v>
      </c>
      <c r="R14" s="64">
        <v>3282.9839886790173</v>
      </c>
      <c r="S14" s="64">
        <v>5.784804630030199</v>
      </c>
      <c r="T14" s="65">
        <f t="shared" si="1"/>
        <v>14.625269498080417</v>
      </c>
    </row>
    <row r="15" spans="1:20" s="66" customFormat="1" ht="12.75" customHeight="1">
      <c r="A15" s="56">
        <v>6.2</v>
      </c>
      <c r="B15" s="57">
        <v>857.36403347846101</v>
      </c>
      <c r="C15" s="57">
        <v>527.00058313729926</v>
      </c>
      <c r="D15" s="58">
        <f t="shared" si="0"/>
        <v>0.61467540339798821</v>
      </c>
      <c r="E15" s="57">
        <v>354.1433122474761</v>
      </c>
      <c r="F15" s="59">
        <v>6.8626980630857339E-4</v>
      </c>
      <c r="G15" s="60">
        <v>0.83723340453184669</v>
      </c>
      <c r="H15" s="61">
        <v>0.47678073615110422</v>
      </c>
      <c r="I15" s="61">
        <v>5.5776138015385945E-3</v>
      </c>
      <c r="J15" s="60">
        <v>17.67022645759452</v>
      </c>
      <c r="K15" s="60">
        <v>0.23060991501219785</v>
      </c>
      <c r="L15" s="61">
        <v>0.26879559098639766</v>
      </c>
      <c r="M15" s="61">
        <v>1.5550180611958826E-3</v>
      </c>
      <c r="N15" s="62">
        <v>0.89638355386464352</v>
      </c>
      <c r="O15" s="63"/>
      <c r="P15" s="57">
        <v>2513.2283021003909</v>
      </c>
      <c r="Q15" s="57">
        <v>24.347289907293714</v>
      </c>
      <c r="R15" s="64">
        <v>3299.0120038398077</v>
      </c>
      <c r="S15" s="64">
        <v>9.0768988773522619</v>
      </c>
      <c r="T15" s="65">
        <f t="shared" si="1"/>
        <v>23.818758489657576</v>
      </c>
    </row>
    <row r="16" spans="1:20" s="66" customFormat="1" ht="12.75" customHeight="1">
      <c r="A16" s="56">
        <v>7.1</v>
      </c>
      <c r="B16" s="57">
        <v>471.71707917986924</v>
      </c>
      <c r="C16" s="57">
        <v>346.42677474462187</v>
      </c>
      <c r="D16" s="58">
        <f t="shared" si="0"/>
        <v>0.73439523399687368</v>
      </c>
      <c r="E16" s="57">
        <v>247.51159029239224</v>
      </c>
      <c r="F16" s="59">
        <v>1.2471018876475664E-3</v>
      </c>
      <c r="G16" s="60">
        <v>1.5089839971640322</v>
      </c>
      <c r="H16" s="61">
        <v>0.60154322285749207</v>
      </c>
      <c r="I16" s="61">
        <v>6.7161532060057687E-3</v>
      </c>
      <c r="J16" s="60">
        <v>22.887768312145518</v>
      </c>
      <c r="K16" s="60">
        <v>0.32589633162534482</v>
      </c>
      <c r="L16" s="61">
        <v>0.27595313706321711</v>
      </c>
      <c r="M16" s="61">
        <v>2.4385813847044267E-3</v>
      </c>
      <c r="N16" s="62">
        <v>0.78411133649416331</v>
      </c>
      <c r="O16" s="68"/>
      <c r="P16" s="57">
        <v>3036.052723201547</v>
      </c>
      <c r="Q16" s="57">
        <v>27.033366729359678</v>
      </c>
      <c r="R16" s="64">
        <v>3340.1800774986245</v>
      </c>
      <c r="S16" s="64">
        <v>13.821539478084242</v>
      </c>
      <c r="T16" s="65">
        <f t="shared" si="1"/>
        <v>9.1051185038152465</v>
      </c>
    </row>
    <row r="17" spans="1:20" s="66" customFormat="1" ht="12.75" customHeight="1">
      <c r="A17" s="56">
        <v>8.1</v>
      </c>
      <c r="B17" s="57">
        <v>751.86345970114883</v>
      </c>
      <c r="C17" s="57">
        <v>636.33062255629693</v>
      </c>
      <c r="D17" s="58">
        <f t="shared" si="0"/>
        <v>0.84633800771382883</v>
      </c>
      <c r="E17" s="57">
        <v>334.27341212168216</v>
      </c>
      <c r="F17" s="59">
        <v>1.2100643079738113E-2</v>
      </c>
      <c r="G17" s="83">
        <v>14.906617899674938</v>
      </c>
      <c r="H17" s="61">
        <v>0.44036715762020751</v>
      </c>
      <c r="I17" s="61">
        <v>6.8168180496808919E-3</v>
      </c>
      <c r="J17" s="60">
        <v>16.217818107755946</v>
      </c>
      <c r="K17" s="60">
        <v>0.36592595181837628</v>
      </c>
      <c r="L17" s="61">
        <v>0.26710143943635245</v>
      </c>
      <c r="M17" s="61">
        <v>4.3846344343127473E-3</v>
      </c>
      <c r="N17" s="62">
        <v>0.68606615348907518</v>
      </c>
      <c r="O17" s="63"/>
      <c r="P17" s="57">
        <v>2352.2839752330465</v>
      </c>
      <c r="Q17" s="57">
        <v>30.508910398192775</v>
      </c>
      <c r="R17" s="64">
        <v>3289.0878627729685</v>
      </c>
      <c r="S17" s="64">
        <v>25.775928722320231</v>
      </c>
      <c r="T17" s="65">
        <f t="shared" si="1"/>
        <v>28.482178847910745</v>
      </c>
    </row>
    <row r="18" spans="1:20" s="66" customFormat="1" ht="12.75" customHeight="1">
      <c r="A18" s="56">
        <v>8.1999999999999993</v>
      </c>
      <c r="B18" s="57">
        <v>180.46129701973621</v>
      </c>
      <c r="C18" s="57">
        <v>117.32389821359638</v>
      </c>
      <c r="D18" s="58">
        <f t="shared" si="0"/>
        <v>0.65013329811524745</v>
      </c>
      <c r="E18" s="57">
        <v>124.38722980766902</v>
      </c>
      <c r="F18" s="59">
        <v>5.6744335428906656E-4</v>
      </c>
      <c r="G18" s="60">
        <v>0.63281282870316691</v>
      </c>
      <c r="H18" s="61">
        <v>0.79724352124140663</v>
      </c>
      <c r="I18" s="61">
        <v>9.737867890016353E-3</v>
      </c>
      <c r="J18" s="60">
        <v>41.665516021787788</v>
      </c>
      <c r="K18" s="60">
        <v>0.52255929999447959</v>
      </c>
      <c r="L18" s="61">
        <v>0.37903951831871985</v>
      </c>
      <c r="M18" s="61">
        <v>1.0790254928617919E-3</v>
      </c>
      <c r="N18" s="62">
        <v>0.97389932149999014</v>
      </c>
      <c r="O18" s="63"/>
      <c r="P18" s="57">
        <v>3779.2368351823143</v>
      </c>
      <c r="Q18" s="57">
        <v>34.928115710422311</v>
      </c>
      <c r="R18" s="64">
        <v>3827.9428468247434</v>
      </c>
      <c r="S18" s="64">
        <v>4.3024230711916251</v>
      </c>
      <c r="T18" s="65">
        <f t="shared" si="1"/>
        <v>1.2723808476615694</v>
      </c>
    </row>
    <row r="19" spans="1:20" s="66" customFormat="1" ht="12.75" customHeight="1">
      <c r="A19" s="56">
        <v>9.1</v>
      </c>
      <c r="B19" s="57">
        <v>264.58737617061502</v>
      </c>
      <c r="C19" s="57">
        <v>143.15037213602113</v>
      </c>
      <c r="D19" s="58">
        <f t="shared" si="0"/>
        <v>0.54103250959226745</v>
      </c>
      <c r="E19" s="57">
        <v>158.31772735862407</v>
      </c>
      <c r="F19" s="59">
        <v>1.8049059567702702E-5</v>
      </c>
      <c r="G19" s="60">
        <v>2.162926196323153E-2</v>
      </c>
      <c r="H19" s="61">
        <v>0.69634227740148946</v>
      </c>
      <c r="I19" s="61">
        <v>7.7781203715816547E-3</v>
      </c>
      <c r="J19" s="60">
        <v>27.219438371401509</v>
      </c>
      <c r="K19" s="60">
        <v>0.31151987496717587</v>
      </c>
      <c r="L19" s="61">
        <v>0.28350134376264807</v>
      </c>
      <c r="M19" s="61">
        <v>7.0672687566689357E-4</v>
      </c>
      <c r="N19" s="62">
        <v>0.97598983945702589</v>
      </c>
      <c r="O19" s="63"/>
      <c r="P19" s="57">
        <v>3406.7644255503542</v>
      </c>
      <c r="Q19" s="57">
        <v>29.558295010096408</v>
      </c>
      <c r="R19" s="64">
        <v>3382.3202778910363</v>
      </c>
      <c r="S19" s="64">
        <v>3.8865833038922988</v>
      </c>
      <c r="T19" s="65">
        <f t="shared" si="1"/>
        <v>-0.72270351862004922</v>
      </c>
    </row>
    <row r="20" spans="1:20" s="66" customFormat="1" ht="12.75" customHeight="1">
      <c r="A20" s="56">
        <v>10.1</v>
      </c>
      <c r="B20" s="57">
        <v>239.71494102636791</v>
      </c>
      <c r="C20" s="57">
        <v>51.311536717969929</v>
      </c>
      <c r="D20" s="58">
        <f t="shared" si="0"/>
        <v>0.21405230937326439</v>
      </c>
      <c r="E20" s="57">
        <v>140.34797805406924</v>
      </c>
      <c r="F20" s="59">
        <v>1.9875442085142669E-5</v>
      </c>
      <c r="G20" s="60">
        <v>2.2951013530727832E-2</v>
      </c>
      <c r="H20" s="61">
        <v>0.68134590660282468</v>
      </c>
      <c r="I20" s="61">
        <v>7.7205696613839563E-3</v>
      </c>
      <c r="J20" s="60">
        <v>29.695049320211407</v>
      </c>
      <c r="K20" s="60">
        <v>0.35308684501882326</v>
      </c>
      <c r="L20" s="61">
        <v>0.31609317959969269</v>
      </c>
      <c r="M20" s="61">
        <v>1.1389342341493768E-3</v>
      </c>
      <c r="N20" s="62">
        <v>0.95298092623548325</v>
      </c>
      <c r="O20" s="63"/>
      <c r="P20" s="57">
        <v>3349.5220471267839</v>
      </c>
      <c r="Q20" s="57">
        <v>29.601279286832618</v>
      </c>
      <c r="R20" s="64">
        <v>3550.9292397144054</v>
      </c>
      <c r="S20" s="64">
        <v>5.5489329099893592</v>
      </c>
      <c r="T20" s="65">
        <f t="shared" si="1"/>
        <v>5.671957366399683</v>
      </c>
    </row>
    <row r="21" spans="1:20" s="66" customFormat="1" ht="12.75" customHeight="1">
      <c r="A21" s="56">
        <v>10.199999999999999</v>
      </c>
      <c r="B21" s="57">
        <v>144.90755703027935</v>
      </c>
      <c r="C21" s="57">
        <v>90.339991620793455</v>
      </c>
      <c r="D21" s="58">
        <f t="shared" si="0"/>
        <v>0.62343188631574509</v>
      </c>
      <c r="E21" s="57">
        <v>96.118216019260856</v>
      </c>
      <c r="F21" s="67" t="s">
        <v>74</v>
      </c>
      <c r="G21" s="58" t="s">
        <v>75</v>
      </c>
      <c r="H21" s="61">
        <v>0.77209536925454902</v>
      </c>
      <c r="I21" s="61">
        <v>9.6189317411471218E-3</v>
      </c>
      <c r="J21" s="60">
        <v>40.248756222735736</v>
      </c>
      <c r="K21" s="60">
        <v>0.52671077241417985</v>
      </c>
      <c r="L21" s="61">
        <v>0.3780769856810855</v>
      </c>
      <c r="M21" s="61">
        <v>1.51449604190954E-3</v>
      </c>
      <c r="N21" s="62">
        <v>0.95199826880756167</v>
      </c>
      <c r="O21" s="63"/>
      <c r="P21" s="57">
        <v>3688.3975558789089</v>
      </c>
      <c r="Q21" s="57">
        <v>34.991129184528347</v>
      </c>
      <c r="R21" s="64">
        <v>3824.0995586856479</v>
      </c>
      <c r="S21" s="64">
        <v>6.0556665868697603</v>
      </c>
      <c r="T21" s="65">
        <f t="shared" si="1"/>
        <v>3.5486001534274947</v>
      </c>
    </row>
    <row r="22" spans="1:20" s="66" customFormat="1" ht="12.75" customHeight="1">
      <c r="A22" s="56">
        <v>11.1</v>
      </c>
      <c r="B22" s="57">
        <v>78.283923398609716</v>
      </c>
      <c r="C22" s="57">
        <v>38.253164950574011</v>
      </c>
      <c r="D22" s="58">
        <f t="shared" si="0"/>
        <v>0.48864649713319513</v>
      </c>
      <c r="E22" s="57">
        <v>55.350163883273844</v>
      </c>
      <c r="F22" s="59">
        <v>1.261513893455258E-3</v>
      </c>
      <c r="G22" s="60">
        <v>1.4068402939813036</v>
      </c>
      <c r="H22" s="61">
        <v>0.81142688638895732</v>
      </c>
      <c r="I22" s="61">
        <v>1.0810522559844229E-2</v>
      </c>
      <c r="J22" s="60">
        <v>42.194271646925408</v>
      </c>
      <c r="K22" s="60">
        <v>0.60660294033507844</v>
      </c>
      <c r="L22" s="61">
        <v>0.37714019907590418</v>
      </c>
      <c r="M22" s="61">
        <v>2.0373686289255274E-3</v>
      </c>
      <c r="N22" s="62">
        <v>0.92671518004834941</v>
      </c>
      <c r="O22" s="63"/>
      <c r="P22" s="57">
        <v>3829.9105220075271</v>
      </c>
      <c r="Q22" s="57">
        <v>38.47193970093749</v>
      </c>
      <c r="R22" s="64">
        <v>3820.3487413644198</v>
      </c>
      <c r="S22" s="64">
        <v>8.1685793040741412</v>
      </c>
      <c r="T22" s="65">
        <f t="shared" si="1"/>
        <v>-0.25028554434254335</v>
      </c>
    </row>
    <row r="23" spans="1:20" s="66" customFormat="1" ht="12.75" customHeight="1">
      <c r="A23" s="56">
        <v>12.1</v>
      </c>
      <c r="B23" s="57">
        <v>99.494259450184103</v>
      </c>
      <c r="C23" s="57">
        <v>67.514602529157429</v>
      </c>
      <c r="D23" s="58">
        <f t="shared" si="0"/>
        <v>0.67857786873584791</v>
      </c>
      <c r="E23" s="57">
        <v>69.943154845819393</v>
      </c>
      <c r="F23" s="59">
        <v>3.8791092410300937E-5</v>
      </c>
      <c r="G23" s="60">
        <v>4.3259826255967596E-2</v>
      </c>
      <c r="H23" s="61">
        <v>0.81792891057258932</v>
      </c>
      <c r="I23" s="61">
        <v>1.0409680810495521E-2</v>
      </c>
      <c r="J23" s="60">
        <v>42.738583664783249</v>
      </c>
      <c r="K23" s="60">
        <v>0.60465650588345377</v>
      </c>
      <c r="L23" s="61">
        <v>0.37896865638137134</v>
      </c>
      <c r="M23" s="61">
        <v>2.3418471664065944E-3</v>
      </c>
      <c r="N23" s="62">
        <v>0.89956644986524503</v>
      </c>
      <c r="O23" s="63"/>
      <c r="P23" s="57">
        <v>3853.0081669321885</v>
      </c>
      <c r="Q23" s="57">
        <v>36.91294726529938</v>
      </c>
      <c r="R23" s="64">
        <v>3827.6602683980436</v>
      </c>
      <c r="S23" s="64">
        <v>9.3396177963717015</v>
      </c>
      <c r="T23" s="65">
        <f t="shared" si="1"/>
        <v>-0.66222958038941737</v>
      </c>
    </row>
    <row r="24" spans="1:20" s="66" customFormat="1" ht="12.75" customHeight="1">
      <c r="A24" s="56">
        <v>13.1</v>
      </c>
      <c r="B24" s="57">
        <v>164.9199909657867</v>
      </c>
      <c r="C24" s="57">
        <v>86.391269846650459</v>
      </c>
      <c r="D24" s="58">
        <f t="shared" si="0"/>
        <v>0.52383746409841048</v>
      </c>
      <c r="E24" s="57">
        <v>113.11409802961961</v>
      </c>
      <c r="F24" s="59">
        <v>2.2375172437146368E-5</v>
      </c>
      <c r="G24" s="60">
        <v>2.4952792301905623E-2</v>
      </c>
      <c r="H24" s="61">
        <v>0.79816252535239129</v>
      </c>
      <c r="I24" s="61">
        <v>9.3620587371338795E-3</v>
      </c>
      <c r="J24" s="60">
        <v>41.394158680480651</v>
      </c>
      <c r="K24" s="60">
        <v>0.49675121677343809</v>
      </c>
      <c r="L24" s="61">
        <v>0.37613734274425115</v>
      </c>
      <c r="M24" s="61">
        <v>9.5385137008174577E-4</v>
      </c>
      <c r="N24" s="62">
        <v>0.97741758624032193</v>
      </c>
      <c r="O24" s="63"/>
      <c r="P24" s="57">
        <v>3782.5323078976157</v>
      </c>
      <c r="Q24" s="57">
        <v>33.562988531857322</v>
      </c>
      <c r="R24" s="64">
        <v>3816.3220301521937</v>
      </c>
      <c r="S24" s="64">
        <v>3.8355496025096651</v>
      </c>
      <c r="T24" s="65">
        <f t="shared" si="1"/>
        <v>0.88540018341246585</v>
      </c>
    </row>
    <row r="25" spans="1:20" s="66" customFormat="1" ht="12.75" customHeight="1">
      <c r="A25" s="56">
        <v>14.1</v>
      </c>
      <c r="B25" s="57">
        <v>393.02414151803623</v>
      </c>
      <c r="C25" s="57">
        <v>33.52906735313875</v>
      </c>
      <c r="D25" s="58">
        <f t="shared" si="0"/>
        <v>8.5310452491886096E-2</v>
      </c>
      <c r="E25" s="57">
        <v>220.33138808582598</v>
      </c>
      <c r="F25" s="59">
        <v>4.2383292675654706E-4</v>
      </c>
      <c r="G25" s="60">
        <v>0.50667704585600681</v>
      </c>
      <c r="H25" s="61">
        <v>0.64924312540032458</v>
      </c>
      <c r="I25" s="61">
        <v>7.0022573179448593E-3</v>
      </c>
      <c r="J25" s="60">
        <v>25.583029786881301</v>
      </c>
      <c r="K25" s="60">
        <v>0.29590902436232991</v>
      </c>
      <c r="L25" s="61">
        <v>0.2857875741373157</v>
      </c>
      <c r="M25" s="61">
        <v>1.1943279115470967E-3</v>
      </c>
      <c r="N25" s="62">
        <v>0.932447680118066</v>
      </c>
      <c r="O25" s="63"/>
      <c r="P25" s="57">
        <v>3225.247192866525</v>
      </c>
      <c r="Q25" s="57">
        <v>27.369797809667922</v>
      </c>
      <c r="R25" s="64">
        <v>3394.8369067998492</v>
      </c>
      <c r="S25" s="64">
        <v>6.5094549596270692</v>
      </c>
      <c r="T25" s="65">
        <f t="shared" si="1"/>
        <v>4.9955187418175058</v>
      </c>
    </row>
    <row r="26" spans="1:20" s="66" customFormat="1" ht="12.75" customHeight="1">
      <c r="A26" s="56">
        <v>15.1</v>
      </c>
      <c r="B26" s="57">
        <v>377.00260583157512</v>
      </c>
      <c r="C26" s="57">
        <v>54.038979652836652</v>
      </c>
      <c r="D26" s="58">
        <f t="shared" si="0"/>
        <v>0.14333847781672474</v>
      </c>
      <c r="E26" s="57">
        <v>248.67538707838023</v>
      </c>
      <c r="F26" s="59">
        <v>6.2165587788812007E-6</v>
      </c>
      <c r="G26" s="60">
        <v>6.932706350208314E-3</v>
      </c>
      <c r="H26" s="61">
        <v>0.76774080217129115</v>
      </c>
      <c r="I26" s="61">
        <v>8.3453120710476267E-3</v>
      </c>
      <c r="J26" s="60">
        <v>38.373137341493234</v>
      </c>
      <c r="K26" s="60">
        <v>0.43308279452767495</v>
      </c>
      <c r="L26" s="61">
        <v>0.36250283817147744</v>
      </c>
      <c r="M26" s="61">
        <v>1.1007114465201228E-3</v>
      </c>
      <c r="N26" s="62">
        <v>0.96312872803134275</v>
      </c>
      <c r="O26" s="63"/>
      <c r="P26" s="57">
        <v>3672.5372980572879</v>
      </c>
      <c r="Q26" s="57">
        <v>30.432820254455123</v>
      </c>
      <c r="R26" s="64">
        <v>3760.3754515391965</v>
      </c>
      <c r="S26" s="64">
        <v>4.6094562152719503</v>
      </c>
      <c r="T26" s="65">
        <f t="shared" si="1"/>
        <v>2.3358878551862361</v>
      </c>
    </row>
    <row r="27" spans="1:20" s="66" customFormat="1" ht="12.75" customHeight="1">
      <c r="A27" s="56">
        <v>15.2</v>
      </c>
      <c r="B27" s="57">
        <v>132.39952879639105</v>
      </c>
      <c r="C27" s="57">
        <v>68.835095163013833</v>
      </c>
      <c r="D27" s="58">
        <f t="shared" si="0"/>
        <v>0.51990438175101827</v>
      </c>
      <c r="E27" s="57">
        <v>91.798780391982845</v>
      </c>
      <c r="F27" s="67" t="s">
        <v>74</v>
      </c>
      <c r="G27" s="58" t="s">
        <v>75</v>
      </c>
      <c r="H27" s="61">
        <v>0.80706172780641705</v>
      </c>
      <c r="I27" s="61">
        <v>9.7441702374603204E-3</v>
      </c>
      <c r="J27" s="60">
        <v>41.936296191917499</v>
      </c>
      <c r="K27" s="60">
        <v>0.51780763804572127</v>
      </c>
      <c r="L27" s="61">
        <v>0.37686173518702554</v>
      </c>
      <c r="M27" s="61">
        <v>9.7457858428546748E-4</v>
      </c>
      <c r="N27" s="62">
        <v>0.97782182979338417</v>
      </c>
      <c r="O27" s="63"/>
      <c r="P27" s="57">
        <v>3814.3572693408832</v>
      </c>
      <c r="Q27" s="57">
        <v>34.760825402417673</v>
      </c>
      <c r="R27" s="64">
        <v>3819.2318217242905</v>
      </c>
      <c r="S27" s="64">
        <v>3.9106239720632661</v>
      </c>
      <c r="T27" s="65">
        <f t="shared" si="1"/>
        <v>0.12763174928738241</v>
      </c>
    </row>
    <row r="28" spans="1:20" s="66" customFormat="1" ht="12.75" customHeight="1">
      <c r="A28" s="56">
        <v>16.100000000000001</v>
      </c>
      <c r="B28" s="57">
        <v>281.16715284683602</v>
      </c>
      <c r="C28" s="57">
        <v>76.662919467695744</v>
      </c>
      <c r="D28" s="58">
        <f t="shared" si="0"/>
        <v>0.27265958591349881</v>
      </c>
      <c r="E28" s="57">
        <v>161.56908137259512</v>
      </c>
      <c r="F28" s="59">
        <v>1.2081200321884696E-3</v>
      </c>
      <c r="G28" s="60">
        <v>1.4424655839296627</v>
      </c>
      <c r="H28" s="61">
        <v>0.65923428213300539</v>
      </c>
      <c r="I28" s="61">
        <v>7.4038945178910342E-3</v>
      </c>
      <c r="J28" s="60">
        <v>26.112968578235975</v>
      </c>
      <c r="K28" s="60">
        <v>0.32701033821873776</v>
      </c>
      <c r="L28" s="61">
        <v>0.28728647961845311</v>
      </c>
      <c r="M28" s="61">
        <v>1.591440792539864E-3</v>
      </c>
      <c r="N28" s="62">
        <v>0.89684047963462943</v>
      </c>
      <c r="O28" s="63"/>
      <c r="P28" s="57">
        <v>3264.1819186110633</v>
      </c>
      <c r="Q28" s="57">
        <v>28.765419770396338</v>
      </c>
      <c r="R28" s="64">
        <v>3402.9825763391627</v>
      </c>
      <c r="S28" s="64">
        <v>8.6233426304905159</v>
      </c>
      <c r="T28" s="65">
        <f t="shared" si="1"/>
        <v>4.0787942522296898</v>
      </c>
    </row>
    <row r="29" spans="1:20" s="66" customFormat="1" ht="12.75" customHeight="1">
      <c r="A29" s="56">
        <v>17.100000000000001</v>
      </c>
      <c r="B29" s="57">
        <v>635.64909516166006</v>
      </c>
      <c r="C29" s="57">
        <v>45.048363600910129</v>
      </c>
      <c r="D29" s="58">
        <f t="shared" si="0"/>
        <v>7.086986191564279E-2</v>
      </c>
      <c r="E29" s="57">
        <v>364.34235195231344</v>
      </c>
      <c r="F29" s="59">
        <v>3.0947080943612154E-4</v>
      </c>
      <c r="G29" s="60">
        <v>0.37635280787036701</v>
      </c>
      <c r="H29" s="61">
        <v>0.66467744601652767</v>
      </c>
      <c r="I29" s="61">
        <v>7.0694824474885117E-3</v>
      </c>
      <c r="J29" s="60">
        <v>24.858326111575064</v>
      </c>
      <c r="K29" s="60">
        <v>0.30774742586748616</v>
      </c>
      <c r="L29" s="61">
        <v>0.27124370253699387</v>
      </c>
      <c r="M29" s="61">
        <v>1.7185404030891161E-3</v>
      </c>
      <c r="N29" s="62">
        <v>0.8591205951636206</v>
      </c>
      <c r="O29" s="63"/>
      <c r="P29" s="57">
        <v>3285.2949463263799</v>
      </c>
      <c r="Q29" s="57">
        <v>27.376361720241434</v>
      </c>
      <c r="R29" s="64">
        <v>3313.2295695915886</v>
      </c>
      <c r="S29" s="64">
        <v>9.9299979668850273</v>
      </c>
      <c r="T29" s="65">
        <f t="shared" si="1"/>
        <v>0.84312368577140751</v>
      </c>
    </row>
    <row r="30" spans="1:20" s="66" customFormat="1" ht="12.75" customHeight="1">
      <c r="A30" s="56">
        <v>18.100000000000001</v>
      </c>
      <c r="B30" s="57">
        <v>548.46247051429418</v>
      </c>
      <c r="C30" s="57">
        <v>217.04696528834074</v>
      </c>
      <c r="D30" s="58">
        <f t="shared" si="0"/>
        <v>0.39573713235987767</v>
      </c>
      <c r="E30" s="57">
        <v>340.19852005346337</v>
      </c>
      <c r="F30" s="59">
        <v>5.2355190560949847E-3</v>
      </c>
      <c r="G30" s="60">
        <v>6.2778757539043282</v>
      </c>
      <c r="H30" s="61">
        <v>0.67668088535038473</v>
      </c>
      <c r="I30" s="61">
        <v>7.1555412531399487E-3</v>
      </c>
      <c r="J30" s="60">
        <v>26.675700170831739</v>
      </c>
      <c r="K30" s="60">
        <v>0.30299157947531102</v>
      </c>
      <c r="L30" s="61">
        <v>0.28591085470096994</v>
      </c>
      <c r="M30" s="61">
        <v>1.1854929909136916E-3</v>
      </c>
      <c r="N30" s="62">
        <v>0.93098749873580366</v>
      </c>
      <c r="O30" s="63"/>
      <c r="P30" s="57">
        <v>3331.6111248080042</v>
      </c>
      <c r="Q30" s="57">
        <v>27.511247380436139</v>
      </c>
      <c r="R30" s="64">
        <v>3395.5086620976876</v>
      </c>
      <c r="S30" s="64">
        <v>6.4581916901879124</v>
      </c>
      <c r="T30" s="65">
        <f t="shared" si="1"/>
        <v>1.8818251887541493</v>
      </c>
    </row>
    <row r="31" spans="1:20" s="66" customFormat="1" ht="12.75" customHeight="1">
      <c r="A31" s="56">
        <v>19.100000000000001</v>
      </c>
      <c r="B31" s="57">
        <v>357.91084629881817</v>
      </c>
      <c r="C31" s="57">
        <v>44.723255366012637</v>
      </c>
      <c r="D31" s="58">
        <f t="shared" si="0"/>
        <v>0.12495641254937938</v>
      </c>
      <c r="E31" s="57">
        <v>205.07421387356172</v>
      </c>
      <c r="F31" s="59">
        <v>1.6478614667901569E-4</v>
      </c>
      <c r="G31" s="60">
        <v>0.19866376795760851</v>
      </c>
      <c r="H31" s="61">
        <v>0.66562378562124125</v>
      </c>
      <c r="I31" s="61">
        <v>7.1658632753087989E-3</v>
      </c>
      <c r="J31" s="60">
        <v>25.557065671567084</v>
      </c>
      <c r="K31" s="60">
        <v>0.27994588423415273</v>
      </c>
      <c r="L31" s="61">
        <v>0.2784715815855992</v>
      </c>
      <c r="M31" s="61">
        <v>5.6288986868077348E-4</v>
      </c>
      <c r="N31" s="62">
        <v>0.98282588664564219</v>
      </c>
      <c r="O31" s="63"/>
      <c r="P31" s="57">
        <v>3288.9585772046703</v>
      </c>
      <c r="Q31" s="57">
        <v>27.733827436782832</v>
      </c>
      <c r="R31" s="64">
        <v>3354.3818636231777</v>
      </c>
      <c r="S31" s="64">
        <v>3.1581213948751747</v>
      </c>
      <c r="T31" s="65">
        <f t="shared" si="1"/>
        <v>1.9503827852157984</v>
      </c>
    </row>
    <row r="32" spans="1:20" s="66" customFormat="1" ht="12.75" customHeight="1">
      <c r="A32" s="38"/>
      <c r="B32" s="69"/>
      <c r="C32" s="69"/>
      <c r="D32" s="70"/>
      <c r="E32" s="38"/>
      <c r="F32" s="71"/>
      <c r="G32" s="38"/>
      <c r="H32" s="34"/>
      <c r="I32" s="35"/>
      <c r="J32" s="36"/>
      <c r="K32" s="37"/>
      <c r="L32" s="38"/>
      <c r="M32" s="39"/>
      <c r="N32" s="39"/>
      <c r="O32" s="69"/>
      <c r="P32" s="41"/>
      <c r="Q32" s="41"/>
      <c r="R32" s="69"/>
      <c r="S32" s="38"/>
      <c r="T32" s="38"/>
    </row>
    <row r="33" spans="1:20" ht="9.75" customHeight="1">
      <c r="A33" s="23"/>
      <c r="B33" s="24"/>
      <c r="C33" s="24"/>
      <c r="D33" s="25"/>
      <c r="E33" s="23"/>
      <c r="F33" s="26"/>
      <c r="G33" s="23"/>
      <c r="H33" s="27"/>
      <c r="I33" s="28"/>
      <c r="J33" s="29"/>
      <c r="K33" s="30"/>
      <c r="L33" s="23"/>
      <c r="M33" s="31"/>
      <c r="N33" s="31"/>
      <c r="O33" s="24"/>
      <c r="P33" s="72"/>
      <c r="Q33" s="72"/>
      <c r="R33" s="24"/>
      <c r="S33" s="23"/>
      <c r="T33" s="23"/>
    </row>
    <row r="34" spans="1:20" ht="14">
      <c r="A34" s="31" t="s">
        <v>76</v>
      </c>
      <c r="B34" s="32"/>
      <c r="C34" s="73" t="s">
        <v>77</v>
      </c>
      <c r="D34" s="74"/>
    </row>
    <row r="35" spans="1:20" ht="15" customHeight="1">
      <c r="A35" s="23"/>
      <c r="B35" s="32"/>
      <c r="C35" s="81" t="s">
        <v>78</v>
      </c>
      <c r="D35" s="74"/>
    </row>
    <row r="36" spans="1:20" ht="15" customHeight="1">
      <c r="A36" s="23"/>
      <c r="B36" s="32"/>
      <c r="C36" s="73" t="s">
        <v>79</v>
      </c>
      <c r="D36" s="74"/>
    </row>
    <row r="37" spans="1:20" ht="15" customHeight="1">
      <c r="A37" s="23"/>
      <c r="B37" s="32"/>
      <c r="C37" s="81" t="s">
        <v>80</v>
      </c>
      <c r="D37" s="74"/>
    </row>
    <row r="38" spans="1:20" ht="15" customHeight="1">
      <c r="A38" s="23"/>
      <c r="B38" s="32"/>
      <c r="C38" s="81"/>
      <c r="D38" s="74"/>
    </row>
    <row r="41" spans="1:20">
      <c r="A41" s="7"/>
    </row>
    <row r="42" spans="1:20">
      <c r="A42" s="7"/>
    </row>
    <row r="43" spans="1:20">
      <c r="A43" s="7"/>
    </row>
    <row r="44" spans="1:20">
      <c r="A44" s="7"/>
    </row>
    <row r="45" spans="1:20">
      <c r="A45" s="7"/>
    </row>
    <row r="46" spans="1:20">
      <c r="A46" s="7"/>
    </row>
    <row r="47" spans="1:20">
      <c r="A47" s="7"/>
    </row>
    <row r="48" spans="1:20">
      <c r="A48" s="7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  <row r="58" spans="1:1" s="22" customFormat="1">
      <c r="A58" s="7"/>
    </row>
    <row r="59" spans="1:1" s="22" customFormat="1">
      <c r="A59" s="7"/>
    </row>
    <row r="60" spans="1:1" s="22" customFormat="1">
      <c r="A60" s="7"/>
    </row>
    <row r="61" spans="1:1" s="22" customFormat="1">
      <c r="A61" s="7"/>
    </row>
  </sheetData>
  <sortState ref="A10:T32">
    <sortCondition ref="A10:A3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workbookViewId="0">
      <selection activeCell="A3" sqref="A3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6.6640625" style="22" customWidth="1"/>
    <col min="8" max="8" width="7.83203125" style="76" customWidth="1"/>
    <col min="9" max="9" width="7.83203125" style="77" customWidth="1"/>
    <col min="10" max="10" width="7.832031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1640625" style="22" bestFit="1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82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702.16041723488183</v>
      </c>
      <c r="C10" s="57">
        <v>1012.5335489477754</v>
      </c>
      <c r="D10" s="58">
        <f t="shared" ref="D10:D34" si="0">C10/B10</f>
        <v>1.4420259588758186</v>
      </c>
      <c r="E10" s="57">
        <v>250.51030720274781</v>
      </c>
      <c r="F10" s="59">
        <v>8.2319726498429006E-3</v>
      </c>
      <c r="G10" s="60">
        <v>10.627589425361037</v>
      </c>
      <c r="H10" s="61">
        <v>0.37114961046642736</v>
      </c>
      <c r="I10" s="61">
        <v>5.5202428138235527E-3</v>
      </c>
      <c r="J10" s="62">
        <v>11.629513293511456</v>
      </c>
      <c r="K10" s="62">
        <v>0.33310580856279876</v>
      </c>
      <c r="L10" s="61">
        <v>0.37114961046642736</v>
      </c>
      <c r="M10" s="61">
        <v>5.5202428138235527E-3</v>
      </c>
      <c r="N10" s="62">
        <v>0.51926434811251898</v>
      </c>
      <c r="O10" s="63"/>
      <c r="P10" s="57">
        <v>2034.8075403265564</v>
      </c>
      <c r="Q10" s="57">
        <v>25.953237554889643</v>
      </c>
      <c r="R10" s="64">
        <v>3032.8080882045092</v>
      </c>
      <c r="S10" s="64">
        <v>39.240118853633348</v>
      </c>
      <c r="T10" s="65">
        <f t="shared" ref="T10:T34" si="1">100*(1-P10/R10)</f>
        <v>32.906815032559201</v>
      </c>
    </row>
    <row r="11" spans="1:20" s="66" customFormat="1" ht="12.75" customHeight="1">
      <c r="A11" s="56">
        <v>1.2</v>
      </c>
      <c r="B11" s="57">
        <v>259.8732134864581</v>
      </c>
      <c r="C11" s="57">
        <v>280.54602374555901</v>
      </c>
      <c r="D11" s="58">
        <f t="shared" si="0"/>
        <v>1.0795496002906746</v>
      </c>
      <c r="E11" s="57">
        <v>142.35594649654018</v>
      </c>
      <c r="F11" s="59">
        <v>8.3828510973493997E-5</v>
      </c>
      <c r="G11" s="60">
        <v>0.10218277694147521</v>
      </c>
      <c r="H11" s="61">
        <v>0.63698085049918729</v>
      </c>
      <c r="I11" s="61">
        <v>7.1849866374337126E-3</v>
      </c>
      <c r="J11" s="62">
        <v>23.642776540136566</v>
      </c>
      <c r="K11" s="62">
        <v>0.27374883142638839</v>
      </c>
      <c r="L11" s="61">
        <v>0.63698085049918729</v>
      </c>
      <c r="M11" s="61">
        <v>7.1849866374337126E-3</v>
      </c>
      <c r="N11" s="62">
        <v>0.97419476606891864</v>
      </c>
      <c r="O11" s="63"/>
      <c r="P11" s="57">
        <v>3177.1384393041117</v>
      </c>
      <c r="Q11" s="57">
        <v>28.294405364429242</v>
      </c>
      <c r="R11" s="64">
        <v>3301.3553417901544</v>
      </c>
      <c r="S11" s="64">
        <v>4.0996655897636467</v>
      </c>
      <c r="T11" s="65">
        <f t="shared" si="1"/>
        <v>3.7626032227929262</v>
      </c>
    </row>
    <row r="12" spans="1:20" s="66" customFormat="1" ht="12.75" customHeight="1">
      <c r="A12" s="56">
        <v>3.1</v>
      </c>
      <c r="B12" s="57">
        <v>3614.5033254111108</v>
      </c>
      <c r="C12" s="57">
        <v>1105.2045260106195</v>
      </c>
      <c r="D12" s="58">
        <f t="shared" si="0"/>
        <v>0.30576940356941418</v>
      </c>
      <c r="E12" s="57">
        <v>957.90975828770547</v>
      </c>
      <c r="F12" s="59">
        <v>7.0681905176035757E-3</v>
      </c>
      <c r="G12" s="60">
        <v>9.4520952898857509</v>
      </c>
      <c r="H12" s="61">
        <v>0.27932554507956975</v>
      </c>
      <c r="I12" s="61">
        <v>2.8478735793411908E-3</v>
      </c>
      <c r="J12" s="62">
        <v>7.7344466714081443</v>
      </c>
      <c r="K12" s="62">
        <v>8.5900343245947114E-2</v>
      </c>
      <c r="L12" s="61">
        <v>0.27932554507956975</v>
      </c>
      <c r="M12" s="61">
        <v>2.8478735793411908E-3</v>
      </c>
      <c r="N12" s="62">
        <v>0.91800363684349562</v>
      </c>
      <c r="O12" s="63"/>
      <c r="P12" s="57">
        <v>1587.9646810953445</v>
      </c>
      <c r="Q12" s="57">
        <v>14.350196243117304</v>
      </c>
      <c r="R12" s="64">
        <v>2832.9111589740746</v>
      </c>
      <c r="S12" s="64">
        <v>7.1840599149753093</v>
      </c>
      <c r="T12" s="65">
        <f t="shared" si="1"/>
        <v>43.945835503347787</v>
      </c>
    </row>
    <row r="13" spans="1:20" s="66" customFormat="1" ht="12.75" customHeight="1">
      <c r="A13" s="56">
        <v>4.0999999999999996</v>
      </c>
      <c r="B13" s="57">
        <v>2910.7531244803718</v>
      </c>
      <c r="C13" s="57">
        <v>3600.7713075078359</v>
      </c>
      <c r="D13" s="58">
        <f t="shared" si="0"/>
        <v>1.2370582984947054</v>
      </c>
      <c r="E13" s="57">
        <v>665.7376274783943</v>
      </c>
      <c r="F13" s="59">
        <v>7.329341610601209E-3</v>
      </c>
      <c r="G13" s="60">
        <v>9.2542349157074604</v>
      </c>
      <c r="H13" s="61">
        <v>0.24159079290351251</v>
      </c>
      <c r="I13" s="61">
        <v>2.5094384738570692E-3</v>
      </c>
      <c r="J13" s="62">
        <v>8.1334437092022505</v>
      </c>
      <c r="K13" s="62">
        <v>9.7463629160049567E-2</v>
      </c>
      <c r="L13" s="61">
        <v>0.24159079290351251</v>
      </c>
      <c r="M13" s="61">
        <v>2.5094384738570692E-3</v>
      </c>
      <c r="N13" s="62">
        <v>0.86681827625520347</v>
      </c>
      <c r="O13" s="63"/>
      <c r="P13" s="57">
        <v>1394.9618366472785</v>
      </c>
      <c r="Q13" s="57">
        <v>13.029155708522435</v>
      </c>
      <c r="R13" s="64">
        <v>3147.3554541493436</v>
      </c>
      <c r="S13" s="64">
        <v>9.4879765421582611</v>
      </c>
      <c r="T13" s="65">
        <f t="shared" si="1"/>
        <v>55.678287471209572</v>
      </c>
    </row>
    <row r="14" spans="1:20" s="66" customFormat="1" ht="12.75" customHeight="1">
      <c r="A14" s="56">
        <v>5.0999999999999996</v>
      </c>
      <c r="B14" s="57">
        <v>458.7325125163639</v>
      </c>
      <c r="C14" s="57">
        <v>335.45579774624667</v>
      </c>
      <c r="D14" s="58">
        <f t="shared" si="0"/>
        <v>0.73126667195685269</v>
      </c>
      <c r="E14" s="57">
        <v>241.49600446850107</v>
      </c>
      <c r="F14" s="59">
        <v>1.5416110005003698E-4</v>
      </c>
      <c r="G14" s="60">
        <v>0.18795568029171963</v>
      </c>
      <c r="H14" s="61">
        <v>0.61163124034980343</v>
      </c>
      <c r="I14" s="61">
        <v>6.5853597083746539E-3</v>
      </c>
      <c r="J14" s="62">
        <v>22.689530099736505</v>
      </c>
      <c r="K14" s="62">
        <v>0.24978664681836971</v>
      </c>
      <c r="L14" s="61">
        <v>0.61163124034980343</v>
      </c>
      <c r="M14" s="61">
        <v>6.5853597083746539E-3</v>
      </c>
      <c r="N14" s="62">
        <v>0.97801637461657143</v>
      </c>
      <c r="O14" s="63"/>
      <c r="P14" s="57">
        <v>3076.530919109583</v>
      </c>
      <c r="Q14" s="57">
        <v>26.340986173211611</v>
      </c>
      <c r="R14" s="64">
        <v>3300.5019185810797</v>
      </c>
      <c r="S14" s="64">
        <v>3.6014933828518192</v>
      </c>
      <c r="T14" s="65">
        <f t="shared" si="1"/>
        <v>6.7859678617543162</v>
      </c>
    </row>
    <row r="15" spans="1:20" s="66" customFormat="1" ht="12.75" customHeight="1">
      <c r="A15" s="56">
        <v>6.1</v>
      </c>
      <c r="B15" s="57">
        <v>254.60139451293799</v>
      </c>
      <c r="C15" s="57">
        <v>177.29747651623865</v>
      </c>
      <c r="D15" s="58">
        <f t="shared" si="0"/>
        <v>0.69637276282565286</v>
      </c>
      <c r="E15" s="57">
        <v>148.05394049491883</v>
      </c>
      <c r="F15" s="67" t="s">
        <v>74</v>
      </c>
      <c r="G15" s="58" t="s">
        <v>75</v>
      </c>
      <c r="H15" s="61">
        <v>0.67688590952184013</v>
      </c>
      <c r="I15" s="61">
        <v>7.6609496982110933E-3</v>
      </c>
      <c r="J15" s="62">
        <v>25.117043031406535</v>
      </c>
      <c r="K15" s="62">
        <v>0.299274896648142</v>
      </c>
      <c r="L15" s="61">
        <v>0.67688590952184013</v>
      </c>
      <c r="M15" s="61">
        <v>7.6609496982110933E-3</v>
      </c>
      <c r="N15" s="62">
        <v>0.94987259356976583</v>
      </c>
      <c r="O15" s="63"/>
      <c r="P15" s="57">
        <v>3332.3993427318055</v>
      </c>
      <c r="Q15" s="57">
        <v>29.450813858332623</v>
      </c>
      <c r="R15" s="64">
        <v>3300.925257813145</v>
      </c>
      <c r="S15" s="64">
        <v>5.8438982935402377</v>
      </c>
      <c r="T15" s="65">
        <f t="shared" si="1"/>
        <v>-0.95349280763514788</v>
      </c>
    </row>
    <row r="16" spans="1:20" s="66" customFormat="1" ht="12.75" customHeight="1">
      <c r="A16" s="56">
        <v>7.1</v>
      </c>
      <c r="B16" s="57">
        <v>3609.2188642900014</v>
      </c>
      <c r="C16" s="57">
        <v>1464.3926974335488</v>
      </c>
      <c r="D16" s="58">
        <f t="shared" si="0"/>
        <v>0.40573674041283758</v>
      </c>
      <c r="E16" s="57">
        <v>815.95524639970517</v>
      </c>
      <c r="F16" s="59">
        <v>1.504899727775418E-2</v>
      </c>
      <c r="G16" s="60">
        <v>20.265285575373152</v>
      </c>
      <c r="H16" s="61">
        <v>0.20982481294788002</v>
      </c>
      <c r="I16" s="61">
        <v>2.2872597613869845E-3</v>
      </c>
      <c r="J16" s="62">
        <v>5.7593557577855368</v>
      </c>
      <c r="K16" s="62">
        <v>0.11650422108840733</v>
      </c>
      <c r="L16" s="61">
        <v>0.20982481294788002</v>
      </c>
      <c r="M16" s="61">
        <v>2.2872597613869845E-3</v>
      </c>
      <c r="N16" s="62">
        <v>0.5388785418653248</v>
      </c>
      <c r="O16" s="68"/>
      <c r="P16" s="57">
        <v>1227.8843928375315</v>
      </c>
      <c r="Q16" s="57">
        <v>12.187403999468597</v>
      </c>
      <c r="R16" s="64">
        <v>2818.6243439015434</v>
      </c>
      <c r="S16" s="64">
        <v>27.830287493138329</v>
      </c>
      <c r="T16" s="65">
        <f t="shared" si="1"/>
        <v>56.436749171835629</v>
      </c>
    </row>
    <row r="17" spans="1:20" s="66" customFormat="1" ht="12.75" customHeight="1">
      <c r="A17" s="56">
        <v>8.1</v>
      </c>
      <c r="B17" s="57">
        <v>224.04080164748953</v>
      </c>
      <c r="C17" s="57">
        <v>77.135652306250805</v>
      </c>
      <c r="D17" s="58">
        <f t="shared" si="0"/>
        <v>0.34429287763225225</v>
      </c>
      <c r="E17" s="57">
        <v>126.21796200034773</v>
      </c>
      <c r="F17" s="59">
        <v>2.1633921391050338E-5</v>
      </c>
      <c r="G17" s="60">
        <v>2.6667809949443313E-2</v>
      </c>
      <c r="H17" s="61">
        <v>0.65559328139574924</v>
      </c>
      <c r="I17" s="61">
        <v>7.500141484060318E-3</v>
      </c>
      <c r="J17" s="62">
        <v>23.498744354099923</v>
      </c>
      <c r="K17" s="62">
        <v>0.27611035278717982</v>
      </c>
      <c r="L17" s="61">
        <v>0.65559328139574924</v>
      </c>
      <c r="M17" s="61">
        <v>7.500141484060318E-3</v>
      </c>
      <c r="N17" s="62">
        <v>0.97363668169343043</v>
      </c>
      <c r="O17" s="63"/>
      <c r="P17" s="57">
        <v>3250.0204530270166</v>
      </c>
      <c r="Q17" s="57">
        <v>29.203439621309826</v>
      </c>
      <c r="R17" s="64">
        <v>3246.4720888251745</v>
      </c>
      <c r="S17" s="64">
        <v>4.2225128414150683</v>
      </c>
      <c r="T17" s="65">
        <f t="shared" si="1"/>
        <v>-0.10929908235022268</v>
      </c>
    </row>
    <row r="18" spans="1:20" s="66" customFormat="1" ht="12.75" customHeight="1">
      <c r="A18" s="56">
        <v>9.1</v>
      </c>
      <c r="B18" s="57">
        <v>520.99780804006332</v>
      </c>
      <c r="C18" s="57">
        <v>392.84478465593895</v>
      </c>
      <c r="D18" s="58">
        <f t="shared" si="0"/>
        <v>0.75402387225730949</v>
      </c>
      <c r="E18" s="57">
        <v>202.63730455561824</v>
      </c>
      <c r="F18" s="59">
        <v>2.2564814930304961E-3</v>
      </c>
      <c r="G18" s="60">
        <v>2.8043348836019684</v>
      </c>
      <c r="H18" s="61">
        <v>0.44003445236349847</v>
      </c>
      <c r="I18" s="61">
        <v>5.1595084283017666E-3</v>
      </c>
      <c r="J18" s="62">
        <v>15.434502640909248</v>
      </c>
      <c r="K18" s="62">
        <v>0.19032278789108098</v>
      </c>
      <c r="L18" s="61">
        <v>0.44003445236349847</v>
      </c>
      <c r="M18" s="61">
        <v>5.1595084283017666E-3</v>
      </c>
      <c r="N18" s="62">
        <v>0.95087514205367552</v>
      </c>
      <c r="O18" s="63"/>
      <c r="P18" s="57">
        <v>2350.7947690838646</v>
      </c>
      <c r="Q18" s="57">
        <v>23.096897612648984</v>
      </c>
      <c r="R18" s="64">
        <v>3212.3118340265823</v>
      </c>
      <c r="S18" s="64">
        <v>6.030224069277673</v>
      </c>
      <c r="T18" s="65">
        <f t="shared" si="1"/>
        <v>26.81922271110335</v>
      </c>
    </row>
    <row r="19" spans="1:20" s="66" customFormat="1" ht="12.75" customHeight="1">
      <c r="A19" s="56">
        <v>10.1</v>
      </c>
      <c r="B19" s="57">
        <v>637.61989631936183</v>
      </c>
      <c r="C19" s="57">
        <v>446.10965462967516</v>
      </c>
      <c r="D19" s="58">
        <f t="shared" si="0"/>
        <v>0.69964826569062111</v>
      </c>
      <c r="E19" s="57">
        <v>313.96404862708545</v>
      </c>
      <c r="F19" s="59">
        <v>7.7670479249504585E-4</v>
      </c>
      <c r="G19" s="60">
        <v>0.96379493090910329</v>
      </c>
      <c r="H19" s="61">
        <v>0.56763390979035644</v>
      </c>
      <c r="I19" s="61">
        <v>5.9941100235178929E-3</v>
      </c>
      <c r="J19" s="62">
        <v>19.953503078800143</v>
      </c>
      <c r="K19" s="62">
        <v>0.21635127471759424</v>
      </c>
      <c r="L19" s="61">
        <v>0.56763390979035644</v>
      </c>
      <c r="M19" s="61">
        <v>5.9941100235178929E-3</v>
      </c>
      <c r="N19" s="62">
        <v>0.97390382713247192</v>
      </c>
      <c r="O19" s="63"/>
      <c r="P19" s="57">
        <v>2898.0977841706235</v>
      </c>
      <c r="Q19" s="57">
        <v>24.648941071903799</v>
      </c>
      <c r="R19" s="64">
        <v>3215.7481631937376</v>
      </c>
      <c r="S19" s="64">
        <v>3.886362171206363</v>
      </c>
      <c r="T19" s="65">
        <f t="shared" si="1"/>
        <v>9.8779619206137639</v>
      </c>
    </row>
    <row r="20" spans="1:20" s="66" customFormat="1" ht="12.75" customHeight="1">
      <c r="A20" s="56">
        <v>11.1</v>
      </c>
      <c r="B20" s="57">
        <v>5164.5573643186599</v>
      </c>
      <c r="C20" s="57">
        <v>1224.1585069692082</v>
      </c>
      <c r="D20" s="58">
        <f t="shared" si="0"/>
        <v>0.23703067283689794</v>
      </c>
      <c r="E20" s="57">
        <v>836.71067417637028</v>
      </c>
      <c r="F20" s="59">
        <v>8.1928101723362894E-3</v>
      </c>
      <c r="G20" s="60">
        <v>11.144880981001588</v>
      </c>
      <c r="H20" s="61">
        <v>0.16756408436526518</v>
      </c>
      <c r="I20" s="61">
        <v>1.7892038003244862E-3</v>
      </c>
      <c r="J20" s="62">
        <v>4.3734231522340714</v>
      </c>
      <c r="K20" s="62">
        <v>5.7516884055316325E-2</v>
      </c>
      <c r="L20" s="61">
        <v>0.16756408436526518</v>
      </c>
      <c r="M20" s="61">
        <v>1.7892038003244862E-3</v>
      </c>
      <c r="N20" s="62">
        <v>0.81190464037513665</v>
      </c>
      <c r="O20" s="63"/>
      <c r="P20" s="57">
        <v>998.67590203462998</v>
      </c>
      <c r="Q20" s="57">
        <v>9.8786429863242518</v>
      </c>
      <c r="R20" s="64">
        <v>2736.0466768131582</v>
      </c>
      <c r="S20" s="64">
        <v>12.634121417415333</v>
      </c>
      <c r="T20" s="65">
        <f t="shared" si="1"/>
        <v>63.499310501608505</v>
      </c>
    </row>
    <row r="21" spans="1:20" s="66" customFormat="1" ht="12.75" customHeight="1">
      <c r="A21" s="56">
        <v>12.1</v>
      </c>
      <c r="B21" s="57">
        <v>470.2712281544853</v>
      </c>
      <c r="C21" s="57">
        <v>348.40268108113673</v>
      </c>
      <c r="D21" s="58">
        <f t="shared" si="0"/>
        <v>0.74085476682976137</v>
      </c>
      <c r="E21" s="57">
        <v>241.40688385052687</v>
      </c>
      <c r="F21" s="59">
        <v>6.8077958858593537E-5</v>
      </c>
      <c r="G21" s="60">
        <v>8.3951253857622074E-2</v>
      </c>
      <c r="H21" s="61">
        <v>0.59702535213519548</v>
      </c>
      <c r="I21" s="61">
        <v>6.4345606924923254E-3</v>
      </c>
      <c r="J21" s="62">
        <v>21.375252043328071</v>
      </c>
      <c r="K21" s="62">
        <v>0.23458422491834419</v>
      </c>
      <c r="L21" s="61">
        <v>0.59702535213519548</v>
      </c>
      <c r="M21" s="61">
        <v>6.4345606924923254E-3</v>
      </c>
      <c r="N21" s="62">
        <v>0.98206123574799564</v>
      </c>
      <c r="O21" s="63"/>
      <c r="P21" s="57">
        <v>3017.8420238950007</v>
      </c>
      <c r="Q21" s="57">
        <v>25.973190249159131</v>
      </c>
      <c r="R21" s="64">
        <v>3244.6883222857127</v>
      </c>
      <c r="S21" s="64">
        <v>3.2606370704331922</v>
      </c>
      <c r="T21" s="65">
        <f t="shared" si="1"/>
        <v>6.9913124423276134</v>
      </c>
    </row>
    <row r="22" spans="1:20" s="66" customFormat="1" ht="12.75" customHeight="1">
      <c r="A22" s="56">
        <v>13.1</v>
      </c>
      <c r="B22" s="57">
        <v>1833.4033269593747</v>
      </c>
      <c r="C22" s="57">
        <v>320.24359693952738</v>
      </c>
      <c r="D22" s="58">
        <f t="shared" si="0"/>
        <v>0.17467165692921396</v>
      </c>
      <c r="E22" s="57">
        <v>566.5272549247693</v>
      </c>
      <c r="F22" s="59">
        <v>6.9783208271245463E-4</v>
      </c>
      <c r="G22" s="60">
        <v>0.86798576678549155</v>
      </c>
      <c r="H22" s="61">
        <v>0.35656031479363487</v>
      </c>
      <c r="I22" s="61">
        <v>3.7276705842571476E-3</v>
      </c>
      <c r="J22" s="62">
        <v>12.438044604488697</v>
      </c>
      <c r="K22" s="62">
        <v>0.1622000249937369</v>
      </c>
      <c r="L22" s="61">
        <v>0.35656031479363487</v>
      </c>
      <c r="M22" s="61">
        <v>3.7276705842571476E-3</v>
      </c>
      <c r="N22" s="62">
        <v>0.8016886133673109</v>
      </c>
      <c r="O22" s="63"/>
      <c r="P22" s="57">
        <v>1965.8489325999892</v>
      </c>
      <c r="Q22" s="57">
        <v>17.713999339756281</v>
      </c>
      <c r="R22" s="64">
        <v>3203.627008901668</v>
      </c>
      <c r="S22" s="64">
        <v>12.322025585312899</v>
      </c>
      <c r="T22" s="65">
        <f t="shared" si="1"/>
        <v>38.63677241022009</v>
      </c>
    </row>
    <row r="23" spans="1:20" s="66" customFormat="1" ht="12.75" customHeight="1">
      <c r="A23" s="56">
        <v>14.1</v>
      </c>
      <c r="B23" s="57">
        <v>334.12118204778091</v>
      </c>
      <c r="C23" s="57">
        <v>167.01579306910622</v>
      </c>
      <c r="D23" s="58">
        <f t="shared" si="0"/>
        <v>0.49986592303274618</v>
      </c>
      <c r="E23" s="57">
        <v>173.67717031169641</v>
      </c>
      <c r="F23" s="59">
        <v>3.2391184199311263E-4</v>
      </c>
      <c r="G23" s="60">
        <v>0.40087280981069812</v>
      </c>
      <c r="H23" s="61">
        <v>0.60262971027389045</v>
      </c>
      <c r="I23" s="61">
        <v>6.6732973317315302E-3</v>
      </c>
      <c r="J23" s="62">
        <v>21.34384126698151</v>
      </c>
      <c r="K23" s="62">
        <v>0.24362636036509769</v>
      </c>
      <c r="L23" s="61">
        <v>0.60262971027389045</v>
      </c>
      <c r="M23" s="61">
        <v>6.6732973317315302E-3</v>
      </c>
      <c r="N23" s="62">
        <v>0.97014855622723561</v>
      </c>
      <c r="O23" s="63"/>
      <c r="P23" s="57">
        <v>3040.4244898348456</v>
      </c>
      <c r="Q23" s="57">
        <v>26.84265634471922</v>
      </c>
      <c r="R23" s="64">
        <v>3227.6379206969386</v>
      </c>
      <c r="S23" s="64">
        <v>4.3674400200512338</v>
      </c>
      <c r="T23" s="65">
        <f t="shared" si="1"/>
        <v>5.8003231918178795</v>
      </c>
    </row>
    <row r="24" spans="1:20" s="66" customFormat="1" ht="12.75" customHeight="1">
      <c r="A24" s="56">
        <v>14.2</v>
      </c>
      <c r="B24" s="57">
        <v>160.34063773351974</v>
      </c>
      <c r="C24" s="57">
        <v>107.42412759524998</v>
      </c>
      <c r="D24" s="58">
        <f t="shared" si="0"/>
        <v>0.66997443139639334</v>
      </c>
      <c r="E24" s="57">
        <v>111.69562875779783</v>
      </c>
      <c r="F24" s="59">
        <v>2.832458753616509E-5</v>
      </c>
      <c r="G24" s="60">
        <v>3.1587580020331303E-2</v>
      </c>
      <c r="H24" s="61">
        <v>0.81060942082824794</v>
      </c>
      <c r="I24" s="61">
        <v>9.5741149758571693E-3</v>
      </c>
      <c r="J24" s="62">
        <v>42.371694313806024</v>
      </c>
      <c r="K24" s="62">
        <v>0.5113819628988</v>
      </c>
      <c r="L24" s="61">
        <v>0.81060942082824794</v>
      </c>
      <c r="M24" s="61">
        <v>9.5741149758571693E-3</v>
      </c>
      <c r="N24" s="62">
        <v>0.97862750216667715</v>
      </c>
      <c r="O24" s="63"/>
      <c r="P24" s="57">
        <v>3827.0007103842045</v>
      </c>
      <c r="Q24" s="57">
        <v>34.087258053311238</v>
      </c>
      <c r="R24" s="64">
        <v>3828.2157386753684</v>
      </c>
      <c r="S24" s="64">
        <v>3.7509170713277085</v>
      </c>
      <c r="T24" s="65">
        <f t="shared" si="1"/>
        <v>3.1738762235600237E-2</v>
      </c>
    </row>
    <row r="25" spans="1:20" s="66" customFormat="1" ht="12.75" customHeight="1">
      <c r="A25" s="56">
        <v>15.1</v>
      </c>
      <c r="B25" s="57">
        <v>335.91010327045399</v>
      </c>
      <c r="C25" s="57">
        <v>134.44447527630001</v>
      </c>
      <c r="D25" s="58">
        <f t="shared" si="0"/>
        <v>0.40023945087490759</v>
      </c>
      <c r="E25" s="57">
        <v>185.07986821335427</v>
      </c>
      <c r="F25" s="59">
        <v>6.000353146603413E-6</v>
      </c>
      <c r="G25" s="60">
        <v>7.3399408252743364E-3</v>
      </c>
      <c r="H25" s="61">
        <v>0.64129893395152959</v>
      </c>
      <c r="I25" s="61">
        <v>8.5856990903629849E-3</v>
      </c>
      <c r="J25" s="62">
        <v>23.54210125220553</v>
      </c>
      <c r="K25" s="62">
        <v>0.33610304307978195</v>
      </c>
      <c r="L25" s="61">
        <v>0.64129893395152959</v>
      </c>
      <c r="M25" s="61">
        <v>8.5856990903629849E-3</v>
      </c>
      <c r="N25" s="62">
        <v>0.93775183793021921</v>
      </c>
      <c r="O25" s="63"/>
      <c r="P25" s="57">
        <v>3194.1206204083551</v>
      </c>
      <c r="Q25" s="57">
        <v>33.721445395814577</v>
      </c>
      <c r="R25" s="64">
        <v>3284.0511678322073</v>
      </c>
      <c r="S25" s="64">
        <v>7.7887206066094681</v>
      </c>
      <c r="T25" s="65">
        <f t="shared" si="1"/>
        <v>2.7384027479454676</v>
      </c>
    </row>
    <row r="26" spans="1:20" s="66" customFormat="1" ht="12.75" customHeight="1">
      <c r="A26" s="56">
        <v>16.100000000000001</v>
      </c>
      <c r="B26" s="57">
        <v>203.93795490431205</v>
      </c>
      <c r="C26" s="57">
        <v>156.35550400102471</v>
      </c>
      <c r="D26" s="58">
        <f t="shared" si="0"/>
        <v>0.76668172961912318</v>
      </c>
      <c r="E26" s="57">
        <v>110.03935267549728</v>
      </c>
      <c r="F26" s="59">
        <v>1.8820013415455001E-4</v>
      </c>
      <c r="G26" s="60">
        <v>0.21857661033809075</v>
      </c>
      <c r="H26" s="61">
        <v>0.6266945860657267</v>
      </c>
      <c r="I26" s="61">
        <v>7.2131030791370825E-3</v>
      </c>
      <c r="J26" s="62">
        <v>26.874319983697017</v>
      </c>
      <c r="K26" s="62">
        <v>0.36667206808828012</v>
      </c>
      <c r="L26" s="61">
        <v>0.6266945860657267</v>
      </c>
      <c r="M26" s="61">
        <v>7.2131030791370825E-3</v>
      </c>
      <c r="N26" s="62">
        <v>0.84357917781564096</v>
      </c>
      <c r="O26" s="63"/>
      <c r="P26" s="57">
        <v>3136.5034302314248</v>
      </c>
      <c r="Q26" s="57">
        <v>28.584745031235059</v>
      </c>
      <c r="R26" s="64">
        <v>3525.9612881797125</v>
      </c>
      <c r="S26" s="64">
        <v>11.303616616586968</v>
      </c>
      <c r="T26" s="65">
        <f t="shared" si="1"/>
        <v>11.045437715209472</v>
      </c>
    </row>
    <row r="27" spans="1:20" s="66" customFormat="1" ht="12.75" customHeight="1">
      <c r="A27" s="56">
        <v>16.100000000000001</v>
      </c>
      <c r="B27" s="57">
        <v>1007.1238823807062</v>
      </c>
      <c r="C27" s="57">
        <v>1824.2870606806252</v>
      </c>
      <c r="D27" s="58">
        <f t="shared" si="0"/>
        <v>1.8113829813748976</v>
      </c>
      <c r="E27" s="57">
        <v>169.67705791008339</v>
      </c>
      <c r="F27" s="59">
        <v>1.9265847705699768E-3</v>
      </c>
      <c r="G27" s="60">
        <v>2.2804368733763845</v>
      </c>
      <c r="H27" s="61">
        <v>0.19163641075139171</v>
      </c>
      <c r="I27" s="61">
        <v>2.0237726808506281E-3</v>
      </c>
      <c r="J27" s="62">
        <v>7.8006003519264082</v>
      </c>
      <c r="K27" s="62">
        <v>9.0176589610312635E-2</v>
      </c>
      <c r="L27" s="61">
        <v>0.19163641075139171</v>
      </c>
      <c r="M27" s="61">
        <v>2.0237726808506281E-3</v>
      </c>
      <c r="N27" s="62">
        <v>0.91351971075383986</v>
      </c>
      <c r="O27" s="63"/>
      <c r="P27" s="57">
        <v>1130.2336668898549</v>
      </c>
      <c r="Q27" s="57">
        <v>10.948034814560954</v>
      </c>
      <c r="R27" s="64">
        <v>3445.3320649311918</v>
      </c>
      <c r="S27" s="64">
        <v>7.2975948311587349</v>
      </c>
      <c r="T27" s="65">
        <f t="shared" si="1"/>
        <v>67.195218179574013</v>
      </c>
    </row>
    <row r="28" spans="1:20" s="66" customFormat="1" ht="12.75" customHeight="1">
      <c r="A28" s="56">
        <v>17.100000000000001</v>
      </c>
      <c r="B28" s="57">
        <v>4711.6062614528719</v>
      </c>
      <c r="C28" s="57">
        <v>1042.0789258140971</v>
      </c>
      <c r="D28" s="58">
        <f t="shared" si="0"/>
        <v>0.2211727525578</v>
      </c>
      <c r="E28" s="57">
        <v>376.26800007516709</v>
      </c>
      <c r="F28" s="59">
        <v>6.4325418304483984E-3</v>
      </c>
      <c r="G28" s="60">
        <v>8.9689375372695181</v>
      </c>
      <c r="H28" s="61">
        <v>8.4620227262417122E-2</v>
      </c>
      <c r="I28" s="61">
        <v>8.7489535645454979E-4</v>
      </c>
      <c r="J28" s="62">
        <v>2.0108212583815059</v>
      </c>
      <c r="K28" s="62">
        <v>3.8420458876662629E-2</v>
      </c>
      <c r="L28" s="61">
        <v>8.4620227262417122E-2</v>
      </c>
      <c r="M28" s="61">
        <v>8.7489535645454979E-4</v>
      </c>
      <c r="N28" s="62">
        <v>0.54111907620305677</v>
      </c>
      <c r="O28" s="63"/>
      <c r="P28" s="57">
        <v>523.6416100853653</v>
      </c>
      <c r="Q28" s="57">
        <v>5.1999194666939372</v>
      </c>
      <c r="R28" s="64">
        <v>2580.5445157369336</v>
      </c>
      <c r="S28" s="64">
        <v>26.833357002957559</v>
      </c>
      <c r="T28" s="65">
        <f t="shared" si="1"/>
        <v>79.708096221861638</v>
      </c>
    </row>
    <row r="29" spans="1:20" s="66" customFormat="1" ht="12.75" customHeight="1">
      <c r="A29" s="56">
        <v>18.100000000000001</v>
      </c>
      <c r="B29" s="57">
        <v>417.4672121635067</v>
      </c>
      <c r="C29" s="57">
        <v>226.90563095119575</v>
      </c>
      <c r="D29" s="58">
        <f t="shared" si="0"/>
        <v>0.54352922658348812</v>
      </c>
      <c r="E29" s="57">
        <v>187.73674881522984</v>
      </c>
      <c r="F29" s="59">
        <v>6.3430724286562222E-4</v>
      </c>
      <c r="G29" s="60">
        <v>0.78512811528132742</v>
      </c>
      <c r="H29" s="61">
        <v>0.51934981080685272</v>
      </c>
      <c r="I29" s="61">
        <v>5.6984978475323909E-3</v>
      </c>
      <c r="J29" s="62">
        <v>18.396343394113433</v>
      </c>
      <c r="K29" s="62">
        <v>0.23005276639934652</v>
      </c>
      <c r="L29" s="61">
        <v>0.51934981080685272</v>
      </c>
      <c r="M29" s="61">
        <v>5.6984978475323909E-3</v>
      </c>
      <c r="N29" s="62">
        <v>0.87741379545267362</v>
      </c>
      <c r="O29" s="63"/>
      <c r="P29" s="57">
        <v>2696.4221582359105</v>
      </c>
      <c r="Q29" s="57">
        <v>24.178024757547341</v>
      </c>
      <c r="R29" s="64">
        <v>3227.8177013973996</v>
      </c>
      <c r="S29" s="64">
        <v>9.4652848227236763</v>
      </c>
      <c r="T29" s="65">
        <f t="shared" si="1"/>
        <v>16.462997366035736</v>
      </c>
    </row>
    <row r="30" spans="1:20" s="66" customFormat="1" ht="12.75" customHeight="1">
      <c r="A30" s="56">
        <v>18.2</v>
      </c>
      <c r="B30" s="57">
        <v>1087.072543502233</v>
      </c>
      <c r="C30" s="57">
        <v>800.07973362419443</v>
      </c>
      <c r="D30" s="58">
        <f t="shared" si="0"/>
        <v>0.73599479483362651</v>
      </c>
      <c r="E30" s="57">
        <v>247.56677572370629</v>
      </c>
      <c r="F30" s="59">
        <v>8.4204315502119757E-3</v>
      </c>
      <c r="G30" s="60">
        <v>10.759832214661465</v>
      </c>
      <c r="H30" s="61">
        <v>0.23656500111694084</v>
      </c>
      <c r="I30" s="61">
        <v>2.5925122959270836E-3</v>
      </c>
      <c r="J30" s="62">
        <v>7.6742355377848268</v>
      </c>
      <c r="K30" s="62">
        <v>0.12259358648647423</v>
      </c>
      <c r="L30" s="61">
        <v>0.23656500111694084</v>
      </c>
      <c r="M30" s="61">
        <v>2.5925122959270836E-3</v>
      </c>
      <c r="N30" s="62">
        <v>0.68602146705488187</v>
      </c>
      <c r="O30" s="63"/>
      <c r="P30" s="57">
        <v>1368.8146670907993</v>
      </c>
      <c r="Q30" s="57">
        <v>13.515187650197404</v>
      </c>
      <c r="R30" s="64">
        <v>3088.3116929261696</v>
      </c>
      <c r="S30" s="64">
        <v>18.545755919830068</v>
      </c>
      <c r="T30" s="65">
        <f t="shared" si="1"/>
        <v>55.677573924092819</v>
      </c>
    </row>
    <row r="31" spans="1:20" s="66" customFormat="1" ht="12.75" customHeight="1">
      <c r="A31" s="56">
        <v>19.100000000000001</v>
      </c>
      <c r="B31" s="57">
        <v>110.89268978931972</v>
      </c>
      <c r="C31" s="57">
        <v>137.9879347786123</v>
      </c>
      <c r="D31" s="58">
        <f t="shared" si="0"/>
        <v>1.2443375216235595</v>
      </c>
      <c r="E31" s="57">
        <v>45.446913185139152</v>
      </c>
      <c r="F31" s="59">
        <v>6.8867672955344732E-4</v>
      </c>
      <c r="G31" s="60">
        <v>0.8262173125695178</v>
      </c>
      <c r="H31" s="61">
        <v>0.47310183477247997</v>
      </c>
      <c r="I31" s="61">
        <v>6.0247976436657346E-3</v>
      </c>
      <c r="J31" s="62">
        <v>18.453352573313978</v>
      </c>
      <c r="K31" s="62">
        <v>0.30422675277143801</v>
      </c>
      <c r="L31" s="61">
        <v>0.47310183477247997</v>
      </c>
      <c r="M31" s="61">
        <v>6.0247976436657346E-3</v>
      </c>
      <c r="N31" s="62">
        <v>0.77244169830530351</v>
      </c>
      <c r="O31" s="63"/>
      <c r="P31" s="57">
        <v>2497.14919810425</v>
      </c>
      <c r="Q31" s="57">
        <v>26.365007535596138</v>
      </c>
      <c r="R31" s="64">
        <v>3378.9605705705685</v>
      </c>
      <c r="S31" s="64">
        <v>16.328094319729587</v>
      </c>
      <c r="T31" s="65">
        <f t="shared" si="1"/>
        <v>26.097119337424424</v>
      </c>
    </row>
    <row r="32" spans="1:20" s="66" customFormat="1" ht="12.75" customHeight="1">
      <c r="A32" s="56">
        <v>20.100000000000001</v>
      </c>
      <c r="B32" s="57">
        <v>148.1667253447693</v>
      </c>
      <c r="C32" s="57">
        <v>110.88161141878143</v>
      </c>
      <c r="D32" s="58">
        <f t="shared" si="0"/>
        <v>0.74835703604011561</v>
      </c>
      <c r="E32" s="57">
        <v>68.590409084596217</v>
      </c>
      <c r="F32" s="59">
        <v>2.6186046937952932E-4</v>
      </c>
      <c r="G32" s="60">
        <v>0.31890314674927278</v>
      </c>
      <c r="H32" s="61">
        <v>0.53713295613802015</v>
      </c>
      <c r="I32" s="61">
        <v>6.3974475502701095E-3</v>
      </c>
      <c r="J32" s="62">
        <v>19.999457909704528</v>
      </c>
      <c r="K32" s="62">
        <v>0.2507005641005266</v>
      </c>
      <c r="L32" s="61">
        <v>0.53713295613802015</v>
      </c>
      <c r="M32" s="61">
        <v>6.3974475502701095E-3</v>
      </c>
      <c r="N32" s="62">
        <v>0.95014053713618896</v>
      </c>
      <c r="O32" s="63"/>
      <c r="P32" s="57">
        <v>2771.4357098045457</v>
      </c>
      <c r="Q32" s="57">
        <v>26.829557230357615</v>
      </c>
      <c r="R32" s="64">
        <v>3306.2824981645963</v>
      </c>
      <c r="S32" s="64">
        <v>6.1294964448583507</v>
      </c>
      <c r="T32" s="65">
        <f t="shared" si="1"/>
        <v>16.176681474040954</v>
      </c>
    </row>
    <row r="33" spans="1:20" s="66" customFormat="1" ht="12.75" customHeight="1">
      <c r="A33" s="56">
        <v>21.1</v>
      </c>
      <c r="B33" s="57">
        <v>131.1931493073852</v>
      </c>
      <c r="C33" s="57">
        <v>173.54484361205979</v>
      </c>
      <c r="D33" s="58">
        <f t="shared" si="0"/>
        <v>1.3228194042773125</v>
      </c>
      <c r="E33" s="57">
        <v>60.944971394298804</v>
      </c>
      <c r="F33" s="59">
        <v>1.0474492989241101E-3</v>
      </c>
      <c r="G33" s="60">
        <v>1.3082581282945984</v>
      </c>
      <c r="H33" s="61">
        <v>0.53365897188903144</v>
      </c>
      <c r="I33" s="61">
        <v>6.6679295829783049E-3</v>
      </c>
      <c r="J33" s="62">
        <v>18.383735837173361</v>
      </c>
      <c r="K33" s="62">
        <v>0.26241690701869547</v>
      </c>
      <c r="L33" s="61">
        <v>0.53365897188903144</v>
      </c>
      <c r="M33" s="61">
        <v>6.6679295829783049E-3</v>
      </c>
      <c r="N33" s="62">
        <v>0.87532462839294289</v>
      </c>
      <c r="O33" s="63"/>
      <c r="P33" s="57">
        <v>2756.8500580183722</v>
      </c>
      <c r="Q33" s="57">
        <v>28.027245050498955</v>
      </c>
      <c r="R33" s="64">
        <v>3183.777136683897</v>
      </c>
      <c r="S33" s="64">
        <v>10.928093381446056</v>
      </c>
      <c r="T33" s="65">
        <f t="shared" si="1"/>
        <v>13.40945236858494</v>
      </c>
    </row>
    <row r="34" spans="1:20" s="66" customFormat="1" ht="12.75" customHeight="1">
      <c r="A34" s="56">
        <v>21.2</v>
      </c>
      <c r="B34" s="57">
        <v>1054.1350999957731</v>
      </c>
      <c r="C34" s="57">
        <v>1956.1038543656668</v>
      </c>
      <c r="D34" s="58">
        <f t="shared" si="0"/>
        <v>1.8556481558896107</v>
      </c>
      <c r="E34" s="57">
        <v>323.09499303046061</v>
      </c>
      <c r="F34" s="59">
        <v>4.0608036826291858E-3</v>
      </c>
      <c r="G34" s="60">
        <v>5.0497507188079407</v>
      </c>
      <c r="H34" s="61">
        <v>0.33875549104331681</v>
      </c>
      <c r="I34" s="61">
        <v>4.5689395306119703E-3</v>
      </c>
      <c r="J34" s="62">
        <v>11.900188753993472</v>
      </c>
      <c r="K34" s="62">
        <v>0.31098092343575334</v>
      </c>
      <c r="L34" s="61">
        <v>0.33875549104331681</v>
      </c>
      <c r="M34" s="61">
        <v>4.5689395306119703E-3</v>
      </c>
      <c r="N34" s="62">
        <v>0.51611819264842207</v>
      </c>
      <c r="O34" s="63"/>
      <c r="P34" s="57">
        <v>1880.6797382180025</v>
      </c>
      <c r="Q34" s="57">
        <v>22.000489846276572</v>
      </c>
      <c r="R34" s="64">
        <v>3214.7178878184973</v>
      </c>
      <c r="S34" s="64">
        <v>35.351113978934471</v>
      </c>
      <c r="T34" s="65">
        <f t="shared" si="1"/>
        <v>41.497829550006671</v>
      </c>
    </row>
    <row r="35" spans="1:20" ht="9.75" customHeight="1">
      <c r="A35" s="38"/>
      <c r="B35" s="69"/>
      <c r="C35" s="69"/>
      <c r="D35" s="70"/>
      <c r="E35" s="38"/>
      <c r="F35" s="71"/>
      <c r="G35" s="38"/>
      <c r="H35" s="34"/>
      <c r="I35" s="35"/>
      <c r="J35" s="36"/>
      <c r="K35" s="37"/>
      <c r="L35" s="38"/>
      <c r="M35" s="39"/>
      <c r="N35" s="39"/>
      <c r="O35" s="69"/>
      <c r="P35" s="41"/>
      <c r="Q35" s="41"/>
      <c r="R35" s="69"/>
      <c r="S35" s="38"/>
      <c r="T35" s="38"/>
    </row>
    <row r="36" spans="1:20">
      <c r="A36" s="23"/>
      <c r="B36" s="24"/>
      <c r="C36" s="24"/>
      <c r="D36" s="25"/>
      <c r="E36" s="23"/>
      <c r="F36" s="26"/>
      <c r="G36" s="23"/>
      <c r="H36" s="27"/>
      <c r="I36" s="28"/>
      <c r="J36" s="29"/>
      <c r="K36" s="30"/>
      <c r="L36" s="23"/>
      <c r="M36" s="31"/>
      <c r="N36" s="31"/>
      <c r="O36" s="24"/>
      <c r="P36" s="72"/>
      <c r="Q36" s="72"/>
      <c r="R36" s="24"/>
      <c r="S36" s="23"/>
      <c r="T36" s="23"/>
    </row>
    <row r="37" spans="1:20" ht="15" customHeight="1">
      <c r="A37" s="31" t="s">
        <v>76</v>
      </c>
      <c r="B37" s="32"/>
      <c r="C37" s="73" t="s">
        <v>77</v>
      </c>
      <c r="D37" s="74"/>
    </row>
    <row r="38" spans="1:20" ht="15" customHeight="1">
      <c r="A38" s="23"/>
      <c r="B38" s="32"/>
      <c r="C38" s="81" t="s">
        <v>78</v>
      </c>
      <c r="D38" s="74"/>
    </row>
    <row r="39" spans="1:20" ht="15" customHeight="1">
      <c r="A39" s="23"/>
      <c r="B39" s="32"/>
      <c r="C39" s="73" t="s">
        <v>79</v>
      </c>
      <c r="D39" s="74"/>
    </row>
    <row r="40" spans="1:20" ht="15" customHeight="1">
      <c r="A40" s="23"/>
      <c r="B40" s="32"/>
      <c r="C40" s="81" t="s">
        <v>80</v>
      </c>
      <c r="D40" s="74"/>
    </row>
    <row r="43" spans="1:20">
      <c r="A43" s="7"/>
    </row>
    <row r="44" spans="1:20">
      <c r="A44" s="7"/>
    </row>
    <row r="45" spans="1:20">
      <c r="A45" s="7"/>
    </row>
    <row r="46" spans="1:20">
      <c r="A46" s="7"/>
    </row>
    <row r="47" spans="1:20">
      <c r="A47" s="7"/>
    </row>
    <row r="48" spans="1:20">
      <c r="A48" s="7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  <row r="58" spans="1:1" s="22" customFormat="1">
      <c r="A58" s="7"/>
    </row>
    <row r="59" spans="1:1" s="22" customFormat="1">
      <c r="A59" s="7"/>
    </row>
    <row r="60" spans="1:1" s="22" customFormat="1">
      <c r="A60" s="7"/>
    </row>
    <row r="61" spans="1:1" s="22" customFormat="1">
      <c r="A61" s="7"/>
    </row>
    <row r="62" spans="1:1" s="22" customFormat="1">
      <c r="A62" s="7"/>
    </row>
    <row r="63" spans="1:1" s="22" customFormat="1">
      <c r="A63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6.164062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33203125" style="22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83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355.58454737915127</v>
      </c>
      <c r="C10" s="57">
        <v>137.18738080443717</v>
      </c>
      <c r="D10" s="58">
        <f t="shared" ref="D10:D33" si="0">C10/B10</f>
        <v>0.3858080499155031</v>
      </c>
      <c r="E10" s="57">
        <v>154.87852598626887</v>
      </c>
      <c r="F10" s="59">
        <v>9.0830790030940408E-4</v>
      </c>
      <c r="G10" s="60">
        <v>1.2259591439162949</v>
      </c>
      <c r="H10" s="61">
        <v>0.5007805228258142</v>
      </c>
      <c r="I10" s="61">
        <v>5.70580784181666E-3</v>
      </c>
      <c r="J10" s="83">
        <v>13.283510633312163</v>
      </c>
      <c r="K10" s="83">
        <v>0.24352953234799909</v>
      </c>
      <c r="L10" s="61">
        <v>0.19238187969901055</v>
      </c>
      <c r="M10" s="61">
        <v>2.7631264536307366E-3</v>
      </c>
      <c r="N10" s="62">
        <v>0.621485420983655</v>
      </c>
      <c r="O10" s="63"/>
      <c r="P10" s="57">
        <v>2617.1495331142337</v>
      </c>
      <c r="Q10" s="57">
        <v>24.50858072347016</v>
      </c>
      <c r="R10" s="64">
        <v>2762.6316504964079</v>
      </c>
      <c r="S10" s="64">
        <v>23.576944830327342</v>
      </c>
      <c r="T10" s="65">
        <f t="shared" ref="T10:T33" si="1">100*(1-P10/R10)</f>
        <v>5.2660700298584162</v>
      </c>
    </row>
    <row r="11" spans="1:20" s="66" customFormat="1" ht="12.75" customHeight="1">
      <c r="A11" s="56">
        <v>2.1</v>
      </c>
      <c r="B11" s="57">
        <v>456.74727211360823</v>
      </c>
      <c r="C11" s="57">
        <v>1672.6447336501651</v>
      </c>
      <c r="D11" s="58">
        <f t="shared" si="0"/>
        <v>3.6620793068121986</v>
      </c>
      <c r="E11" s="57">
        <v>259.84873982053972</v>
      </c>
      <c r="F11" s="59">
        <v>1.059468524367768E-2</v>
      </c>
      <c r="G11" s="60">
        <v>13.158305194414686</v>
      </c>
      <c r="H11" s="61">
        <v>0.57508127147920041</v>
      </c>
      <c r="I11" s="61">
        <v>6.6389687408146434E-3</v>
      </c>
      <c r="J11" s="83">
        <v>20.564367167971039</v>
      </c>
      <c r="K11" s="83">
        <v>0.37708643999209879</v>
      </c>
      <c r="L11" s="61">
        <v>0.25934916280144538</v>
      </c>
      <c r="M11" s="61">
        <v>3.6948670429268202E-3</v>
      </c>
      <c r="N11" s="62">
        <v>0.62957262156799554</v>
      </c>
      <c r="O11" s="63"/>
      <c r="P11" s="57">
        <v>2928.6502619531902</v>
      </c>
      <c r="Q11" s="57">
        <v>27.17164061330509</v>
      </c>
      <c r="R11" s="64">
        <v>3242.7567874293704</v>
      </c>
      <c r="S11" s="64">
        <v>22.451220346767208</v>
      </c>
      <c r="T11" s="65">
        <f t="shared" si="1"/>
        <v>9.686404071184807</v>
      </c>
    </row>
    <row r="12" spans="1:20" s="66" customFormat="1" ht="12.75" customHeight="1">
      <c r="A12" s="56">
        <v>3.1</v>
      </c>
      <c r="B12" s="57">
        <v>2587.2070739126489</v>
      </c>
      <c r="C12" s="57">
        <v>139.3001508553757</v>
      </c>
      <c r="D12" s="58">
        <f t="shared" si="0"/>
        <v>5.3841902436016165E-2</v>
      </c>
      <c r="E12" s="57">
        <v>561.85675998956162</v>
      </c>
      <c r="F12" s="59">
        <v>1.983147340382701E-3</v>
      </c>
      <c r="G12" s="60">
        <v>2.8131119739495531</v>
      </c>
      <c r="H12" s="61">
        <v>0.24567353640241443</v>
      </c>
      <c r="I12" s="61">
        <v>2.7121467210974616E-3</v>
      </c>
      <c r="J12" s="62">
        <v>5.4364485397971745</v>
      </c>
      <c r="K12" s="62">
        <v>7.2820948984551728E-2</v>
      </c>
      <c r="L12" s="61">
        <v>0.16049282784760818</v>
      </c>
      <c r="M12" s="61">
        <v>1.2175373368212407E-3</v>
      </c>
      <c r="N12" s="62">
        <v>0.8241642080278162</v>
      </c>
      <c r="O12" s="63"/>
      <c r="P12" s="57">
        <v>1416.1249104075582</v>
      </c>
      <c r="Q12" s="57">
        <v>14.035476050444881</v>
      </c>
      <c r="R12" s="64">
        <v>2460.8590388665675</v>
      </c>
      <c r="S12" s="64">
        <v>12.820061489549657</v>
      </c>
      <c r="T12" s="65">
        <f t="shared" si="1"/>
        <v>42.454041940581746</v>
      </c>
    </row>
    <row r="13" spans="1:20" s="66" customFormat="1" ht="12.75" customHeight="1">
      <c r="A13" s="56">
        <v>4.0999999999999996</v>
      </c>
      <c r="B13" s="57">
        <v>5740.3905368141259</v>
      </c>
      <c r="C13" s="57">
        <v>5272.7447785047088</v>
      </c>
      <c r="D13" s="58">
        <f t="shared" si="0"/>
        <v>0.91853415628948532</v>
      </c>
      <c r="E13" s="57">
        <v>1233.3279929914897</v>
      </c>
      <c r="F13" s="59">
        <v>1.3016906255014808E-2</v>
      </c>
      <c r="G13" s="60">
        <v>17.664138313442642</v>
      </c>
      <c r="H13" s="61">
        <v>0.20591238313796315</v>
      </c>
      <c r="I13" s="61">
        <v>2.112934660852891E-3</v>
      </c>
      <c r="J13" s="62">
        <v>5.4726076126976029</v>
      </c>
      <c r="K13" s="62">
        <v>6.998522329254929E-2</v>
      </c>
      <c r="L13" s="61">
        <v>0.19275718288926624</v>
      </c>
      <c r="M13" s="61">
        <v>1.471094308553507E-3</v>
      </c>
      <c r="N13" s="62">
        <v>0.80240118259418802</v>
      </c>
      <c r="O13" s="63"/>
      <c r="P13" s="57">
        <v>1207.0036736057239</v>
      </c>
      <c r="Q13" s="57">
        <v>11.295059370858199</v>
      </c>
      <c r="R13" s="64">
        <v>2765.8304134360233</v>
      </c>
      <c r="S13" s="64">
        <v>12.524301387706206</v>
      </c>
      <c r="T13" s="65">
        <f t="shared" si="1"/>
        <v>56.360170611246943</v>
      </c>
    </row>
    <row r="14" spans="1:20" s="66" customFormat="1" ht="12.75" customHeight="1">
      <c r="A14" s="56">
        <v>5.0999999999999996</v>
      </c>
      <c r="B14" s="57">
        <v>921.61286963861937</v>
      </c>
      <c r="C14" s="57">
        <v>306.43266232791086</v>
      </c>
      <c r="D14" s="58">
        <f t="shared" si="0"/>
        <v>0.33249607554641519</v>
      </c>
      <c r="E14" s="57">
        <v>451.61867170336001</v>
      </c>
      <c r="F14" s="59">
        <v>6.4647607168854251E-3</v>
      </c>
      <c r="G14" s="60">
        <v>7.9120950833139014</v>
      </c>
      <c r="H14" s="61">
        <v>0.52526955777735884</v>
      </c>
      <c r="I14" s="61">
        <v>5.5631462565193983E-3</v>
      </c>
      <c r="J14" s="83">
        <v>19.495884383155765</v>
      </c>
      <c r="K14" s="83">
        <v>0.25764612146729216</v>
      </c>
      <c r="L14" s="61">
        <v>0.26919031714566793</v>
      </c>
      <c r="M14" s="61">
        <v>2.1277471215391092E-3</v>
      </c>
      <c r="N14" s="62">
        <v>0.80141520438212632</v>
      </c>
      <c r="O14" s="63"/>
      <c r="P14" s="57">
        <v>2721.4901120875202</v>
      </c>
      <c r="Q14" s="57">
        <v>23.512135767952074</v>
      </c>
      <c r="R14" s="64">
        <v>3301.3141915693914</v>
      </c>
      <c r="S14" s="64">
        <v>12.399600496409589</v>
      </c>
      <c r="T14" s="65">
        <f t="shared" si="1"/>
        <v>17.563432192021455</v>
      </c>
    </row>
    <row r="15" spans="1:20" s="66" customFormat="1" ht="12.75" customHeight="1">
      <c r="A15" s="56">
        <v>6.1</v>
      </c>
      <c r="B15" s="57">
        <v>1526.9679359688389</v>
      </c>
      <c r="C15" s="57">
        <v>428.23079720818117</v>
      </c>
      <c r="D15" s="58">
        <f t="shared" si="0"/>
        <v>0.28044517970606564</v>
      </c>
      <c r="E15" s="57">
        <v>584.21881405910744</v>
      </c>
      <c r="F15" s="59">
        <v>1.402968884461433E-3</v>
      </c>
      <c r="G15" s="60">
        <v>1.9264154929445976</v>
      </c>
      <c r="H15" s="61">
        <v>0.43677115662460575</v>
      </c>
      <c r="I15" s="61">
        <v>4.505215001853427E-3</v>
      </c>
      <c r="J15" s="83">
        <v>10.900202693995441</v>
      </c>
      <c r="K15" s="83">
        <v>0.12349864174826106</v>
      </c>
      <c r="L15" s="61">
        <v>0.18100032236301758</v>
      </c>
      <c r="M15" s="61">
        <v>8.4842765000909702E-4</v>
      </c>
      <c r="N15" s="62">
        <v>0.91040359391797931</v>
      </c>
      <c r="O15" s="63"/>
      <c r="P15" s="57">
        <v>2336.1698219628051</v>
      </c>
      <c r="Q15" s="57">
        <v>20.213714444015796</v>
      </c>
      <c r="R15" s="64">
        <v>2662.0574105720998</v>
      </c>
      <c r="S15" s="64">
        <v>7.7670762389118426</v>
      </c>
      <c r="T15" s="65">
        <f t="shared" si="1"/>
        <v>12.241944419194873</v>
      </c>
    </row>
    <row r="16" spans="1:20" s="66" customFormat="1" ht="12.75" customHeight="1">
      <c r="A16" s="56">
        <v>7.1</v>
      </c>
      <c r="B16" s="57">
        <v>2225.6055676474621</v>
      </c>
      <c r="C16" s="57">
        <v>662.8474170200974</v>
      </c>
      <c r="D16" s="58">
        <f t="shared" si="0"/>
        <v>0.29782789307125468</v>
      </c>
      <c r="E16" s="57">
        <v>250.12056819050116</v>
      </c>
      <c r="F16" s="59">
        <v>9.0357262743793673E-3</v>
      </c>
      <c r="G16" s="60">
        <v>12.579868781565056</v>
      </c>
      <c r="H16" s="61">
        <v>0.11435862961939842</v>
      </c>
      <c r="I16" s="61">
        <v>1.5380397050711828E-3</v>
      </c>
      <c r="J16" s="62">
        <v>2.7442683147333313</v>
      </c>
      <c r="K16" s="62">
        <v>0.15134204693614489</v>
      </c>
      <c r="L16" s="61">
        <v>0.1740429172033191</v>
      </c>
      <c r="M16" s="61">
        <v>9.3083919713291986E-3</v>
      </c>
      <c r="N16" s="62">
        <v>0.24387403969601332</v>
      </c>
      <c r="O16" s="68"/>
      <c r="P16" s="57">
        <v>698.01140588079204</v>
      </c>
      <c r="Q16" s="57">
        <v>8.897351986951767</v>
      </c>
      <c r="R16" s="64">
        <v>2596.9062768956842</v>
      </c>
      <c r="S16" s="64">
        <v>89.175906336343374</v>
      </c>
      <c r="T16" s="65">
        <f t="shared" si="1"/>
        <v>73.121424824187812</v>
      </c>
    </row>
    <row r="17" spans="1:20" s="66" customFormat="1" ht="12.75" customHeight="1">
      <c r="A17" s="56">
        <v>8.1</v>
      </c>
      <c r="B17" s="57">
        <v>2203.8172192149882</v>
      </c>
      <c r="C17" s="57">
        <v>1147.6875874171055</v>
      </c>
      <c r="D17" s="58">
        <f t="shared" si="0"/>
        <v>0.52077258377440128</v>
      </c>
      <c r="E17" s="57">
        <v>243.12692123355254</v>
      </c>
      <c r="F17" s="59">
        <v>1.3342769979610616E-2</v>
      </c>
      <c r="G17" s="60">
        <v>19.013664850410493</v>
      </c>
      <c r="H17" s="61">
        <v>0.10399812416048024</v>
      </c>
      <c r="I17" s="61">
        <v>3.0263535037120867E-3</v>
      </c>
      <c r="J17" s="62">
        <v>2.3001724705998483</v>
      </c>
      <c r="K17" s="62">
        <v>0.42741421450203604</v>
      </c>
      <c r="L17" s="61">
        <v>0.16041080589667381</v>
      </c>
      <c r="M17" s="61">
        <v>2.9439486147576882E-2</v>
      </c>
      <c r="N17" s="62">
        <v>0.15660498777923473</v>
      </c>
      <c r="O17" s="63"/>
      <c r="P17" s="57">
        <v>637.79692972415921</v>
      </c>
      <c r="Q17" s="57">
        <v>17.671341752728935</v>
      </c>
      <c r="R17" s="64">
        <v>2459.9951301912452</v>
      </c>
      <c r="S17" s="64">
        <v>310.16864801842058</v>
      </c>
      <c r="T17" s="65">
        <f t="shared" si="1"/>
        <v>74.073244215138928</v>
      </c>
    </row>
    <row r="18" spans="1:20" s="66" customFormat="1" ht="12.75" customHeight="1">
      <c r="A18" s="56">
        <v>9.1</v>
      </c>
      <c r="B18" s="57">
        <v>3204.4524783643046</v>
      </c>
      <c r="C18" s="57">
        <v>183.6576511577255</v>
      </c>
      <c r="D18" s="58">
        <f t="shared" si="0"/>
        <v>5.7313270331745582E-2</v>
      </c>
      <c r="E18" s="57">
        <v>983.74055022055802</v>
      </c>
      <c r="F18" s="59">
        <v>2.8743480546968199E-4</v>
      </c>
      <c r="G18" s="60">
        <v>0.39962379317795943</v>
      </c>
      <c r="H18" s="61">
        <v>0.35591312021401678</v>
      </c>
      <c r="I18" s="61">
        <v>3.6135408725463327E-3</v>
      </c>
      <c r="J18" s="62">
        <v>8.4727971324921416</v>
      </c>
      <c r="K18" s="62">
        <v>8.9747130039056502E-2</v>
      </c>
      <c r="L18" s="61">
        <v>0.17265594441840273</v>
      </c>
      <c r="M18" s="61">
        <v>5.2134612274477843E-4</v>
      </c>
      <c r="N18" s="62">
        <v>0.95850683032637207</v>
      </c>
      <c r="O18" s="63"/>
      <c r="P18" s="57">
        <v>1962.7727112132925</v>
      </c>
      <c r="Q18" s="57">
        <v>17.179847868677889</v>
      </c>
      <c r="R18" s="64">
        <v>2583.5570040034358</v>
      </c>
      <c r="S18" s="64">
        <v>5.0412169951489529</v>
      </c>
      <c r="T18" s="65">
        <f t="shared" si="1"/>
        <v>24.028279299747858</v>
      </c>
    </row>
    <row r="19" spans="1:20" s="66" customFormat="1" ht="12.75" customHeight="1">
      <c r="A19" s="56">
        <v>10.1</v>
      </c>
      <c r="B19" s="57">
        <v>2559.0580615887593</v>
      </c>
      <c r="C19" s="57">
        <v>216.72161213256442</v>
      </c>
      <c r="D19" s="58">
        <f t="shared" si="0"/>
        <v>8.4688040254161143E-2</v>
      </c>
      <c r="E19" s="57">
        <v>776.64601578337079</v>
      </c>
      <c r="F19" s="59">
        <v>1.1767295684408487E-3</v>
      </c>
      <c r="G19" s="60">
        <v>1.6386640452175474</v>
      </c>
      <c r="H19" s="61">
        <v>0.34747509217093991</v>
      </c>
      <c r="I19" s="61">
        <v>3.5663595354349406E-3</v>
      </c>
      <c r="J19" s="62">
        <v>8.232485011850514</v>
      </c>
      <c r="K19" s="62">
        <v>8.8024465217814665E-2</v>
      </c>
      <c r="L19" s="61">
        <v>0.17183277160355137</v>
      </c>
      <c r="M19" s="61">
        <v>5.1502976938467204E-4</v>
      </c>
      <c r="N19" s="62">
        <v>0.95990664529316594</v>
      </c>
      <c r="O19" s="63"/>
      <c r="P19" s="57">
        <v>1922.5304699817511</v>
      </c>
      <c r="Q19" s="57">
        <v>17.061711063389946</v>
      </c>
      <c r="R19" s="64">
        <v>2575.5751094546144</v>
      </c>
      <c r="S19" s="64">
        <v>5.0078811169337456</v>
      </c>
      <c r="T19" s="65">
        <f t="shared" si="1"/>
        <v>25.355293933211964</v>
      </c>
    </row>
    <row r="20" spans="1:20" s="66" customFormat="1" ht="12.75" customHeight="1">
      <c r="A20" s="56">
        <v>11.1</v>
      </c>
      <c r="B20" s="57">
        <v>422.60631578031723</v>
      </c>
      <c r="C20" s="57">
        <v>505.55949568667978</v>
      </c>
      <c r="D20" s="58">
        <f t="shared" si="0"/>
        <v>1.1962894940488396</v>
      </c>
      <c r="E20" s="57">
        <v>192.88611964883228</v>
      </c>
      <c r="F20" s="59">
        <v>5.8930138837208646E-3</v>
      </c>
      <c r="G20" s="60">
        <v>7.1783424077554345</v>
      </c>
      <c r="H20" s="61">
        <v>0.49314041213217491</v>
      </c>
      <c r="I20" s="61">
        <v>5.7281019807271256E-3</v>
      </c>
      <c r="J20" s="83">
        <v>18.551782182906337</v>
      </c>
      <c r="K20" s="83">
        <v>0.35674275518547749</v>
      </c>
      <c r="L20" s="61">
        <v>0.27284359807371961</v>
      </c>
      <c r="M20" s="61">
        <v>4.1813230274819887E-3</v>
      </c>
      <c r="N20" s="62">
        <v>0.6040468474320585</v>
      </c>
      <c r="O20" s="63"/>
      <c r="P20" s="57">
        <v>2584.2485808793504</v>
      </c>
      <c r="Q20" s="57">
        <v>24.730238057390334</v>
      </c>
      <c r="R20" s="64">
        <v>3322.443605660661</v>
      </c>
      <c r="S20" s="64">
        <v>24.001716081014383</v>
      </c>
      <c r="T20" s="65">
        <f t="shared" si="1"/>
        <v>22.218436560476164</v>
      </c>
    </row>
    <row r="21" spans="1:20" s="66" customFormat="1" ht="12.75" customHeight="1">
      <c r="A21" s="56">
        <v>12.1</v>
      </c>
      <c r="B21" s="57">
        <v>345.25801106094275</v>
      </c>
      <c r="C21" s="57">
        <v>370.54666137743243</v>
      </c>
      <c r="D21" s="58">
        <f t="shared" si="0"/>
        <v>1.0732456583376015</v>
      </c>
      <c r="E21" s="57">
        <v>186.89640002090582</v>
      </c>
      <c r="F21" s="59">
        <v>5.631143856226371E-3</v>
      </c>
      <c r="G21" s="60">
        <v>6.8764440144430861</v>
      </c>
      <c r="H21" s="61">
        <v>0.58677689433976521</v>
      </c>
      <c r="I21" s="61">
        <v>6.5503170491299067E-3</v>
      </c>
      <c r="J21" s="83">
        <v>21.892832527847361</v>
      </c>
      <c r="K21" s="83">
        <v>0.30720114207638888</v>
      </c>
      <c r="L21" s="61">
        <v>0.27059992753469814</v>
      </c>
      <c r="M21" s="61">
        <v>2.3005898040616723E-3</v>
      </c>
      <c r="N21" s="62">
        <v>0.79555176946139483</v>
      </c>
      <c r="O21" s="63"/>
      <c r="P21" s="57">
        <v>2976.3406825769316</v>
      </c>
      <c r="Q21" s="57">
        <v>26.611212246322417</v>
      </c>
      <c r="R21" s="64">
        <v>3309.5047818440216</v>
      </c>
      <c r="S21" s="64">
        <v>13.328609757139361</v>
      </c>
      <c r="T21" s="65">
        <f t="shared" si="1"/>
        <v>10.066886776983431</v>
      </c>
    </row>
    <row r="22" spans="1:20" s="66" customFormat="1" ht="12.75" customHeight="1">
      <c r="A22" s="56">
        <v>13.1</v>
      </c>
      <c r="B22" s="57">
        <v>3005.9327313755261</v>
      </c>
      <c r="C22" s="57">
        <v>2473.7984786712123</v>
      </c>
      <c r="D22" s="58">
        <f t="shared" si="0"/>
        <v>0.82297200228402745</v>
      </c>
      <c r="E22" s="57">
        <v>253.71455424467041</v>
      </c>
      <c r="F22" s="59">
        <v>2.2993460879436663E-2</v>
      </c>
      <c r="G22" s="60">
        <v>33.948396552608166</v>
      </c>
      <c r="H22" s="61">
        <v>6.4894183047279549E-2</v>
      </c>
      <c r="I22" s="61">
        <v>1.166062913467438E-3</v>
      </c>
      <c r="J22" s="62">
        <v>1.2666643326625615</v>
      </c>
      <c r="K22" s="62">
        <v>0.11482072317760258</v>
      </c>
      <c r="L22" s="61">
        <v>0.14156454500466062</v>
      </c>
      <c r="M22" s="61">
        <v>1.257791675230796E-2</v>
      </c>
      <c r="N22" s="62">
        <v>0.19822456669404429</v>
      </c>
      <c r="O22" s="63"/>
      <c r="P22" s="57">
        <v>405.32109965472767</v>
      </c>
      <c r="Q22" s="57">
        <v>7.0588464302623191</v>
      </c>
      <c r="R22" s="64">
        <v>2246.4334264228673</v>
      </c>
      <c r="S22" s="64">
        <v>153.54165564423434</v>
      </c>
      <c r="T22" s="65">
        <f t="shared" si="1"/>
        <v>81.95712835789908</v>
      </c>
    </row>
    <row r="23" spans="1:20" s="66" customFormat="1" ht="12.75" customHeight="1">
      <c r="A23" s="56">
        <v>14.1</v>
      </c>
      <c r="B23" s="57">
        <v>2619.553685957364</v>
      </c>
      <c r="C23" s="57">
        <v>900.14950946669751</v>
      </c>
      <c r="D23" s="58">
        <f t="shared" si="0"/>
        <v>0.34362705154398138</v>
      </c>
      <c r="E23" s="57">
        <v>552.52346376804235</v>
      </c>
      <c r="F23" s="59">
        <v>2.2772726386832941E-3</v>
      </c>
      <c r="G23" s="60">
        <v>2.8673287010887623</v>
      </c>
      <c r="H23" s="61">
        <v>0.23847619622172625</v>
      </c>
      <c r="I23" s="61">
        <v>3.2347779565752546E-3</v>
      </c>
      <c r="J23" s="62">
        <v>8.0230134633138377</v>
      </c>
      <c r="K23" s="62">
        <v>0.23775110535694924</v>
      </c>
      <c r="L23" s="61">
        <v>0.2440007775640976</v>
      </c>
      <c r="M23" s="61">
        <v>6.4286714952076643E-3</v>
      </c>
      <c r="N23" s="62">
        <v>0.45773530976493043</v>
      </c>
      <c r="O23" s="63"/>
      <c r="P23" s="57">
        <v>1378.7703459621523</v>
      </c>
      <c r="Q23" s="57">
        <v>16.837399506638654</v>
      </c>
      <c r="R23" s="64">
        <v>3146.2526455713146</v>
      </c>
      <c r="S23" s="64">
        <v>41.840898016887834</v>
      </c>
      <c r="T23" s="65">
        <f t="shared" si="1"/>
        <v>56.177379845737498</v>
      </c>
    </row>
    <row r="24" spans="1:20" s="66" customFormat="1" ht="12.75" customHeight="1">
      <c r="A24" s="56">
        <v>15.1</v>
      </c>
      <c r="B24" s="57">
        <v>3988.456700610353</v>
      </c>
      <c r="C24" s="57">
        <v>1040.3081889947296</v>
      </c>
      <c r="D24" s="58">
        <f t="shared" si="0"/>
        <v>0.26082975624018467</v>
      </c>
      <c r="E24" s="57">
        <v>897.30005277708926</v>
      </c>
      <c r="F24" s="59">
        <v>9.6755758963454012E-3</v>
      </c>
      <c r="G24" s="60">
        <v>13.406873121075963</v>
      </c>
      <c r="H24" s="61">
        <v>0.22676316760730397</v>
      </c>
      <c r="I24" s="61">
        <v>2.3776880480682779E-3</v>
      </c>
      <c r="J24" s="62">
        <v>5.5452444682127959</v>
      </c>
      <c r="K24" s="62">
        <v>9.0401344559644312E-2</v>
      </c>
      <c r="L24" s="61">
        <v>0.17735641745976508</v>
      </c>
      <c r="M24" s="61">
        <v>2.2139680228202576E-3</v>
      </c>
      <c r="N24" s="62">
        <v>0.64317353677620903</v>
      </c>
      <c r="O24" s="63"/>
      <c r="P24" s="57">
        <v>1317.5125199906652</v>
      </c>
      <c r="Q24" s="57">
        <v>12.494312152849137</v>
      </c>
      <c r="R24" s="64">
        <v>2628.3042160018053</v>
      </c>
      <c r="S24" s="64">
        <v>20.751146793738066</v>
      </c>
      <c r="T24" s="65">
        <f t="shared" si="1"/>
        <v>49.872145242194435</v>
      </c>
    </row>
    <row r="25" spans="1:20" s="66" customFormat="1" ht="12.75" customHeight="1">
      <c r="A25" s="56">
        <v>16.100000000000001</v>
      </c>
      <c r="B25" s="57">
        <v>2075.1805822427627</v>
      </c>
      <c r="C25" s="57">
        <v>430.19589474962459</v>
      </c>
      <c r="D25" s="58">
        <f t="shared" si="0"/>
        <v>0.20730528149250896</v>
      </c>
      <c r="E25" s="57">
        <v>371.45321939436019</v>
      </c>
      <c r="F25" s="59">
        <v>1.2879422003386916E-3</v>
      </c>
      <c r="G25" s="60">
        <v>1.6470268332122797</v>
      </c>
      <c r="H25" s="61">
        <v>0.20492361365372255</v>
      </c>
      <c r="I25" s="61">
        <v>2.1261185042447243E-3</v>
      </c>
      <c r="J25" s="62">
        <v>6.5422070302587878</v>
      </c>
      <c r="K25" s="62">
        <v>9.1440089128710211E-2</v>
      </c>
      <c r="L25" s="61">
        <v>0.2315426518664673</v>
      </c>
      <c r="M25" s="61">
        <v>2.1684907109135285E-3</v>
      </c>
      <c r="N25" s="62">
        <v>0.74230622794861079</v>
      </c>
      <c r="O25" s="63"/>
      <c r="P25" s="57">
        <v>1201.7158663953417</v>
      </c>
      <c r="Q25" s="57">
        <v>11.374862541743747</v>
      </c>
      <c r="R25" s="64">
        <v>3062.7412734886088</v>
      </c>
      <c r="S25" s="64">
        <v>14.975391985416005</v>
      </c>
      <c r="T25" s="65">
        <f t="shared" si="1"/>
        <v>60.763389425103817</v>
      </c>
    </row>
    <row r="26" spans="1:20" s="66" customFormat="1" ht="12.75" customHeight="1">
      <c r="A26" s="56">
        <v>17.100000000000001</v>
      </c>
      <c r="B26" s="57">
        <v>2514.2181363704517</v>
      </c>
      <c r="C26" s="57">
        <v>100.7591436046058</v>
      </c>
      <c r="D26" s="58">
        <f t="shared" si="0"/>
        <v>4.0075736527007404E-2</v>
      </c>
      <c r="E26" s="57">
        <v>210.12490947896387</v>
      </c>
      <c r="F26" s="59">
        <v>2.7588754769217801E-4</v>
      </c>
      <c r="G26" s="60">
        <v>0.39020261540925433</v>
      </c>
      <c r="H26" s="61">
        <v>9.690204048414415E-2</v>
      </c>
      <c r="I26" s="61">
        <v>1.005770872790103E-3</v>
      </c>
      <c r="J26" s="62">
        <v>2.1636475181630166</v>
      </c>
      <c r="K26" s="62">
        <v>5.807373275181129E-2</v>
      </c>
      <c r="L26" s="61">
        <v>0.16193932099898495</v>
      </c>
      <c r="M26" s="61">
        <v>4.0084226577845579E-3</v>
      </c>
      <c r="N26" s="62">
        <v>0.38669886849005397</v>
      </c>
      <c r="O26" s="63"/>
      <c r="P26" s="57">
        <v>596.22807195144276</v>
      </c>
      <c r="Q26" s="57">
        <v>5.9108428820560688</v>
      </c>
      <c r="R26" s="64">
        <v>2476.0101011265679</v>
      </c>
      <c r="S26" s="64">
        <v>41.765973328292908</v>
      </c>
      <c r="T26" s="65">
        <f t="shared" si="1"/>
        <v>75.919804540370691</v>
      </c>
    </row>
    <row r="27" spans="1:20" s="66" customFormat="1" ht="12.75" customHeight="1">
      <c r="A27" s="56">
        <v>18.100000000000001</v>
      </c>
      <c r="B27" s="57">
        <v>481.68325932279009</v>
      </c>
      <c r="C27" s="57">
        <v>494.90052150757333</v>
      </c>
      <c r="D27" s="58">
        <f t="shared" si="0"/>
        <v>1.0274397374809447</v>
      </c>
      <c r="E27" s="57">
        <v>256.44202545289573</v>
      </c>
      <c r="F27" s="59">
        <v>2.1805784826335606E-3</v>
      </c>
      <c r="G27" s="60">
        <v>2.6507940305608728</v>
      </c>
      <c r="H27" s="61">
        <v>0.60327640536863425</v>
      </c>
      <c r="I27" s="61">
        <v>6.5768798944770791E-3</v>
      </c>
      <c r="J27" s="83">
        <v>22.668803175875293</v>
      </c>
      <c r="K27" s="83">
        <v>0.26292371232032768</v>
      </c>
      <c r="L27" s="61">
        <v>0.27252790451307934</v>
      </c>
      <c r="M27" s="61">
        <v>1.0789012615003779E-3</v>
      </c>
      <c r="N27" s="62">
        <v>0.93994492415464637</v>
      </c>
      <c r="O27" s="63"/>
      <c r="P27" s="57">
        <v>3043.0252300539451</v>
      </c>
      <c r="Q27" s="57">
        <v>26.44415628136861</v>
      </c>
      <c r="R27" s="64">
        <v>3320.6302799827395</v>
      </c>
      <c r="S27" s="64">
        <v>6.2011660147195702</v>
      </c>
      <c r="T27" s="65">
        <f t="shared" si="1"/>
        <v>8.3600107968128672</v>
      </c>
    </row>
    <row r="28" spans="1:20" s="66" customFormat="1" ht="12.75" customHeight="1">
      <c r="A28" s="56">
        <v>19.100000000000001</v>
      </c>
      <c r="B28" s="57">
        <v>1121.5497978813944</v>
      </c>
      <c r="C28" s="57">
        <v>593.77862094695138</v>
      </c>
      <c r="D28" s="58">
        <f t="shared" si="0"/>
        <v>0.52942688953143069</v>
      </c>
      <c r="E28" s="57">
        <v>446.01087535882095</v>
      </c>
      <c r="F28" s="59">
        <v>1.5851752772335853E-3</v>
      </c>
      <c r="G28" s="60">
        <v>2.062375463638801</v>
      </c>
      <c r="H28" s="61">
        <v>0.45334907515819101</v>
      </c>
      <c r="I28" s="61">
        <v>4.7054043198752468E-3</v>
      </c>
      <c r="J28" s="83">
        <v>13.671159402295473</v>
      </c>
      <c r="K28" s="83">
        <v>0.16381233405811946</v>
      </c>
      <c r="L28" s="61">
        <v>0.2187113585510912</v>
      </c>
      <c r="M28" s="61">
        <v>1.3094995955741772E-3</v>
      </c>
      <c r="N28" s="62">
        <v>0.86620953797608868</v>
      </c>
      <c r="O28" s="63"/>
      <c r="P28" s="57">
        <v>2410.1247391783277</v>
      </c>
      <c r="Q28" s="57">
        <v>20.871093984705276</v>
      </c>
      <c r="R28" s="64">
        <v>2971.2282681089905</v>
      </c>
      <c r="S28" s="64">
        <v>9.6481903840866572</v>
      </c>
      <c r="T28" s="65">
        <f t="shared" si="1"/>
        <v>18.884564843204444</v>
      </c>
    </row>
    <row r="29" spans="1:20" s="66" customFormat="1" ht="12.75" customHeight="1">
      <c r="A29" s="56">
        <v>20.100000000000001</v>
      </c>
      <c r="B29" s="57">
        <v>593.8661057263372</v>
      </c>
      <c r="C29" s="57">
        <v>1252.7332177163303</v>
      </c>
      <c r="D29" s="58">
        <f t="shared" si="0"/>
        <v>2.1094539756300041</v>
      </c>
      <c r="E29" s="57">
        <v>273.65899033967355</v>
      </c>
      <c r="F29" s="59">
        <v>7.8422819911323858E-3</v>
      </c>
      <c r="G29" s="60">
        <v>9.6819271408961765</v>
      </c>
      <c r="H29" s="61">
        <v>0.48445352974410255</v>
      </c>
      <c r="I29" s="61">
        <v>6.5569586854758322E-3</v>
      </c>
      <c r="J29" s="83">
        <v>17.547768539436095</v>
      </c>
      <c r="K29" s="83">
        <v>0.59891544542324748</v>
      </c>
      <c r="L29" s="61">
        <v>0.26270509638001771</v>
      </c>
      <c r="M29" s="61">
        <v>8.2311282996864535E-3</v>
      </c>
      <c r="N29" s="62">
        <v>0.39655799193753005</v>
      </c>
      <c r="O29" s="63"/>
      <c r="P29" s="57">
        <v>2546.6347209679111</v>
      </c>
      <c r="Q29" s="57">
        <v>28.474364885544876</v>
      </c>
      <c r="R29" s="64">
        <v>3263.0016592682296</v>
      </c>
      <c r="S29" s="64">
        <v>49.297899775545318</v>
      </c>
      <c r="T29" s="65">
        <f t="shared" si="1"/>
        <v>21.954231505385536</v>
      </c>
    </row>
    <row r="30" spans="1:20" s="66" customFormat="1" ht="12.75" customHeight="1">
      <c r="A30" s="56">
        <v>21.1</v>
      </c>
      <c r="B30" s="57">
        <v>2502.6804615414794</v>
      </c>
      <c r="C30" s="57">
        <v>67.359672670853456</v>
      </c>
      <c r="D30" s="58">
        <f t="shared" si="0"/>
        <v>2.6915011207369447E-2</v>
      </c>
      <c r="E30" s="57">
        <v>171.05081018466845</v>
      </c>
      <c r="F30" s="59">
        <v>6.5090204484963702E-3</v>
      </c>
      <c r="G30" s="60">
        <v>9.2724988181907175</v>
      </c>
      <c r="H30" s="61">
        <v>7.2179681796573608E-2</v>
      </c>
      <c r="I30" s="61">
        <v>8.3626986689277658E-4</v>
      </c>
      <c r="J30" s="62">
        <v>1.5810783312239034</v>
      </c>
      <c r="K30" s="62">
        <v>5.0024965752702162E-2</v>
      </c>
      <c r="L30" s="61">
        <v>0.15886826359466943</v>
      </c>
      <c r="M30" s="61">
        <v>4.6774263599520883E-3</v>
      </c>
      <c r="N30" s="62">
        <v>0.36618291013392734</v>
      </c>
      <c r="O30" s="63"/>
      <c r="P30" s="57">
        <v>449.27421253327509</v>
      </c>
      <c r="Q30" s="57">
        <v>5.0280209759026873</v>
      </c>
      <c r="R30" s="64">
        <v>2443.6510729208371</v>
      </c>
      <c r="S30" s="64">
        <v>49.841253505336063</v>
      </c>
      <c r="T30" s="65">
        <f t="shared" si="1"/>
        <v>81.614633221908051</v>
      </c>
    </row>
    <row r="31" spans="1:20" s="66" customFormat="1" ht="12.75" customHeight="1">
      <c r="A31" s="56">
        <v>22.1</v>
      </c>
      <c r="B31" s="57">
        <v>2258.7828480283783</v>
      </c>
      <c r="C31" s="57">
        <v>149.35894564687891</v>
      </c>
      <c r="D31" s="58">
        <f t="shared" si="0"/>
        <v>6.612364078169343E-2</v>
      </c>
      <c r="E31" s="57">
        <v>682.71045291394319</v>
      </c>
      <c r="F31" s="59">
        <v>3.5485842869897361E-4</v>
      </c>
      <c r="G31" s="60">
        <v>0.4914375331694385</v>
      </c>
      <c r="H31" s="61">
        <v>0.35008927339850338</v>
      </c>
      <c r="I31" s="61">
        <v>3.8279880245142882E-3</v>
      </c>
      <c r="J31" s="62">
        <v>8.4558791039136914</v>
      </c>
      <c r="K31" s="62">
        <v>0.12579354847937818</v>
      </c>
      <c r="L31" s="61">
        <v>0.17517764597442972</v>
      </c>
      <c r="M31" s="61">
        <v>1.7670355930342015E-3</v>
      </c>
      <c r="N31" s="62">
        <v>0.73500816407065839</v>
      </c>
      <c r="O31" s="63"/>
      <c r="P31" s="57">
        <v>1935.0247781291534</v>
      </c>
      <c r="Q31" s="57">
        <v>18.277899674043955</v>
      </c>
      <c r="R31" s="64">
        <v>2607.7362139242614</v>
      </c>
      <c r="S31" s="64">
        <v>16.801265055622043</v>
      </c>
      <c r="T31" s="65">
        <f t="shared" si="1"/>
        <v>25.796759357909739</v>
      </c>
    </row>
    <row r="32" spans="1:20" s="66" customFormat="1" ht="12.75" customHeight="1">
      <c r="A32" s="56">
        <v>23.1</v>
      </c>
      <c r="B32" s="57">
        <v>661.17189495157947</v>
      </c>
      <c r="C32" s="57">
        <v>377.05061569997383</v>
      </c>
      <c r="D32" s="58">
        <f t="shared" si="0"/>
        <v>0.57027623009835726</v>
      </c>
      <c r="E32" s="57">
        <v>234.56646025761077</v>
      </c>
      <c r="F32" s="59">
        <v>3.4275480896030756E-4</v>
      </c>
      <c r="G32" s="60">
        <v>0.45867368208798032</v>
      </c>
      <c r="H32" s="61">
        <v>0.41106569417697369</v>
      </c>
      <c r="I32" s="61">
        <v>4.3240623867728603E-3</v>
      </c>
      <c r="J32" s="83">
        <v>11.228950679302105</v>
      </c>
      <c r="K32" s="83">
        <v>0.12405254645704319</v>
      </c>
      <c r="L32" s="61">
        <v>0.19811924562893601</v>
      </c>
      <c r="M32" s="61">
        <v>6.6881338990953108E-4</v>
      </c>
      <c r="N32" s="62">
        <v>0.95216937303317162</v>
      </c>
      <c r="O32" s="63"/>
      <c r="P32" s="57">
        <v>2219.7919766733557</v>
      </c>
      <c r="Q32" s="57">
        <v>19.75435814891987</v>
      </c>
      <c r="R32" s="64">
        <v>2810.765235976949</v>
      </c>
      <c r="S32" s="64">
        <v>5.5172965756616668</v>
      </c>
      <c r="T32" s="65">
        <f t="shared" si="1"/>
        <v>21.025351094403522</v>
      </c>
    </row>
    <row r="33" spans="1:20" s="66" customFormat="1" ht="12.75" customHeight="1">
      <c r="A33" s="56">
        <v>24.1</v>
      </c>
      <c r="B33" s="57">
        <v>9123.106250874509</v>
      </c>
      <c r="C33" s="57">
        <v>2074.9470271464834</v>
      </c>
      <c r="D33" s="58">
        <f t="shared" si="0"/>
        <v>0.22743865631813576</v>
      </c>
      <c r="E33" s="57">
        <v>1148.2818366864924</v>
      </c>
      <c r="F33" s="59">
        <v>4.6809788355927986E-2</v>
      </c>
      <c r="G33" s="60">
        <v>62.476843850520567</v>
      </c>
      <c r="H33" s="61">
        <v>5.497451467961377E-2</v>
      </c>
      <c r="I33" s="61">
        <v>4.8786757547068628E-3</v>
      </c>
      <c r="J33" s="62">
        <v>1.8001262138661887</v>
      </c>
      <c r="K33" s="62">
        <v>0.8162738915103136</v>
      </c>
      <c r="L33" s="61">
        <v>0.23748723845072189</v>
      </c>
      <c r="M33" s="61">
        <v>0.10560700053642011</v>
      </c>
      <c r="N33" s="62">
        <v>0.19570755959306521</v>
      </c>
      <c r="O33" s="63"/>
      <c r="P33" s="57">
        <v>344.99023326004203</v>
      </c>
      <c r="Q33" s="57">
        <v>29.81111310031547</v>
      </c>
      <c r="R33" s="64">
        <v>3103.2079018922132</v>
      </c>
      <c r="S33" s="64">
        <v>708.67913792151126</v>
      </c>
      <c r="T33" s="65">
        <f t="shared" si="1"/>
        <v>88.88278696861785</v>
      </c>
    </row>
    <row r="34" spans="1:20" ht="9.75" customHeight="1">
      <c r="A34" s="38"/>
      <c r="B34" s="69"/>
      <c r="C34" s="69"/>
      <c r="D34" s="70"/>
      <c r="E34" s="38"/>
      <c r="F34" s="71"/>
      <c r="G34" s="38"/>
      <c r="H34" s="34"/>
      <c r="I34" s="35"/>
      <c r="J34" s="36"/>
      <c r="K34" s="37"/>
      <c r="L34" s="38"/>
      <c r="M34" s="39"/>
      <c r="N34" s="39"/>
      <c r="O34" s="69"/>
      <c r="P34" s="41"/>
      <c r="Q34" s="41"/>
      <c r="R34" s="69"/>
      <c r="S34" s="38"/>
      <c r="T34" s="38"/>
    </row>
    <row r="35" spans="1:20">
      <c r="A35" s="23"/>
      <c r="B35" s="24"/>
      <c r="C35" s="24"/>
      <c r="D35" s="25"/>
      <c r="E35" s="23"/>
      <c r="F35" s="26"/>
      <c r="G35" s="23"/>
      <c r="H35" s="27"/>
      <c r="I35" s="28"/>
      <c r="J35" s="29"/>
      <c r="K35" s="30"/>
      <c r="L35" s="23"/>
      <c r="M35" s="31"/>
      <c r="N35" s="31"/>
      <c r="O35" s="24"/>
      <c r="P35" s="72"/>
      <c r="Q35" s="72"/>
      <c r="R35" s="24"/>
      <c r="S35" s="23"/>
      <c r="T35" s="23"/>
    </row>
    <row r="36" spans="1:20" ht="15" customHeight="1">
      <c r="A36" s="31" t="s">
        <v>76</v>
      </c>
      <c r="B36" s="32"/>
      <c r="C36" s="73" t="s">
        <v>77</v>
      </c>
      <c r="D36" s="74"/>
    </row>
    <row r="37" spans="1:20" ht="15" customHeight="1">
      <c r="A37" s="23"/>
      <c r="B37" s="32"/>
      <c r="C37" s="81" t="s">
        <v>78</v>
      </c>
      <c r="D37" s="74"/>
    </row>
    <row r="38" spans="1:20" ht="15" customHeight="1">
      <c r="A38" s="23"/>
      <c r="B38" s="32"/>
      <c r="C38" s="73" t="s">
        <v>79</v>
      </c>
      <c r="D38" s="74"/>
    </row>
    <row r="39" spans="1:20" ht="15" customHeight="1">
      <c r="A39" s="23"/>
      <c r="B39" s="32"/>
      <c r="C39" s="81" t="s">
        <v>80</v>
      </c>
      <c r="D39" s="74"/>
    </row>
    <row r="42" spans="1:20">
      <c r="A42" s="7"/>
    </row>
    <row r="43" spans="1:20">
      <c r="A43" s="7"/>
    </row>
    <row r="44" spans="1:20">
      <c r="A44" s="7"/>
    </row>
    <row r="45" spans="1:20">
      <c r="A45" s="7"/>
    </row>
    <row r="46" spans="1:20">
      <c r="A46" s="7"/>
    </row>
    <row r="47" spans="1:20">
      <c r="A47" s="7"/>
    </row>
    <row r="48" spans="1:20">
      <c r="A48" s="7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  <row r="58" spans="1:1" s="22" customFormat="1">
      <c r="A58" s="7"/>
    </row>
    <row r="59" spans="1:1" s="22" customFormat="1">
      <c r="A59" s="7"/>
    </row>
    <row r="60" spans="1:1" s="22" customFormat="1">
      <c r="A60" s="7"/>
    </row>
    <row r="61" spans="1:1" s="22" customFormat="1">
      <c r="A61" s="7"/>
    </row>
    <row r="62" spans="1:1" s="22" customFormat="1">
      <c r="A6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9"/>
  <sheetViews>
    <sheetView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5.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33203125" style="22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84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548.49848135044806</v>
      </c>
      <c r="C10" s="57">
        <v>406.32870060206318</v>
      </c>
      <c r="D10" s="58">
        <f t="shared" ref="D10:D40" si="0">C10/B10</f>
        <v>0.74080186986415852</v>
      </c>
      <c r="E10" s="57">
        <v>308.96396882365832</v>
      </c>
      <c r="F10" s="59">
        <v>1.9825905283804525E-5</v>
      </c>
      <c r="G10" s="60">
        <v>2.4190201813941339E-2</v>
      </c>
      <c r="H10" s="61">
        <v>0.65551648420085296</v>
      </c>
      <c r="I10" s="61">
        <v>6.9869225126924159E-3</v>
      </c>
      <c r="J10" s="83">
        <v>24.255394014750959</v>
      </c>
      <c r="K10" s="83">
        <v>0.26267988367424694</v>
      </c>
      <c r="L10" s="61">
        <v>0.26836349660809306</v>
      </c>
      <c r="M10" s="61">
        <v>5.1457507724693929E-4</v>
      </c>
      <c r="N10" s="62">
        <v>0.98420105918290213</v>
      </c>
      <c r="O10" s="63"/>
      <c r="P10" s="57">
        <v>3249.7214194331696</v>
      </c>
      <c r="Q10" s="57">
        <v>27.20637142847557</v>
      </c>
      <c r="R10" s="64">
        <v>3296.4875218936609</v>
      </c>
      <c r="S10" s="64">
        <v>3.0090825447622942</v>
      </c>
      <c r="T10" s="65">
        <f t="shared" ref="T10:T40" si="1">100*(1-P10/R10)</f>
        <v>1.4186646286355908</v>
      </c>
    </row>
    <row r="11" spans="1:20" s="66" customFormat="1" ht="12.75" customHeight="1">
      <c r="A11" s="56">
        <v>2.1</v>
      </c>
      <c r="B11" s="57">
        <v>100.8961574182613</v>
      </c>
      <c r="C11" s="57">
        <v>63.165144206353581</v>
      </c>
      <c r="D11" s="58">
        <f t="shared" si="0"/>
        <v>0.62604112805312107</v>
      </c>
      <c r="E11" s="57">
        <v>57.048021401024172</v>
      </c>
      <c r="F11" s="59">
        <v>4.3227265902818981E-5</v>
      </c>
      <c r="G11" s="60">
        <v>5.2945010267686277E-2</v>
      </c>
      <c r="H11" s="61">
        <v>0.65779753625181137</v>
      </c>
      <c r="I11" s="61">
        <v>8.6727778336242838E-3</v>
      </c>
      <c r="J11" s="83">
        <v>24.054520564086548</v>
      </c>
      <c r="K11" s="83">
        <v>0.38849355286256565</v>
      </c>
      <c r="L11" s="61">
        <v>0.26521811744488755</v>
      </c>
      <c r="M11" s="61">
        <v>2.4738912080158305E-3</v>
      </c>
      <c r="N11" s="62">
        <v>0.81635464504634236</v>
      </c>
      <c r="O11" s="63"/>
      <c r="P11" s="57">
        <v>3258.597492466884</v>
      </c>
      <c r="Q11" s="57">
        <v>33.72445476748679</v>
      </c>
      <c r="R11" s="64">
        <v>3277.9723857440035</v>
      </c>
      <c r="S11" s="64">
        <v>14.659149935757116</v>
      </c>
      <c r="T11" s="65">
        <f t="shared" si="1"/>
        <v>0.59106334639612568</v>
      </c>
    </row>
    <row r="12" spans="1:20" s="66" customFormat="1" ht="12.75" customHeight="1">
      <c r="A12" s="56">
        <v>3.1</v>
      </c>
      <c r="B12" s="57">
        <v>242.00741018890304</v>
      </c>
      <c r="C12" s="57">
        <v>193.9912917422746</v>
      </c>
      <c r="D12" s="58">
        <f t="shared" si="0"/>
        <v>0.8015923627745587</v>
      </c>
      <c r="E12" s="57">
        <v>138.88557031472192</v>
      </c>
      <c r="F12" s="59">
        <v>8.6159689473480986E-6</v>
      </c>
      <c r="G12" s="60">
        <v>1.0432552921426383E-2</v>
      </c>
      <c r="H12" s="61">
        <v>0.66794304637639834</v>
      </c>
      <c r="I12" s="61">
        <v>7.6677136967848248E-3</v>
      </c>
      <c r="J12" s="83">
        <v>25.301522322732186</v>
      </c>
      <c r="K12" s="83">
        <v>0.30971465848644925</v>
      </c>
      <c r="L12" s="61">
        <v>0.27472991041772094</v>
      </c>
      <c r="M12" s="61">
        <v>1.1675152379351202E-3</v>
      </c>
      <c r="N12" s="62">
        <v>0.93780241585404867</v>
      </c>
      <c r="O12" s="63"/>
      <c r="P12" s="57">
        <v>3297.9284995670059</v>
      </c>
      <c r="Q12" s="57">
        <v>29.634859791350141</v>
      </c>
      <c r="R12" s="64">
        <v>3333.2297485329195</v>
      </c>
      <c r="S12" s="64">
        <v>6.650297301780383</v>
      </c>
      <c r="T12" s="65">
        <f t="shared" si="1"/>
        <v>1.0590703800555934</v>
      </c>
    </row>
    <row r="13" spans="1:20" s="66" customFormat="1" ht="12.75" customHeight="1">
      <c r="A13" s="56">
        <v>4.0999999999999996</v>
      </c>
      <c r="B13" s="57">
        <v>487.52161769300233</v>
      </c>
      <c r="C13" s="57">
        <v>265.49692651038754</v>
      </c>
      <c r="D13" s="58">
        <f t="shared" si="0"/>
        <v>0.54458493095494653</v>
      </c>
      <c r="E13" s="57">
        <v>196.64910420637554</v>
      </c>
      <c r="F13" s="59">
        <v>2.4682245149149286E-3</v>
      </c>
      <c r="G13" s="60">
        <v>3.0222732136364994</v>
      </c>
      <c r="H13" s="61">
        <v>0.45533011523315747</v>
      </c>
      <c r="I13" s="61">
        <v>4.9732499311308537E-3</v>
      </c>
      <c r="J13" s="83">
        <v>16.739947057911838</v>
      </c>
      <c r="K13" s="83">
        <v>0.21506652429300668</v>
      </c>
      <c r="L13" s="61">
        <v>0.26664069350352571</v>
      </c>
      <c r="M13" s="61">
        <v>1.8037569395828357E-3</v>
      </c>
      <c r="N13" s="62">
        <v>0.85014924552765336</v>
      </c>
      <c r="O13" s="63"/>
      <c r="P13" s="57">
        <v>2418.905774124642</v>
      </c>
      <c r="Q13" s="57">
        <v>22.029111162926245</v>
      </c>
      <c r="R13" s="64">
        <v>3286.3766546611191</v>
      </c>
      <c r="S13" s="64">
        <v>10.624289494792166</v>
      </c>
      <c r="T13" s="65">
        <f t="shared" si="1"/>
        <v>26.395966491124192</v>
      </c>
    </row>
    <row r="14" spans="1:20" s="66" customFormat="1" ht="12.75" customHeight="1">
      <c r="A14" s="56">
        <v>4.2</v>
      </c>
      <c r="B14" s="57">
        <v>543.76488936326518</v>
      </c>
      <c r="C14" s="57">
        <v>245.81733514708264</v>
      </c>
      <c r="D14" s="58">
        <f t="shared" si="0"/>
        <v>0.45206547895162646</v>
      </c>
      <c r="E14" s="57">
        <v>190.61088207729384</v>
      </c>
      <c r="F14" s="59">
        <v>5.6691997065263285E-3</v>
      </c>
      <c r="G14" s="60">
        <v>7.0417174194952041</v>
      </c>
      <c r="H14" s="61">
        <v>0.37929830467233755</v>
      </c>
      <c r="I14" s="61">
        <v>5.1175599827658642E-3</v>
      </c>
      <c r="J14" s="83">
        <v>13.416023354176682</v>
      </c>
      <c r="K14" s="83">
        <v>0.42588519717662182</v>
      </c>
      <c r="L14" s="61">
        <v>0.25653204858152917</v>
      </c>
      <c r="M14" s="61">
        <v>7.371338429470551E-3</v>
      </c>
      <c r="N14" s="62">
        <v>0.42502384958839345</v>
      </c>
      <c r="O14" s="63"/>
      <c r="P14" s="57">
        <v>2073.0049635894152</v>
      </c>
      <c r="Q14" s="57">
        <v>23.917894438754939</v>
      </c>
      <c r="R14" s="64">
        <v>3225.5337646727589</v>
      </c>
      <c r="S14" s="64">
        <v>45.344016788418656</v>
      </c>
      <c r="T14" s="65">
        <f t="shared" si="1"/>
        <v>35.731413315410499</v>
      </c>
    </row>
    <row r="15" spans="1:20" s="66" customFormat="1" ht="12.75" customHeight="1">
      <c r="A15" s="56">
        <v>5.0999999999999996</v>
      </c>
      <c r="B15" s="57">
        <v>797.40695502488563</v>
      </c>
      <c r="C15" s="57">
        <v>823.88074383319497</v>
      </c>
      <c r="D15" s="58">
        <f t="shared" si="0"/>
        <v>1.0331998468805468</v>
      </c>
      <c r="E15" s="57">
        <v>374.86694424656844</v>
      </c>
      <c r="F15" s="59">
        <v>1.6152282661093718E-3</v>
      </c>
      <c r="G15" s="60">
        <v>1.9855123671769017</v>
      </c>
      <c r="H15" s="61">
        <v>0.53634431506870561</v>
      </c>
      <c r="I15" s="61">
        <v>5.8168717556615129E-3</v>
      </c>
      <c r="J15" s="83">
        <v>19.449541465077168</v>
      </c>
      <c r="K15" s="83">
        <v>0.2558260348597387</v>
      </c>
      <c r="L15" s="61">
        <v>0.26300524563222211</v>
      </c>
      <c r="M15" s="61">
        <v>1.9573490915409564E-3</v>
      </c>
      <c r="N15" s="62">
        <v>0.8245375428614552</v>
      </c>
      <c r="O15" s="63"/>
      <c r="P15" s="57">
        <v>2768.1274653395353</v>
      </c>
      <c r="Q15" s="57">
        <v>24.407266140429947</v>
      </c>
      <c r="R15" s="64">
        <v>3264.7981620462083</v>
      </c>
      <c r="S15" s="64">
        <v>11.707941692600553</v>
      </c>
      <c r="T15" s="65">
        <f t="shared" si="1"/>
        <v>15.212906650112334</v>
      </c>
    </row>
    <row r="16" spans="1:20" s="66" customFormat="1" ht="12.75" customHeight="1">
      <c r="A16" s="56">
        <v>6.1</v>
      </c>
      <c r="B16" s="57">
        <v>379.64551146662455</v>
      </c>
      <c r="C16" s="57">
        <v>343.42723578257653</v>
      </c>
      <c r="D16" s="58">
        <f t="shared" si="0"/>
        <v>0.90459975268999837</v>
      </c>
      <c r="E16" s="57">
        <v>203.29142250590874</v>
      </c>
      <c r="F16" s="59">
        <v>1.4934477683607193E-5</v>
      </c>
      <c r="G16" s="60">
        <v>1.8340588415904881E-2</v>
      </c>
      <c r="H16" s="61">
        <v>0.62318559596981538</v>
      </c>
      <c r="I16" s="61">
        <v>6.8375247806680807E-3</v>
      </c>
      <c r="J16" s="83">
        <v>22.599933007125532</v>
      </c>
      <c r="K16" s="83">
        <v>0.25341021825537685</v>
      </c>
      <c r="L16" s="61">
        <v>0.2630198164419576</v>
      </c>
      <c r="M16" s="61">
        <v>6.0814799275400711E-4</v>
      </c>
      <c r="N16" s="62">
        <v>0.97850834872466941</v>
      </c>
      <c r="O16" s="68"/>
      <c r="P16" s="57">
        <v>3122.5826632846206</v>
      </c>
      <c r="Q16" s="57">
        <v>27.154945698184445</v>
      </c>
      <c r="R16" s="64">
        <v>3264.8853150667665</v>
      </c>
      <c r="S16" s="64">
        <v>3.6374290258499959</v>
      </c>
      <c r="T16" s="65">
        <f t="shared" si="1"/>
        <v>4.3585804109396609</v>
      </c>
    </row>
    <row r="17" spans="1:20" s="66" customFormat="1" ht="12.75" customHeight="1">
      <c r="A17" s="56">
        <v>7.1</v>
      </c>
      <c r="B17" s="57">
        <v>331.41352008454669</v>
      </c>
      <c r="C17" s="57">
        <v>113.53899931513153</v>
      </c>
      <c r="D17" s="58">
        <f t="shared" si="0"/>
        <v>0.34259012512877168</v>
      </c>
      <c r="E17" s="57">
        <v>182.15256218953087</v>
      </c>
      <c r="F17" s="59">
        <v>9.5240440817883504E-6</v>
      </c>
      <c r="G17" s="60">
        <v>1.1651675565889351E-2</v>
      </c>
      <c r="H17" s="61">
        <v>0.63969173321737294</v>
      </c>
      <c r="I17" s="61">
        <v>7.1007158396187873E-3</v>
      </c>
      <c r="J17" s="83">
        <v>23.474672163504422</v>
      </c>
      <c r="K17" s="83">
        <v>0.26878980493751148</v>
      </c>
      <c r="L17" s="61">
        <v>0.26615064485045425</v>
      </c>
      <c r="M17" s="61">
        <v>7.4770880723459279E-4</v>
      </c>
      <c r="N17" s="62">
        <v>0.96943375733840975</v>
      </c>
      <c r="O17" s="63"/>
      <c r="P17" s="57">
        <v>3187.805038630851</v>
      </c>
      <c r="Q17" s="57">
        <v>27.916317661639354</v>
      </c>
      <c r="R17" s="64">
        <v>3283.487245267404</v>
      </c>
      <c r="S17" s="64">
        <v>4.4131685631351738</v>
      </c>
      <c r="T17" s="65">
        <f t="shared" si="1"/>
        <v>2.9140422815548628</v>
      </c>
    </row>
    <row r="18" spans="1:20" s="66" customFormat="1" ht="12.75" customHeight="1">
      <c r="A18" s="56">
        <v>8.1</v>
      </c>
      <c r="B18" s="57">
        <v>161.46632682248944</v>
      </c>
      <c r="C18" s="57">
        <v>105.96824413440748</v>
      </c>
      <c r="D18" s="58">
        <f t="shared" si="0"/>
        <v>0.65628695604691223</v>
      </c>
      <c r="E18" s="57">
        <v>90.39589009382459</v>
      </c>
      <c r="F18" s="59">
        <v>1.0000000000000001E-32</v>
      </c>
      <c r="G18" s="60">
        <v>1.228232925873583E-29</v>
      </c>
      <c r="H18" s="61">
        <v>0.65166290597028698</v>
      </c>
      <c r="I18" s="61">
        <v>7.902404160905761E-3</v>
      </c>
      <c r="J18" s="83">
        <v>23.622288412110958</v>
      </c>
      <c r="K18" s="83">
        <v>0.30053899588706995</v>
      </c>
      <c r="L18" s="61">
        <v>0.26290430168917972</v>
      </c>
      <c r="M18" s="61">
        <v>1.0119001480425828E-3</v>
      </c>
      <c r="N18" s="62">
        <v>0.95314148700075552</v>
      </c>
      <c r="O18" s="63"/>
      <c r="P18" s="57">
        <v>3234.6984831666819</v>
      </c>
      <c r="Q18" s="57">
        <v>30.842958373343709</v>
      </c>
      <c r="R18" s="64">
        <v>3264.194232728325</v>
      </c>
      <c r="S18" s="64">
        <v>6.0553200062660082</v>
      </c>
      <c r="T18" s="65">
        <f t="shared" si="1"/>
        <v>0.90361502590455833</v>
      </c>
    </row>
    <row r="19" spans="1:20" s="66" customFormat="1" ht="12.75" customHeight="1">
      <c r="A19" s="56">
        <v>9.1</v>
      </c>
      <c r="B19" s="57">
        <v>213.2218117791721</v>
      </c>
      <c r="C19" s="57">
        <v>168.14520559696442</v>
      </c>
      <c r="D19" s="58">
        <f t="shared" si="0"/>
        <v>0.78859289391606768</v>
      </c>
      <c r="E19" s="57">
        <v>122.14886114535484</v>
      </c>
      <c r="F19" s="59">
        <v>1.1555234575943092E-5</v>
      </c>
      <c r="G19" s="60">
        <v>1.4064564613883996E-2</v>
      </c>
      <c r="H19" s="61">
        <v>0.66673459175528249</v>
      </c>
      <c r="I19" s="61">
        <v>7.8319799060687888E-3</v>
      </c>
      <c r="J19" s="83">
        <v>24.856130363399263</v>
      </c>
      <c r="K19" s="83">
        <v>0.30106289002197262</v>
      </c>
      <c r="L19" s="61">
        <v>0.2703829208999165</v>
      </c>
      <c r="M19" s="61">
        <v>7.9839313696514831E-4</v>
      </c>
      <c r="N19" s="62">
        <v>0.96982833460457518</v>
      </c>
      <c r="O19" s="63"/>
      <c r="P19" s="57">
        <v>3293.2562642301091</v>
      </c>
      <c r="Q19" s="57">
        <v>30.291677265377533</v>
      </c>
      <c r="R19" s="64">
        <v>3308.2469752449856</v>
      </c>
      <c r="S19" s="64">
        <v>4.6297002452934191</v>
      </c>
      <c r="T19" s="65">
        <f t="shared" si="1"/>
        <v>0.45313155659324478</v>
      </c>
    </row>
    <row r="20" spans="1:20" s="66" customFormat="1" ht="12.75" customHeight="1">
      <c r="A20" s="56">
        <v>10.1</v>
      </c>
      <c r="B20" s="57">
        <v>133.93266320480006</v>
      </c>
      <c r="C20" s="57">
        <v>94.713128791315853</v>
      </c>
      <c r="D20" s="58">
        <f t="shared" si="0"/>
        <v>0.70716975624151845</v>
      </c>
      <c r="E20" s="57">
        <v>77.893451189287447</v>
      </c>
      <c r="F20" s="59">
        <v>1.592989444197289E-5</v>
      </c>
      <c r="G20" s="60">
        <v>1.9332887187305116E-2</v>
      </c>
      <c r="H20" s="61">
        <v>0.67684114708160192</v>
      </c>
      <c r="I20" s="61">
        <v>8.4042652220292016E-3</v>
      </c>
      <c r="J20" s="83">
        <v>25.45947805507862</v>
      </c>
      <c r="K20" s="83">
        <v>0.32991299832885351</v>
      </c>
      <c r="L20" s="61">
        <v>0.27281074299914332</v>
      </c>
      <c r="M20" s="61">
        <v>1.011231661474099E-3</v>
      </c>
      <c r="N20" s="62">
        <v>0.95821522220437261</v>
      </c>
      <c r="O20" s="63"/>
      <c r="P20" s="57">
        <v>3332.2272612089369</v>
      </c>
      <c r="Q20" s="57">
        <v>32.30918719510435</v>
      </c>
      <c r="R20" s="64">
        <v>3322.2549975713364</v>
      </c>
      <c r="S20" s="64">
        <v>5.8054755708169328</v>
      </c>
      <c r="T20" s="65">
        <f t="shared" si="1"/>
        <v>-0.30016550941727171</v>
      </c>
    </row>
    <row r="21" spans="1:20" s="66" customFormat="1" ht="12.75" customHeight="1">
      <c r="A21" s="56">
        <v>11.1</v>
      </c>
      <c r="B21" s="57">
        <v>266.74554046704225</v>
      </c>
      <c r="C21" s="57">
        <v>229.76499711861558</v>
      </c>
      <c r="D21" s="58">
        <f t="shared" si="0"/>
        <v>0.86136396775864454</v>
      </c>
      <c r="E21" s="57">
        <v>119.53896071386359</v>
      </c>
      <c r="F21" s="59">
        <v>2.513477164862605E-3</v>
      </c>
      <c r="G21" s="60">
        <v>3.0891501933944463</v>
      </c>
      <c r="H21" s="61">
        <v>0.50552308312506156</v>
      </c>
      <c r="I21" s="61">
        <v>5.9990828058973222E-3</v>
      </c>
      <c r="J21" s="83">
        <v>18.372735811880148</v>
      </c>
      <c r="K21" s="83">
        <v>0.29792016262531207</v>
      </c>
      <c r="L21" s="61">
        <v>0.2635915988610365</v>
      </c>
      <c r="M21" s="61">
        <v>2.9127727424398614E-3</v>
      </c>
      <c r="N21" s="62">
        <v>0.73184279128046603</v>
      </c>
      <c r="O21" s="63"/>
      <c r="P21" s="57">
        <v>2637.4884857558168</v>
      </c>
      <c r="Q21" s="57">
        <v>25.687133537216894</v>
      </c>
      <c r="R21" s="64">
        <v>3268.3010690705728</v>
      </c>
      <c r="S21" s="64">
        <v>17.37933372947883</v>
      </c>
      <c r="T21" s="65">
        <f t="shared" si="1"/>
        <v>19.300932502345759</v>
      </c>
    </row>
    <row r="22" spans="1:20" s="66" customFormat="1" ht="12.75" customHeight="1">
      <c r="A22" s="56">
        <v>12.1</v>
      </c>
      <c r="B22" s="57">
        <v>306.56244742284019</v>
      </c>
      <c r="C22" s="57">
        <v>76.245694699406116</v>
      </c>
      <c r="D22" s="58">
        <f t="shared" si="0"/>
        <v>0.24871178887165124</v>
      </c>
      <c r="E22" s="57">
        <v>174.31739325466691</v>
      </c>
      <c r="F22" s="59">
        <v>7.8494002050330484E-5</v>
      </c>
      <c r="G22" s="60">
        <v>9.7706047292537887E-2</v>
      </c>
      <c r="H22" s="61">
        <v>0.66123146245777564</v>
      </c>
      <c r="I22" s="61">
        <v>7.3864246111019494E-3</v>
      </c>
      <c r="J22" s="83">
        <v>22.986346243957737</v>
      </c>
      <c r="K22" s="83">
        <v>0.2664213603848018</v>
      </c>
      <c r="L22" s="61">
        <v>0.25212456368273101</v>
      </c>
      <c r="M22" s="61">
        <v>7.7926627867159841E-4</v>
      </c>
      <c r="N22" s="62">
        <v>0.96378832796923164</v>
      </c>
      <c r="O22" s="63"/>
      <c r="P22" s="57">
        <v>3271.9366458768832</v>
      </c>
      <c r="Q22" s="57">
        <v>28.663045122956845</v>
      </c>
      <c r="R22" s="64">
        <v>3198.1562976887312</v>
      </c>
      <c r="S22" s="64">
        <v>4.8879814901307723</v>
      </c>
      <c r="T22" s="65">
        <f t="shared" si="1"/>
        <v>-2.3069650548809051</v>
      </c>
    </row>
    <row r="23" spans="1:20" s="66" customFormat="1" ht="12.75" customHeight="1">
      <c r="A23" s="56">
        <v>13.1</v>
      </c>
      <c r="B23" s="57">
        <v>197.28107640056851</v>
      </c>
      <c r="C23" s="57">
        <v>124.48056698720784</v>
      </c>
      <c r="D23" s="58">
        <f t="shared" si="0"/>
        <v>0.63098077757066173</v>
      </c>
      <c r="E23" s="57">
        <v>90.348342741741916</v>
      </c>
      <c r="F23" s="59">
        <v>1.6200361065790737E-3</v>
      </c>
      <c r="G23" s="60">
        <v>1.9826504919224783</v>
      </c>
      <c r="H23" s="61">
        <v>0.52250926709252854</v>
      </c>
      <c r="I23" s="61">
        <v>6.1889741876562957E-3</v>
      </c>
      <c r="J23" s="83">
        <v>19.210179338466624</v>
      </c>
      <c r="K23" s="83">
        <v>0.24895198114269909</v>
      </c>
      <c r="L23" s="61">
        <v>0.26664665941499283</v>
      </c>
      <c r="M23" s="61">
        <v>1.4020689714086675E-3</v>
      </c>
      <c r="N23" s="62">
        <v>0.91398802686365788</v>
      </c>
      <c r="O23" s="63"/>
      <c r="P23" s="57">
        <v>2709.8134236497804</v>
      </c>
      <c r="Q23" s="57">
        <v>26.204563636066869</v>
      </c>
      <c r="R23" s="64">
        <v>3286.411793971643</v>
      </c>
      <c r="S23" s="64">
        <v>8.2581042373757487</v>
      </c>
      <c r="T23" s="65">
        <f t="shared" si="1"/>
        <v>17.544921527470571</v>
      </c>
    </row>
    <row r="24" spans="1:20" s="66" customFormat="1" ht="12.75" customHeight="1">
      <c r="A24" s="56">
        <v>14.1</v>
      </c>
      <c r="B24" s="57">
        <v>1570.2640974760961</v>
      </c>
      <c r="C24" s="57">
        <v>1007.2937271361697</v>
      </c>
      <c r="D24" s="58">
        <f t="shared" si="0"/>
        <v>0.64148045462874981</v>
      </c>
      <c r="E24" s="57">
        <v>818.22892812605983</v>
      </c>
      <c r="F24" s="59">
        <v>2.0024223222382873E-4</v>
      </c>
      <c r="G24" s="60">
        <v>0.24359288814848301</v>
      </c>
      <c r="H24" s="61">
        <v>0.60506106648232494</v>
      </c>
      <c r="I24" s="61">
        <v>6.2544055659487048E-3</v>
      </c>
      <c r="J24" s="83">
        <v>22.602837648640662</v>
      </c>
      <c r="K24" s="83">
        <v>0.23639402301491252</v>
      </c>
      <c r="L24" s="61">
        <v>0.27093335960265602</v>
      </c>
      <c r="M24" s="61">
        <v>4.3115985494727912E-4</v>
      </c>
      <c r="N24" s="62">
        <v>0.98835577678370412</v>
      </c>
      <c r="O24" s="63"/>
      <c r="P24" s="57">
        <v>3050.1969605848485</v>
      </c>
      <c r="Q24" s="57">
        <v>25.119597990978338</v>
      </c>
      <c r="R24" s="64">
        <v>3311.4352088467049</v>
      </c>
      <c r="S24" s="64">
        <v>2.4945071522684938</v>
      </c>
      <c r="T24" s="65">
        <f t="shared" si="1"/>
        <v>7.8889735654178672</v>
      </c>
    </row>
    <row r="25" spans="1:20" s="66" customFormat="1" ht="12.75" customHeight="1">
      <c r="A25" s="56">
        <v>16.100000000000001</v>
      </c>
      <c r="B25" s="57">
        <v>89.268366002217917</v>
      </c>
      <c r="C25" s="57">
        <v>57.687117111403246</v>
      </c>
      <c r="D25" s="58">
        <f t="shared" si="0"/>
        <v>0.6462212729419734</v>
      </c>
      <c r="E25" s="57">
        <v>33.061787379305784</v>
      </c>
      <c r="F25" s="59">
        <v>2.1011515847165381E-3</v>
      </c>
      <c r="G25" s="60">
        <v>2.6841816322730199</v>
      </c>
      <c r="H25" s="61">
        <v>0.41953525633268957</v>
      </c>
      <c r="I25" s="61">
        <v>7.0106201916898094E-3</v>
      </c>
      <c r="J25" s="83">
        <v>13.458560698874217</v>
      </c>
      <c r="K25" s="83">
        <v>0.27911173669782358</v>
      </c>
      <c r="L25" s="61">
        <v>0.23266383348104172</v>
      </c>
      <c r="M25" s="61">
        <v>2.8576072871310089E-3</v>
      </c>
      <c r="N25" s="62">
        <v>0.80576517717849361</v>
      </c>
      <c r="O25" s="63"/>
      <c r="P25" s="57">
        <v>2258.3692749152578</v>
      </c>
      <c r="Q25" s="57">
        <v>31.836730526763745</v>
      </c>
      <c r="R25" s="64">
        <v>3070.4628801457529</v>
      </c>
      <c r="S25" s="64">
        <v>19.626655610594664</v>
      </c>
      <c r="T25" s="65">
        <f t="shared" si="1"/>
        <v>26.448572639703936</v>
      </c>
    </row>
    <row r="26" spans="1:20" s="66" customFormat="1" ht="12.75" customHeight="1">
      <c r="A26" s="56">
        <v>17.100000000000001</v>
      </c>
      <c r="B26" s="57">
        <v>101.38365136959492</v>
      </c>
      <c r="C26" s="57">
        <v>85.059902000372958</v>
      </c>
      <c r="D26" s="58">
        <f t="shared" si="0"/>
        <v>0.83899031896460707</v>
      </c>
      <c r="E26" s="57">
        <v>55.58156592904708</v>
      </c>
      <c r="F26" s="59">
        <v>1.753785519252895E-5</v>
      </c>
      <c r="G26" s="60">
        <v>2.1553111223230757E-2</v>
      </c>
      <c r="H26" s="61">
        <v>0.63800710724162557</v>
      </c>
      <c r="I26" s="61">
        <v>8.4979219747422056E-3</v>
      </c>
      <c r="J26" s="83">
        <v>23.08610920673452</v>
      </c>
      <c r="K26" s="83">
        <v>0.32413059802476735</v>
      </c>
      <c r="L26" s="61">
        <v>0.26243632909152326</v>
      </c>
      <c r="M26" s="61">
        <v>1.1652606729883085E-3</v>
      </c>
      <c r="N26" s="62">
        <v>0.94867605242528952</v>
      </c>
      <c r="O26" s="63"/>
      <c r="P26" s="57">
        <v>3181.1785617844689</v>
      </c>
      <c r="Q26" s="57">
        <v>33.44376498384247</v>
      </c>
      <c r="R26" s="64">
        <v>3261.3910321448989</v>
      </c>
      <c r="S26" s="64">
        <v>6.9870086910735543</v>
      </c>
      <c r="T26" s="65">
        <f t="shared" si="1"/>
        <v>2.4594557834322961</v>
      </c>
    </row>
    <row r="27" spans="1:20" s="66" customFormat="1" ht="12.75" customHeight="1">
      <c r="A27" s="56">
        <v>18.100000000000001</v>
      </c>
      <c r="B27" s="57">
        <v>493.76915347091307</v>
      </c>
      <c r="C27" s="57">
        <v>72.366303953228126</v>
      </c>
      <c r="D27" s="58">
        <f t="shared" si="0"/>
        <v>0.14655898094187261</v>
      </c>
      <c r="E27" s="57">
        <v>143.58540676916726</v>
      </c>
      <c r="F27" s="59">
        <v>1.078356253988795E-3</v>
      </c>
      <c r="G27" s="60">
        <v>1.4896242025460296</v>
      </c>
      <c r="H27" s="61">
        <v>0.33344530302522934</v>
      </c>
      <c r="I27" s="61">
        <v>3.576043963188317E-3</v>
      </c>
      <c r="J27" s="85">
        <v>8.13706899988739</v>
      </c>
      <c r="K27" s="85">
        <v>9.9318366954032677E-2</v>
      </c>
      <c r="L27" s="61">
        <v>0.17698730640552532</v>
      </c>
      <c r="M27" s="61">
        <v>1.0314399413019889E-3</v>
      </c>
      <c r="N27" s="62">
        <v>0.87865153829029485</v>
      </c>
      <c r="O27" s="63"/>
      <c r="P27" s="57">
        <v>1855.059121320287</v>
      </c>
      <c r="Q27" s="57">
        <v>17.288043587427257</v>
      </c>
      <c r="R27" s="64">
        <v>2624.8404213405411</v>
      </c>
      <c r="S27" s="64">
        <v>9.6908873886802205</v>
      </c>
      <c r="T27" s="65">
        <f t="shared" si="1"/>
        <v>29.326784735626575</v>
      </c>
    </row>
    <row r="28" spans="1:20" s="66" customFormat="1" ht="12.75" customHeight="1">
      <c r="A28" s="56">
        <v>19.100000000000001</v>
      </c>
      <c r="B28" s="57">
        <v>63.894873012859343</v>
      </c>
      <c r="C28" s="57">
        <v>57.727505859677279</v>
      </c>
      <c r="D28" s="58">
        <f t="shared" si="0"/>
        <v>0.90347633757812096</v>
      </c>
      <c r="E28" s="57">
        <v>37.140967732417245</v>
      </c>
      <c r="F28" s="59">
        <v>1.0000000000000001E-32</v>
      </c>
      <c r="G28" s="60">
        <v>1.2128927825217892E-29</v>
      </c>
      <c r="H28" s="61">
        <v>0.67661790325785398</v>
      </c>
      <c r="I28" s="61">
        <v>9.7677338218712956E-3</v>
      </c>
      <c r="J28" s="83">
        <v>25.497287894503426</v>
      </c>
      <c r="K28" s="83">
        <v>0.40043175385571395</v>
      </c>
      <c r="L28" s="61">
        <v>0.2733060389558099</v>
      </c>
      <c r="M28" s="61">
        <v>1.6901216914106557E-3</v>
      </c>
      <c r="N28" s="62">
        <v>0.91921226315924132</v>
      </c>
      <c r="O28" s="63"/>
      <c r="P28" s="57">
        <v>3331.3689700343616</v>
      </c>
      <c r="Q28" s="57">
        <v>37.555878243961715</v>
      </c>
      <c r="R28" s="64">
        <v>3325.095602177435</v>
      </c>
      <c r="S28" s="64">
        <v>9.6832908480947282</v>
      </c>
      <c r="T28" s="65">
        <f t="shared" si="1"/>
        <v>-0.18866729283868455</v>
      </c>
    </row>
    <row r="29" spans="1:20" s="66" customFormat="1" ht="12.75" customHeight="1">
      <c r="A29" s="56">
        <v>20.100000000000001</v>
      </c>
      <c r="B29" s="57">
        <v>227.17041493127272</v>
      </c>
      <c r="C29" s="57">
        <v>2.1571076908653413</v>
      </c>
      <c r="D29" s="58">
        <f t="shared" si="0"/>
        <v>9.4955484917256701E-3</v>
      </c>
      <c r="E29" s="57">
        <v>122.63247743324709</v>
      </c>
      <c r="F29" s="59">
        <v>9.1802265984503597E-6</v>
      </c>
      <c r="G29" s="60">
        <v>1.1193707474080045E-2</v>
      </c>
      <c r="H29" s="61">
        <v>0.62829180529355122</v>
      </c>
      <c r="I29" s="61">
        <v>8.4655744684826624E-3</v>
      </c>
      <c r="J29" s="83">
        <v>23.29483419108788</v>
      </c>
      <c r="K29" s="83">
        <v>0.33733266090991687</v>
      </c>
      <c r="L29" s="61">
        <v>0.26890380868238573</v>
      </c>
      <c r="M29" s="61">
        <v>1.4267659538078452E-3</v>
      </c>
      <c r="N29" s="62">
        <v>0.93045692080061526</v>
      </c>
      <c r="O29" s="63"/>
      <c r="P29" s="57">
        <v>3142.829931341184</v>
      </c>
      <c r="Q29" s="57">
        <v>33.515245323921953</v>
      </c>
      <c r="R29" s="64">
        <v>3299.643546012931</v>
      </c>
      <c r="S29" s="64">
        <v>8.324512931460184</v>
      </c>
      <c r="T29" s="65">
        <f t="shared" si="1"/>
        <v>4.7524410587086008</v>
      </c>
    </row>
    <row r="30" spans="1:20" s="66" customFormat="1" ht="12.75" customHeight="1">
      <c r="A30" s="56">
        <v>21.1</v>
      </c>
      <c r="B30" s="57">
        <v>91.256804006735251</v>
      </c>
      <c r="C30" s="57">
        <v>52.938341316087552</v>
      </c>
      <c r="D30" s="58">
        <f t="shared" si="0"/>
        <v>0.580102951141927</v>
      </c>
      <c r="E30" s="57">
        <v>50.397940512501954</v>
      </c>
      <c r="F30" s="59">
        <v>1.0000000000000001E-32</v>
      </c>
      <c r="G30" s="60">
        <v>1.216980008697863E-29</v>
      </c>
      <c r="H30" s="61">
        <v>0.64284136661143576</v>
      </c>
      <c r="I30" s="61">
        <v>8.6274313652766003E-3</v>
      </c>
      <c r="J30" s="83">
        <v>23.975750396889502</v>
      </c>
      <c r="K30" s="83">
        <v>0.37570982990169005</v>
      </c>
      <c r="L30" s="61">
        <v>0.27049990583187655</v>
      </c>
      <c r="M30" s="61">
        <v>2.1882832475293777E-3</v>
      </c>
      <c r="N30" s="62">
        <v>0.85644079921671579</v>
      </c>
      <c r="O30" s="63"/>
      <c r="P30" s="57">
        <v>3200.1758796816312</v>
      </c>
      <c r="Q30" s="57">
        <v>33.853539993958748</v>
      </c>
      <c r="R30" s="64">
        <v>3308.9251798690657</v>
      </c>
      <c r="S30" s="64">
        <v>12.683207706922792</v>
      </c>
      <c r="T30" s="65">
        <f t="shared" si="1"/>
        <v>3.2865445507516022</v>
      </c>
    </row>
    <row r="31" spans="1:20" s="66" customFormat="1" ht="12.75" customHeight="1">
      <c r="A31" s="56">
        <v>22.1</v>
      </c>
      <c r="B31" s="57">
        <v>104.49743997567265</v>
      </c>
      <c r="C31" s="57">
        <v>64.484247334843232</v>
      </c>
      <c r="D31" s="58">
        <f t="shared" si="0"/>
        <v>0.61708925452963614</v>
      </c>
      <c r="E31" s="57">
        <v>59.278452554431347</v>
      </c>
      <c r="F31" s="59">
        <v>5.704614191149156E-5</v>
      </c>
      <c r="G31" s="60">
        <v>6.8977599892632233E-2</v>
      </c>
      <c r="H31" s="61">
        <v>0.65985394672562225</v>
      </c>
      <c r="I31" s="61">
        <v>8.8998370394860402E-3</v>
      </c>
      <c r="J31" s="83">
        <v>25.103736592783843</v>
      </c>
      <c r="K31" s="83">
        <v>0.39736151562242839</v>
      </c>
      <c r="L31" s="61">
        <v>0.27592387209302988</v>
      </c>
      <c r="M31" s="61">
        <v>2.2859303219130585E-3</v>
      </c>
      <c r="N31" s="62">
        <v>0.85209261583022544</v>
      </c>
      <c r="O31" s="63"/>
      <c r="P31" s="57">
        <v>3266.5889740365124</v>
      </c>
      <c r="Q31" s="57">
        <v>34.564508415332938</v>
      </c>
      <c r="R31" s="64">
        <v>3340.0141978827942</v>
      </c>
      <c r="S31" s="64">
        <v>12.957872258563118</v>
      </c>
      <c r="T31" s="65">
        <f t="shared" si="1"/>
        <v>2.1983506505099726</v>
      </c>
    </row>
    <row r="32" spans="1:20" s="66" customFormat="1" ht="12.75" customHeight="1">
      <c r="A32" s="56">
        <v>22.1</v>
      </c>
      <c r="B32" s="57">
        <v>195.57510952596496</v>
      </c>
      <c r="C32" s="57">
        <v>184.16283035481331</v>
      </c>
      <c r="D32" s="58">
        <f t="shared" si="0"/>
        <v>0.94164758900653189</v>
      </c>
      <c r="E32" s="57">
        <v>111.4926089563365</v>
      </c>
      <c r="F32" s="59">
        <v>1.5536316034180411E-5</v>
      </c>
      <c r="G32" s="60">
        <v>1.9032628573603411E-2</v>
      </c>
      <c r="H32" s="61">
        <v>0.66344681190644639</v>
      </c>
      <c r="I32" s="61">
        <v>7.688112354342972E-3</v>
      </c>
      <c r="J32" s="83">
        <v>24.245433975879934</v>
      </c>
      <c r="K32" s="83">
        <v>0.42509304718461682</v>
      </c>
      <c r="L32" s="61">
        <v>0.26504680649467394</v>
      </c>
      <c r="M32" s="61">
        <v>3.4873358877409609E-3</v>
      </c>
      <c r="N32" s="62">
        <v>0.66093624748564506</v>
      </c>
      <c r="O32" s="63"/>
      <c r="P32" s="57">
        <v>3280.5275897453298</v>
      </c>
      <c r="Q32" s="57">
        <v>29.794013346239886</v>
      </c>
      <c r="R32" s="64">
        <v>3276.9569072297822</v>
      </c>
      <c r="S32" s="64">
        <v>20.67934774578405</v>
      </c>
      <c r="T32" s="65">
        <f t="shared" si="1"/>
        <v>-0.10896336499481851</v>
      </c>
    </row>
    <row r="33" spans="1:20" s="66" customFormat="1" ht="12.75" customHeight="1">
      <c r="A33" s="56">
        <v>23.1</v>
      </c>
      <c r="B33" s="57">
        <v>297.72920360053962</v>
      </c>
      <c r="C33" s="57">
        <v>295.9300183683867</v>
      </c>
      <c r="D33" s="58">
        <f t="shared" si="0"/>
        <v>0.99395697428940533</v>
      </c>
      <c r="E33" s="57">
        <v>170.55924549553811</v>
      </c>
      <c r="F33" s="59">
        <v>-1.94788184399172E-7</v>
      </c>
      <c r="G33" s="60">
        <v>-2.3602976792984153E-4</v>
      </c>
      <c r="H33" s="61">
        <v>0.66682386812709948</v>
      </c>
      <c r="I33" s="61">
        <v>7.4289145845871435E-3</v>
      </c>
      <c r="J33" s="83">
        <v>25.202332586438459</v>
      </c>
      <c r="K33" s="83">
        <v>0.32001113072843623</v>
      </c>
      <c r="L33" s="61">
        <v>0.27411217604647314</v>
      </c>
      <c r="M33" s="61">
        <v>1.6699452205100993E-3</v>
      </c>
      <c r="N33" s="62">
        <v>0.87738434817919564</v>
      </c>
      <c r="O33" s="63"/>
      <c r="P33" s="57">
        <v>3293.6015483920464</v>
      </c>
      <c r="Q33" s="57">
        <v>28.731206248915786</v>
      </c>
      <c r="R33" s="64">
        <v>3329.7066291902479</v>
      </c>
      <c r="S33" s="64">
        <v>9.5361946421927648</v>
      </c>
      <c r="T33" s="65">
        <f t="shared" si="1"/>
        <v>1.0843321895593561</v>
      </c>
    </row>
    <row r="34" spans="1:20" s="66" customFormat="1" ht="12.75" customHeight="1">
      <c r="A34" s="56">
        <v>24.1</v>
      </c>
      <c r="B34" s="57">
        <v>102.9660128612301</v>
      </c>
      <c r="C34" s="57">
        <v>78.497593521746268</v>
      </c>
      <c r="D34" s="58">
        <f t="shared" si="0"/>
        <v>0.76236411744465105</v>
      </c>
      <c r="E34" s="57">
        <v>59.384089130247098</v>
      </c>
      <c r="F34" s="59">
        <v>1.5207981651446394E-5</v>
      </c>
      <c r="G34" s="60">
        <v>1.8470021116540225E-2</v>
      </c>
      <c r="H34" s="61">
        <v>0.67120048666633925</v>
      </c>
      <c r="I34" s="61">
        <v>8.6728671487057638E-3</v>
      </c>
      <c r="J34" s="83">
        <v>25.19174819416499</v>
      </c>
      <c r="K34" s="83">
        <v>0.34150450145676514</v>
      </c>
      <c r="L34" s="61">
        <v>0.27221043475754741</v>
      </c>
      <c r="M34" s="61">
        <v>1.1159782308492947E-3</v>
      </c>
      <c r="N34" s="62">
        <v>0.95317425844993253</v>
      </c>
      <c r="O34" s="63"/>
      <c r="P34" s="57">
        <v>3310.5058660299446</v>
      </c>
      <c r="Q34" s="57">
        <v>33.454330723962727</v>
      </c>
      <c r="R34" s="64">
        <v>3318.8043779836116</v>
      </c>
      <c r="S34" s="64">
        <v>6.422651164956906</v>
      </c>
      <c r="T34" s="65">
        <f t="shared" si="1"/>
        <v>0.25004522739326962</v>
      </c>
    </row>
    <row r="35" spans="1:20" s="66" customFormat="1" ht="12.75" customHeight="1">
      <c r="A35" s="56">
        <v>25.1</v>
      </c>
      <c r="B35" s="57">
        <v>79.553940405534789</v>
      </c>
      <c r="C35" s="57">
        <v>61.922003549921421</v>
      </c>
      <c r="D35" s="58">
        <f t="shared" si="0"/>
        <v>0.77836500912798701</v>
      </c>
      <c r="E35" s="57">
        <v>45.602350248288374</v>
      </c>
      <c r="F35" s="59">
        <v>7.3885985745253749E-5</v>
      </c>
      <c r="G35" s="60">
        <v>8.9657693255180027E-2</v>
      </c>
      <c r="H35" s="61">
        <v>0.66664136502666516</v>
      </c>
      <c r="I35" s="61">
        <v>8.9162887146696946E-3</v>
      </c>
      <c r="J35" s="83">
        <v>25.088794230546092</v>
      </c>
      <c r="K35" s="83">
        <v>0.35554189521859464</v>
      </c>
      <c r="L35" s="61">
        <v>0.27295198485797034</v>
      </c>
      <c r="M35" s="61">
        <v>1.2784503704192567E-3</v>
      </c>
      <c r="N35" s="62">
        <v>0.9438019518289511</v>
      </c>
      <c r="O35" s="63"/>
      <c r="P35" s="57">
        <v>3292.8956819774858</v>
      </c>
      <c r="Q35" s="57">
        <v>34.487377565553913</v>
      </c>
      <c r="R35" s="64">
        <v>3323.0656313493323</v>
      </c>
      <c r="S35" s="64">
        <v>7.3353237202170636</v>
      </c>
      <c r="T35" s="65">
        <f t="shared" si="1"/>
        <v>0.90789507998961794</v>
      </c>
    </row>
    <row r="36" spans="1:20" s="66" customFormat="1" ht="12.75" customHeight="1">
      <c r="A36" s="56">
        <v>26.1</v>
      </c>
      <c r="B36" s="57">
        <v>204.85507877741716</v>
      </c>
      <c r="C36" s="57">
        <v>131.27789337780339</v>
      </c>
      <c r="D36" s="58">
        <f t="shared" si="0"/>
        <v>0.64083299355463785</v>
      </c>
      <c r="E36" s="57">
        <v>111.0008945445505</v>
      </c>
      <c r="F36" s="59">
        <v>1.0459022397104044E-4</v>
      </c>
      <c r="G36" s="60">
        <v>0.12733281443358294</v>
      </c>
      <c r="H36" s="61">
        <v>0.62991604757851061</v>
      </c>
      <c r="I36" s="61">
        <v>7.2196584017684947E-3</v>
      </c>
      <c r="J36" s="83">
        <v>23.470587976501015</v>
      </c>
      <c r="K36" s="83">
        <v>0.28576095232720294</v>
      </c>
      <c r="L36" s="61">
        <v>0.27023402029526927</v>
      </c>
      <c r="M36" s="61">
        <v>1.1101310205916593E-3</v>
      </c>
      <c r="N36" s="62">
        <v>0.94135852925636365</v>
      </c>
      <c r="O36" s="63"/>
      <c r="P36" s="57">
        <v>3149.2571083913294</v>
      </c>
      <c r="Q36" s="57">
        <v>28.554175155402842</v>
      </c>
      <c r="R36" s="64">
        <v>3307.3832679787265</v>
      </c>
      <c r="S36" s="64">
        <v>6.4413722328113252</v>
      </c>
      <c r="T36" s="65">
        <f t="shared" si="1"/>
        <v>4.7810050053265885</v>
      </c>
    </row>
    <row r="37" spans="1:20" s="66" customFormat="1" ht="12.75" customHeight="1">
      <c r="A37" s="56">
        <v>27.1</v>
      </c>
      <c r="B37" s="57">
        <v>547.92539671200188</v>
      </c>
      <c r="C37" s="57">
        <v>348.42571454224594</v>
      </c>
      <c r="D37" s="58">
        <f t="shared" si="0"/>
        <v>0.6358999174578942</v>
      </c>
      <c r="E37" s="57">
        <v>209.76640302964918</v>
      </c>
      <c r="F37" s="59">
        <v>1.7508511805295066E-3</v>
      </c>
      <c r="G37" s="60">
        <v>2.1484376083339018</v>
      </c>
      <c r="H37" s="61">
        <v>0.43605226412793324</v>
      </c>
      <c r="I37" s="61">
        <v>5.0522363575330248E-3</v>
      </c>
      <c r="J37" s="83">
        <v>15.903787599838473</v>
      </c>
      <c r="K37" s="83">
        <v>0.2338548494109649</v>
      </c>
      <c r="L37" s="61">
        <v>0.26452135968264068</v>
      </c>
      <c r="M37" s="61">
        <v>2.3949824391644478E-3</v>
      </c>
      <c r="N37" s="62">
        <v>0.78795116275568644</v>
      </c>
      <c r="O37" s="63"/>
      <c r="P37" s="57">
        <v>2332.9435332537823</v>
      </c>
      <c r="Q37" s="57">
        <v>22.67940305526184</v>
      </c>
      <c r="R37" s="64">
        <v>3273.8376204851484</v>
      </c>
      <c r="S37" s="64">
        <v>14.233526527573398</v>
      </c>
      <c r="T37" s="65">
        <f t="shared" si="1"/>
        <v>28.73979092133273</v>
      </c>
    </row>
    <row r="38" spans="1:20" s="66" customFormat="1" ht="12.75" customHeight="1">
      <c r="A38" s="56">
        <v>28.1</v>
      </c>
      <c r="B38" s="57">
        <v>157.91210211935811</v>
      </c>
      <c r="C38" s="57">
        <v>140.88494888889173</v>
      </c>
      <c r="D38" s="58">
        <f t="shared" si="0"/>
        <v>0.89217322167241886</v>
      </c>
      <c r="E38" s="57">
        <v>90.375274731157475</v>
      </c>
      <c r="F38" s="59">
        <v>2.3667056122582166E-5</v>
      </c>
      <c r="G38" s="60">
        <v>2.8772729974257852E-2</v>
      </c>
      <c r="H38" s="61">
        <v>0.66598664478891956</v>
      </c>
      <c r="I38" s="61">
        <v>7.9787560221346639E-3</v>
      </c>
      <c r="J38" s="83">
        <v>24.918678219016627</v>
      </c>
      <c r="K38" s="83">
        <v>0.3095332588190825</v>
      </c>
      <c r="L38" s="61">
        <v>0.27136773326894409</v>
      </c>
      <c r="M38" s="61">
        <v>8.9059278609101048E-4</v>
      </c>
      <c r="N38" s="62">
        <v>0.9644669431618873</v>
      </c>
      <c r="O38" s="63"/>
      <c r="P38" s="57">
        <v>3290.3627872962998</v>
      </c>
      <c r="Q38" s="57">
        <v>30.873216263513793</v>
      </c>
      <c r="R38" s="64">
        <v>3313.9460552487476</v>
      </c>
      <c r="S38" s="64">
        <v>5.1433509348926352</v>
      </c>
      <c r="T38" s="65">
        <f t="shared" si="1"/>
        <v>0.71163705018962853</v>
      </c>
    </row>
    <row r="39" spans="1:20" s="66" customFormat="1" ht="12.75" customHeight="1">
      <c r="A39" s="56">
        <v>29.1</v>
      </c>
      <c r="B39" s="57">
        <v>318.15352002647859</v>
      </c>
      <c r="C39" s="57">
        <v>198.31583854451151</v>
      </c>
      <c r="D39" s="58">
        <f t="shared" si="0"/>
        <v>0.62333378718552768</v>
      </c>
      <c r="E39" s="57">
        <v>178.98148716380658</v>
      </c>
      <c r="F39" s="59">
        <v>8.344276322294584E-5</v>
      </c>
      <c r="G39" s="60">
        <v>0.10165547082357253</v>
      </c>
      <c r="H39" s="61">
        <v>0.65416296327173717</v>
      </c>
      <c r="I39" s="61">
        <v>7.2254335930397708E-3</v>
      </c>
      <c r="J39" s="83">
        <v>24.322547957336099</v>
      </c>
      <c r="K39" s="83">
        <v>0.2752433719012492</v>
      </c>
      <c r="L39" s="61">
        <v>0.26966329795405586</v>
      </c>
      <c r="M39" s="61">
        <v>6.6392605580928808E-4</v>
      </c>
      <c r="N39" s="62">
        <v>0.97604571833637932</v>
      </c>
      <c r="O39" s="63"/>
      <c r="P39" s="57">
        <v>3244.4487897793656</v>
      </c>
      <c r="Q39" s="57">
        <v>28.158131103327488</v>
      </c>
      <c r="R39" s="64">
        <v>3304.0678107054537</v>
      </c>
      <c r="S39" s="64">
        <v>3.8614717549229494</v>
      </c>
      <c r="T39" s="65">
        <f t="shared" si="1"/>
        <v>1.8044127524537323</v>
      </c>
    </row>
    <row r="40" spans="1:20" s="66" customFormat="1" ht="12.75" customHeight="1">
      <c r="A40" s="56">
        <v>30.1</v>
      </c>
      <c r="B40" s="57">
        <v>96.064220560999672</v>
      </c>
      <c r="C40" s="57">
        <v>57.40703259702989</v>
      </c>
      <c r="D40" s="58">
        <f t="shared" si="0"/>
        <v>0.59759015647846836</v>
      </c>
      <c r="E40" s="57">
        <v>55.034368178010084</v>
      </c>
      <c r="F40" s="59">
        <v>1.6304292142961317E-5</v>
      </c>
      <c r="G40" s="60">
        <v>1.9822466011902091E-2</v>
      </c>
      <c r="H40" s="61">
        <v>0.66671850014262424</v>
      </c>
      <c r="I40" s="61">
        <v>9.207113947085668E-3</v>
      </c>
      <c r="J40" s="83">
        <v>24.942392500823541</v>
      </c>
      <c r="K40" s="83">
        <v>0.39302706700643381</v>
      </c>
      <c r="L40" s="61">
        <v>0.27132782174976011</v>
      </c>
      <c r="M40" s="61">
        <v>2.0590625064317277E-3</v>
      </c>
      <c r="N40" s="62">
        <v>0.87638848082453091</v>
      </c>
      <c r="O40" s="63"/>
      <c r="P40" s="57">
        <v>3293.1940265461244</v>
      </c>
      <c r="Q40" s="57">
        <v>35.61061446172701</v>
      </c>
      <c r="R40" s="64">
        <v>3313.7155392755135</v>
      </c>
      <c r="S40" s="64">
        <v>11.893456209445835</v>
      </c>
      <c r="T40" s="65">
        <f t="shared" si="1"/>
        <v>0.61929011365519093</v>
      </c>
    </row>
    <row r="41" spans="1:20" ht="9.75" customHeight="1">
      <c r="A41" s="38"/>
      <c r="B41" s="69"/>
      <c r="C41" s="69"/>
      <c r="D41" s="70"/>
      <c r="E41" s="38"/>
      <c r="F41" s="71"/>
      <c r="G41" s="38"/>
      <c r="H41" s="34"/>
      <c r="I41" s="35"/>
      <c r="J41" s="36"/>
      <c r="K41" s="37"/>
      <c r="L41" s="38"/>
      <c r="M41" s="39"/>
      <c r="N41" s="39"/>
      <c r="O41" s="69"/>
      <c r="P41" s="41"/>
      <c r="Q41" s="41"/>
      <c r="R41" s="69"/>
      <c r="S41" s="38"/>
      <c r="T41" s="38"/>
    </row>
    <row r="42" spans="1:20">
      <c r="A42" s="23"/>
      <c r="B42" s="24"/>
      <c r="C42" s="24"/>
      <c r="D42" s="25"/>
      <c r="E42" s="23"/>
      <c r="F42" s="26"/>
      <c r="G42" s="23"/>
      <c r="H42" s="27"/>
      <c r="I42" s="28"/>
      <c r="J42" s="29"/>
      <c r="K42" s="30"/>
      <c r="L42" s="23"/>
      <c r="M42" s="31"/>
      <c r="N42" s="31"/>
      <c r="O42" s="24"/>
      <c r="P42" s="72"/>
      <c r="Q42" s="72"/>
      <c r="R42" s="24"/>
      <c r="S42" s="23"/>
      <c r="T42" s="23"/>
    </row>
    <row r="43" spans="1:20" ht="15" customHeight="1">
      <c r="A43" s="31" t="s">
        <v>76</v>
      </c>
      <c r="B43" s="32"/>
      <c r="C43" s="73" t="s">
        <v>77</v>
      </c>
      <c r="D43" s="74"/>
    </row>
    <row r="44" spans="1:20" ht="15" customHeight="1">
      <c r="A44" s="23"/>
      <c r="B44" s="32"/>
      <c r="C44" s="81" t="s">
        <v>78</v>
      </c>
      <c r="D44" s="74"/>
    </row>
    <row r="45" spans="1:20" ht="15" customHeight="1">
      <c r="A45" s="23"/>
      <c r="B45" s="32"/>
      <c r="C45" s="73" t="s">
        <v>79</v>
      </c>
      <c r="D45" s="74"/>
    </row>
    <row r="46" spans="1:20" ht="15" customHeight="1">
      <c r="A46" s="23"/>
      <c r="B46" s="32"/>
      <c r="C46" s="81" t="s">
        <v>80</v>
      </c>
      <c r="D46" s="74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  <row r="58" spans="1:1" s="22" customFormat="1">
      <c r="A58" s="7"/>
    </row>
    <row r="59" spans="1:1" s="22" customFormat="1">
      <c r="A59" s="7"/>
    </row>
    <row r="60" spans="1:1" s="22" customFormat="1">
      <c r="A60" s="7"/>
    </row>
    <row r="61" spans="1:1" s="22" customFormat="1">
      <c r="A61" s="7"/>
    </row>
    <row r="62" spans="1:1" s="22" customFormat="1">
      <c r="A62" s="7"/>
    </row>
    <row r="63" spans="1:1" s="22" customFormat="1">
      <c r="A63" s="7"/>
    </row>
    <row r="64" spans="1:1" s="22" customFormat="1">
      <c r="A64" s="7"/>
    </row>
    <row r="65" spans="1:1" s="22" customFormat="1">
      <c r="A65" s="7"/>
    </row>
    <row r="66" spans="1:1" s="22" customFormat="1">
      <c r="A66" s="7"/>
    </row>
    <row r="67" spans="1:1" s="22" customFormat="1">
      <c r="A67" s="7"/>
    </row>
    <row r="68" spans="1:1" s="22" customFormat="1">
      <c r="A68" s="7"/>
    </row>
    <row r="69" spans="1:1" s="22" customFormat="1">
      <c r="A6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workbookViewId="0">
      <selection activeCell="A3" sqref="A3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6.664062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5.1640625" style="80" bestFit="1" customWidth="1"/>
    <col min="18" max="18" width="6.6640625" style="74" customWidth="1"/>
    <col min="19" max="19" width="5.1640625" style="22" bestFit="1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85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209.46412072956466</v>
      </c>
      <c r="C10" s="57">
        <v>129.52103042795289</v>
      </c>
      <c r="D10" s="58">
        <f t="shared" ref="D10:D30" si="0">C10/B10</f>
        <v>0.6183447073266316</v>
      </c>
      <c r="E10" s="57">
        <v>118.29131943883229</v>
      </c>
      <c r="F10" s="59">
        <v>3.3473109548084609E-5</v>
      </c>
      <c r="G10" s="60">
        <v>4.0894640311247371E-2</v>
      </c>
      <c r="H10" s="61">
        <v>0.65708548605541928</v>
      </c>
      <c r="I10" s="61">
        <v>7.7370789031863075E-3</v>
      </c>
      <c r="J10" s="60">
        <v>24.216746242006447</v>
      </c>
      <c r="K10" s="60">
        <v>0.32405170701115377</v>
      </c>
      <c r="L10" s="61">
        <v>0.26729611207110143</v>
      </c>
      <c r="M10" s="61">
        <v>1.6992218544306789E-3</v>
      </c>
      <c r="N10" s="62">
        <v>0.8799472307148809</v>
      </c>
      <c r="O10" s="63"/>
      <c r="P10" s="57">
        <v>3255.8280610727106</v>
      </c>
      <c r="Q10" s="57">
        <v>30.098878778029157</v>
      </c>
      <c r="R10" s="64">
        <v>3290.2318163570872</v>
      </c>
      <c r="S10" s="64">
        <v>9.9810485522883674</v>
      </c>
      <c r="T10" s="65">
        <f t="shared" ref="T10:T30" si="1">100*(1-P10/R10)</f>
        <v>1.0456331712963673</v>
      </c>
    </row>
    <row r="11" spans="1:20" s="66" customFormat="1" ht="12.75" customHeight="1">
      <c r="A11" s="56">
        <v>2.1</v>
      </c>
      <c r="B11" s="57">
        <v>71.346632042685883</v>
      </c>
      <c r="C11" s="57">
        <v>53.019740299668229</v>
      </c>
      <c r="D11" s="58">
        <f t="shared" si="0"/>
        <v>0.74312884549262426</v>
      </c>
      <c r="E11" s="57">
        <v>40.795321660742815</v>
      </c>
      <c r="F11" s="67" t="s">
        <v>74</v>
      </c>
      <c r="G11" s="58" t="s">
        <v>75</v>
      </c>
      <c r="H11" s="61">
        <v>0.66556912285881376</v>
      </c>
      <c r="I11" s="61">
        <v>9.4748006755798475E-3</v>
      </c>
      <c r="J11" s="60">
        <v>24.781566248174407</v>
      </c>
      <c r="K11" s="60">
        <v>0.37303760327037416</v>
      </c>
      <c r="L11" s="61">
        <v>0.27004386213733611</v>
      </c>
      <c r="M11" s="61">
        <v>1.3212921323826068E-3</v>
      </c>
      <c r="N11" s="62">
        <v>0.94569927374182383</v>
      </c>
      <c r="O11" s="63"/>
      <c r="P11" s="57">
        <v>3288.7470140699866</v>
      </c>
      <c r="Q11" s="57">
        <v>36.671242645816136</v>
      </c>
      <c r="R11" s="64">
        <v>3306.2794679401291</v>
      </c>
      <c r="S11" s="64">
        <v>7.6726537058883668</v>
      </c>
      <c r="T11" s="65">
        <f t="shared" si="1"/>
        <v>0.53027743238733827</v>
      </c>
    </row>
    <row r="12" spans="1:20" s="66" customFormat="1" ht="12.75" customHeight="1">
      <c r="A12" s="56">
        <v>3.1</v>
      </c>
      <c r="B12" s="57">
        <v>1243.0366364005818</v>
      </c>
      <c r="C12" s="57">
        <v>60.440521153804035</v>
      </c>
      <c r="D12" s="58">
        <f t="shared" si="0"/>
        <v>4.8623282197715077E-2</v>
      </c>
      <c r="E12" s="57">
        <v>689.0704112181254</v>
      </c>
      <c r="F12" s="59">
        <v>1.1396396378700546E-4</v>
      </c>
      <c r="G12" s="60">
        <v>0.14051719413224784</v>
      </c>
      <c r="H12" s="61">
        <v>0.64435509383541145</v>
      </c>
      <c r="I12" s="61">
        <v>7.0128639611690378E-3</v>
      </c>
      <c r="J12" s="60">
        <v>23.081464063928085</v>
      </c>
      <c r="K12" s="60">
        <v>0.2531982829534174</v>
      </c>
      <c r="L12" s="61">
        <v>0.25979860330086807</v>
      </c>
      <c r="M12" s="61">
        <v>3.5663084816869406E-4</v>
      </c>
      <c r="N12" s="62">
        <v>0.99213950975072041</v>
      </c>
      <c r="O12" s="63"/>
      <c r="P12" s="57">
        <v>3206.1129226613525</v>
      </c>
      <c r="Q12" s="57">
        <v>27.492739169281645</v>
      </c>
      <c r="R12" s="64">
        <v>3245.4850789726652</v>
      </c>
      <c r="S12" s="64">
        <v>2.1627934131546049</v>
      </c>
      <c r="T12" s="65">
        <f t="shared" si="1"/>
        <v>1.2131362601665585</v>
      </c>
    </row>
    <row r="13" spans="1:20" s="66" customFormat="1" ht="12.75" customHeight="1">
      <c r="A13" s="56">
        <v>3.2</v>
      </c>
      <c r="B13" s="57">
        <v>194.69591022166594</v>
      </c>
      <c r="C13" s="57">
        <v>151.7396918470493</v>
      </c>
      <c r="D13" s="58">
        <f t="shared" si="0"/>
        <v>0.7793676388697125</v>
      </c>
      <c r="E13" s="57">
        <v>92.292993969436324</v>
      </c>
      <c r="F13" s="59">
        <v>2.3638263028143912E-4</v>
      </c>
      <c r="G13" s="60">
        <v>0.28782379307148759</v>
      </c>
      <c r="H13" s="61">
        <v>0.55019467344384487</v>
      </c>
      <c r="I13" s="61">
        <v>7.827273829017746E-3</v>
      </c>
      <c r="J13" s="60">
        <v>20.496128329138251</v>
      </c>
      <c r="K13" s="60">
        <v>0.42642362934842376</v>
      </c>
      <c r="L13" s="61">
        <v>0.27018060838445523</v>
      </c>
      <c r="M13" s="61">
        <v>4.1016031585055885E-3</v>
      </c>
      <c r="N13" s="62">
        <v>0.68379310180090502</v>
      </c>
      <c r="O13" s="63"/>
      <c r="P13" s="57">
        <v>2825.9823936495695</v>
      </c>
      <c r="Q13" s="57">
        <v>32.549362917466929</v>
      </c>
      <c r="R13" s="64">
        <v>3307.0733188832032</v>
      </c>
      <c r="S13" s="64">
        <v>23.804222360868931</v>
      </c>
      <c r="T13" s="65">
        <f t="shared" si="1"/>
        <v>14.547331699198551</v>
      </c>
    </row>
    <row r="14" spans="1:20" s="66" customFormat="1" ht="12.75" customHeight="1">
      <c r="A14" s="56">
        <v>3.3</v>
      </c>
      <c r="B14" s="57">
        <v>368.24960242338773</v>
      </c>
      <c r="C14" s="57">
        <v>93.310276620427345</v>
      </c>
      <c r="D14" s="58">
        <f t="shared" si="0"/>
        <v>0.25338866900702228</v>
      </c>
      <c r="E14" s="57">
        <v>211.59925282113227</v>
      </c>
      <c r="F14" s="67" t="s">
        <v>74</v>
      </c>
      <c r="G14" s="58" t="s">
        <v>75</v>
      </c>
      <c r="H14" s="61">
        <v>0.66884906478859452</v>
      </c>
      <c r="I14" s="61">
        <v>7.315983168669723E-3</v>
      </c>
      <c r="J14" s="60">
        <v>24.987016204746375</v>
      </c>
      <c r="K14" s="60">
        <v>0.29298879972583763</v>
      </c>
      <c r="L14" s="61">
        <v>0.27094740727802014</v>
      </c>
      <c r="M14" s="61">
        <v>1.1446417945802799E-3</v>
      </c>
      <c r="N14" s="62">
        <v>0.93284170345903061</v>
      </c>
      <c r="O14" s="63"/>
      <c r="P14" s="57">
        <v>3301.42920916508</v>
      </c>
      <c r="Q14" s="57">
        <v>28.260109706550175</v>
      </c>
      <c r="R14" s="64">
        <v>3311.5164803483794</v>
      </c>
      <c r="S14" s="64">
        <v>6.6220248673072488</v>
      </c>
      <c r="T14" s="65">
        <f t="shared" si="1"/>
        <v>0.30461183699856953</v>
      </c>
    </row>
    <row r="15" spans="1:20" s="66" customFormat="1" ht="12.75" customHeight="1">
      <c r="A15" s="56">
        <v>4.0999999999999996</v>
      </c>
      <c r="B15" s="57">
        <v>231.7104633109912</v>
      </c>
      <c r="C15" s="57">
        <v>144.56726430047425</v>
      </c>
      <c r="D15" s="58">
        <f t="shared" si="0"/>
        <v>0.6239134056990886</v>
      </c>
      <c r="E15" s="57">
        <v>131.7440474780789</v>
      </c>
      <c r="F15" s="59">
        <v>1.6397769449999683E-5</v>
      </c>
      <c r="G15" s="60">
        <v>2.0036650048307764E-2</v>
      </c>
      <c r="H15" s="61">
        <v>0.66169005962175353</v>
      </c>
      <c r="I15" s="61">
        <v>7.6018769693013202E-3</v>
      </c>
      <c r="J15" s="60">
        <v>24.373540188990152</v>
      </c>
      <c r="K15" s="60">
        <v>0.30051342503047573</v>
      </c>
      <c r="L15" s="61">
        <v>0.26715464441628151</v>
      </c>
      <c r="M15" s="61">
        <v>1.1956188593767209E-3</v>
      </c>
      <c r="N15" s="62">
        <v>0.9317962573349563</v>
      </c>
      <c r="O15" s="63"/>
      <c r="P15" s="57">
        <v>3273.7159880977993</v>
      </c>
      <c r="Q15" s="57">
        <v>29.490967477246269</v>
      </c>
      <c r="R15" s="64">
        <v>3289.4006036934697</v>
      </c>
      <c r="S15" s="64">
        <v>7.027108827442083</v>
      </c>
      <c r="T15" s="65">
        <f t="shared" si="1"/>
        <v>0.47682290743362721</v>
      </c>
    </row>
    <row r="16" spans="1:20" s="66" customFormat="1" ht="12.75" customHeight="1">
      <c r="A16" s="56">
        <v>5.0999999999999996</v>
      </c>
      <c r="B16" s="57">
        <v>177.5359201472989</v>
      </c>
      <c r="C16" s="57">
        <v>78.723675009955542</v>
      </c>
      <c r="D16" s="58">
        <f t="shared" si="0"/>
        <v>0.44342392764596417</v>
      </c>
      <c r="E16" s="57">
        <v>100.61299906596864</v>
      </c>
      <c r="F16" s="67" t="s">
        <v>74</v>
      </c>
      <c r="G16" s="58" t="s">
        <v>75</v>
      </c>
      <c r="H16" s="61">
        <v>0.65966606017091567</v>
      </c>
      <c r="I16" s="61">
        <v>7.8867776345466472E-3</v>
      </c>
      <c r="J16" s="60">
        <v>24.442341732631586</v>
      </c>
      <c r="K16" s="60">
        <v>0.30223518514278414</v>
      </c>
      <c r="L16" s="61">
        <v>0.26873077018084135</v>
      </c>
      <c r="M16" s="61">
        <v>8.4809422129016629E-4</v>
      </c>
      <c r="N16" s="62">
        <v>0.96688148914025207</v>
      </c>
      <c r="O16" s="68"/>
      <c r="P16" s="57">
        <v>3265.8592332609387</v>
      </c>
      <c r="Q16" s="57">
        <v>30.633533103197387</v>
      </c>
      <c r="R16" s="64">
        <v>3298.633582871742</v>
      </c>
      <c r="S16" s="64">
        <v>4.9518055686492506</v>
      </c>
      <c r="T16" s="65">
        <f t="shared" si="1"/>
        <v>0.99357351422677542</v>
      </c>
    </row>
    <row r="17" spans="1:20" s="66" customFormat="1" ht="12.75" customHeight="1">
      <c r="A17" s="56">
        <v>5.0999999999999996</v>
      </c>
      <c r="B17" s="57">
        <v>100.31301671141532</v>
      </c>
      <c r="C17" s="57">
        <v>75.588681812323486</v>
      </c>
      <c r="D17" s="58">
        <f t="shared" si="0"/>
        <v>0.75352814909136034</v>
      </c>
      <c r="E17" s="57">
        <v>51.68576805399816</v>
      </c>
      <c r="F17" s="59">
        <v>1.1090335205422936E-4</v>
      </c>
      <c r="G17" s="60">
        <v>0.13491528983638357</v>
      </c>
      <c r="H17" s="61">
        <v>0.59894044214498454</v>
      </c>
      <c r="I17" s="61">
        <v>8.1748804080627058E-3</v>
      </c>
      <c r="J17" s="60">
        <v>22.369340355986111</v>
      </c>
      <c r="K17" s="60">
        <v>0.33664344666438423</v>
      </c>
      <c r="L17" s="61">
        <v>0.27087458807378212</v>
      </c>
      <c r="M17" s="61">
        <v>1.7172161890566628E-3</v>
      </c>
      <c r="N17" s="62">
        <v>0.90694464736377334</v>
      </c>
      <c r="O17" s="63"/>
      <c r="P17" s="57">
        <v>3025.5676790937073</v>
      </c>
      <c r="Q17" s="57">
        <v>32.958491517609602</v>
      </c>
      <c r="R17" s="64">
        <v>3311.0951405033347</v>
      </c>
      <c r="S17" s="64">
        <v>9.9374961679878808</v>
      </c>
      <c r="T17" s="65">
        <f t="shared" si="1"/>
        <v>8.6233541862594461</v>
      </c>
    </row>
    <row r="18" spans="1:20" s="66" customFormat="1" ht="12.75" customHeight="1">
      <c r="A18" s="56">
        <v>6.1</v>
      </c>
      <c r="B18" s="57">
        <v>272.97929178168448</v>
      </c>
      <c r="C18" s="57">
        <v>80.239077286347992</v>
      </c>
      <c r="D18" s="58">
        <f t="shared" si="0"/>
        <v>0.29393833049621687</v>
      </c>
      <c r="E18" s="57">
        <v>153.77431875321142</v>
      </c>
      <c r="F18" s="67" t="s">
        <v>74</v>
      </c>
      <c r="G18" s="58" t="s">
        <v>75</v>
      </c>
      <c r="H18" s="61">
        <v>0.65570786054848973</v>
      </c>
      <c r="I18" s="61">
        <v>7.3910794115538978E-3</v>
      </c>
      <c r="J18" s="60">
        <v>24.263488159008151</v>
      </c>
      <c r="K18" s="60">
        <v>0.30501726223732506</v>
      </c>
      <c r="L18" s="61">
        <v>0.26837469952491821</v>
      </c>
      <c r="M18" s="61">
        <v>1.4936466881074809E-3</v>
      </c>
      <c r="N18" s="62">
        <v>0.89665690193774317</v>
      </c>
      <c r="O18" s="63"/>
      <c r="P18" s="57">
        <v>3250.4665765560067</v>
      </c>
      <c r="Q18" s="57">
        <v>28.776791048130541</v>
      </c>
      <c r="R18" s="64">
        <v>3296.5530316980035</v>
      </c>
      <c r="S18" s="64">
        <v>8.733994382455915</v>
      </c>
      <c r="T18" s="65">
        <f t="shared" si="1"/>
        <v>1.3980195282421559</v>
      </c>
    </row>
    <row r="19" spans="1:20" s="66" customFormat="1" ht="12.75" customHeight="1">
      <c r="A19" s="56">
        <v>6.2</v>
      </c>
      <c r="B19" s="57">
        <v>150.3358598309255</v>
      </c>
      <c r="C19" s="57">
        <v>67.590922167266783</v>
      </c>
      <c r="D19" s="58">
        <f t="shared" si="0"/>
        <v>0.44959946511286519</v>
      </c>
      <c r="E19" s="57">
        <v>87.565937797010761</v>
      </c>
      <c r="F19" s="59">
        <v>1.2077786476914726E-5</v>
      </c>
      <c r="G19" s="60">
        <v>1.4707615540451902E-2</v>
      </c>
      <c r="H19" s="61">
        <v>0.67789904052729288</v>
      </c>
      <c r="I19" s="61">
        <v>8.3234291264735558E-3</v>
      </c>
      <c r="J19" s="60">
        <v>25.23526613450376</v>
      </c>
      <c r="K19" s="60">
        <v>0.32169290265694406</v>
      </c>
      <c r="L19" s="61">
        <v>0.26998621799213562</v>
      </c>
      <c r="M19" s="61">
        <v>9.2543440301720136E-4</v>
      </c>
      <c r="N19" s="62">
        <v>0.96317161766137194</v>
      </c>
      <c r="O19" s="63"/>
      <c r="P19" s="57">
        <v>3336.2929230224527</v>
      </c>
      <c r="Q19" s="57">
        <v>31.978247956941836</v>
      </c>
      <c r="R19" s="64">
        <v>3305.9446922589641</v>
      </c>
      <c r="S19" s="64">
        <v>5.3752205899907777</v>
      </c>
      <c r="T19" s="65">
        <f t="shared" si="1"/>
        <v>-0.91798966977731933</v>
      </c>
    </row>
    <row r="20" spans="1:20" s="66" customFormat="1" ht="12.75" customHeight="1">
      <c r="A20" s="56">
        <v>7.1</v>
      </c>
      <c r="B20" s="57">
        <v>194.05647969499731</v>
      </c>
      <c r="C20" s="57">
        <v>109.39415751284488</v>
      </c>
      <c r="D20" s="58">
        <f t="shared" si="0"/>
        <v>0.56372329171786484</v>
      </c>
      <c r="E20" s="57">
        <v>85.119430113312205</v>
      </c>
      <c r="F20" s="59">
        <v>4.1021844304615438E-5</v>
      </c>
      <c r="G20" s="60">
        <v>4.9955585545795468E-2</v>
      </c>
      <c r="H20" s="61">
        <v>0.51031675899048901</v>
      </c>
      <c r="I20" s="61">
        <v>6.0389214474321383E-3</v>
      </c>
      <c r="J20" s="60">
        <v>18.996021550290084</v>
      </c>
      <c r="K20" s="60">
        <v>0.23454347863623595</v>
      </c>
      <c r="L20" s="61">
        <v>0.26997375551796127</v>
      </c>
      <c r="M20" s="61">
        <v>9.5113875098377302E-4</v>
      </c>
      <c r="N20" s="62">
        <v>0.95842656128263592</v>
      </c>
      <c r="O20" s="63"/>
      <c r="P20" s="57">
        <v>2657.9816470149626</v>
      </c>
      <c r="Q20" s="57">
        <v>25.775645162941075</v>
      </c>
      <c r="R20" s="64">
        <v>3305.8723043292734</v>
      </c>
      <c r="S20" s="64">
        <v>5.5248055058567402</v>
      </c>
      <c r="T20" s="65">
        <f t="shared" si="1"/>
        <v>19.598175539504425</v>
      </c>
    </row>
    <row r="21" spans="1:20" s="66" customFormat="1" ht="12.75" customHeight="1">
      <c r="A21" s="56">
        <v>8.1</v>
      </c>
      <c r="B21" s="57">
        <v>201.37553957564054</v>
      </c>
      <c r="C21" s="57">
        <v>108.58512195625158</v>
      </c>
      <c r="D21" s="58">
        <f t="shared" si="0"/>
        <v>0.5392170379037764</v>
      </c>
      <c r="E21" s="57">
        <v>110.1884566312483</v>
      </c>
      <c r="F21" s="59">
        <v>8.2503478222968559E-6</v>
      </c>
      <c r="G21" s="60">
        <v>1.0018801559055143E-2</v>
      </c>
      <c r="H21" s="61">
        <v>0.63685732844628262</v>
      </c>
      <c r="I21" s="61">
        <v>7.5439376144870382E-3</v>
      </c>
      <c r="J21" s="60">
        <v>23.91128871437941</v>
      </c>
      <c r="K21" s="60">
        <v>0.32934083460935387</v>
      </c>
      <c r="L21" s="61">
        <v>0.27230747171529301</v>
      </c>
      <c r="M21" s="61">
        <v>1.9137286352277532E-3</v>
      </c>
      <c r="N21" s="62">
        <v>0.86002948195118589</v>
      </c>
      <c r="O21" s="63"/>
      <c r="P21" s="57">
        <v>3176.6519923446085</v>
      </c>
      <c r="Q21" s="57">
        <v>29.710192563424346</v>
      </c>
      <c r="R21" s="64">
        <v>3319.3627312962044</v>
      </c>
      <c r="S21" s="64">
        <v>11.009449364195259</v>
      </c>
      <c r="T21" s="65">
        <f t="shared" si="1"/>
        <v>4.2993414852213974</v>
      </c>
    </row>
    <row r="22" spans="1:20" s="66" customFormat="1" ht="12.75" customHeight="1">
      <c r="A22" s="56">
        <v>9.1</v>
      </c>
      <c r="B22" s="57">
        <v>219.90820646631431</v>
      </c>
      <c r="C22" s="57">
        <v>90.638669634067895</v>
      </c>
      <c r="D22" s="58">
        <f t="shared" si="0"/>
        <v>0.41216592636779104</v>
      </c>
      <c r="E22" s="57">
        <v>77.248184400032486</v>
      </c>
      <c r="F22" s="59">
        <v>6.1555606848815044E-5</v>
      </c>
      <c r="G22" s="60">
        <v>7.4852158142219655E-2</v>
      </c>
      <c r="H22" s="61">
        <v>0.40858077202875037</v>
      </c>
      <c r="I22" s="61">
        <v>4.8849901697076018E-3</v>
      </c>
      <c r="J22" s="60">
        <v>15.277796849575685</v>
      </c>
      <c r="K22" s="60">
        <v>0.19826855938511351</v>
      </c>
      <c r="L22" s="61">
        <v>0.27119490833720311</v>
      </c>
      <c r="M22" s="61">
        <v>1.3686956260365194E-3</v>
      </c>
      <c r="N22" s="62">
        <v>0.9212821341457389</v>
      </c>
      <c r="O22" s="63"/>
      <c r="P22" s="57">
        <v>2208.4296717057973</v>
      </c>
      <c r="Q22" s="57">
        <v>22.356311071974602</v>
      </c>
      <c r="R22" s="64">
        <v>3312.9476005818838</v>
      </c>
      <c r="S22" s="64">
        <v>7.9101337321571368</v>
      </c>
      <c r="T22" s="65">
        <f t="shared" si="1"/>
        <v>33.339432494558309</v>
      </c>
    </row>
    <row r="23" spans="1:20" s="66" customFormat="1" ht="12.75" customHeight="1">
      <c r="A23" s="56">
        <v>10.1</v>
      </c>
      <c r="B23" s="57">
        <v>262.79167737778272</v>
      </c>
      <c r="C23" s="57">
        <v>147.25693853987471</v>
      </c>
      <c r="D23" s="58">
        <f t="shared" si="0"/>
        <v>0.5603561726507108</v>
      </c>
      <c r="E23" s="57">
        <v>149.60427761546254</v>
      </c>
      <c r="F23" s="59">
        <v>8.0857342774401184E-6</v>
      </c>
      <c r="G23" s="60">
        <v>9.8387067977029116E-3</v>
      </c>
      <c r="H23" s="61">
        <v>0.66259164353320432</v>
      </c>
      <c r="I23" s="61">
        <v>7.5319888881028585E-3</v>
      </c>
      <c r="J23" s="60">
        <v>24.724087473598757</v>
      </c>
      <c r="K23" s="60">
        <v>0.28898755953029232</v>
      </c>
      <c r="L23" s="61">
        <v>0.27062819588308124</v>
      </c>
      <c r="M23" s="61">
        <v>7.3627669586466809E-4</v>
      </c>
      <c r="N23" s="62">
        <v>0.97253410523457251</v>
      </c>
      <c r="O23" s="63"/>
      <c r="P23" s="57">
        <v>3277.2126733817968</v>
      </c>
      <c r="Q23" s="57">
        <v>29.203996168648214</v>
      </c>
      <c r="R23" s="64">
        <v>3309.6685466896688</v>
      </c>
      <c r="S23" s="64">
        <v>4.2651654613756262</v>
      </c>
      <c r="T23" s="65">
        <f t="shared" si="1"/>
        <v>0.9806381772076378</v>
      </c>
    </row>
    <row r="24" spans="1:20" s="66" customFormat="1" ht="12.75" customHeight="1">
      <c r="A24" s="56">
        <v>11.1</v>
      </c>
      <c r="B24" s="57">
        <v>559.76007069115747</v>
      </c>
      <c r="C24" s="57">
        <v>198.06173067731521</v>
      </c>
      <c r="D24" s="58">
        <f t="shared" si="0"/>
        <v>0.35383326008366534</v>
      </c>
      <c r="E24" s="57">
        <v>246.34475596758892</v>
      </c>
      <c r="F24" s="59">
        <v>1.7214136003094382E-3</v>
      </c>
      <c r="G24" s="60">
        <v>2.1402580315712298</v>
      </c>
      <c r="H24" s="61">
        <v>0.50130467328927086</v>
      </c>
      <c r="I24" s="61">
        <v>5.5175027588705928E-3</v>
      </c>
      <c r="J24" s="60">
        <v>17.542804796996439</v>
      </c>
      <c r="K24" s="60">
        <v>0.23304518795486415</v>
      </c>
      <c r="L24" s="61">
        <v>0.25380256269183327</v>
      </c>
      <c r="M24" s="61">
        <v>1.8879953932333948E-3</v>
      </c>
      <c r="N24" s="62">
        <v>0.82851370515051137</v>
      </c>
      <c r="O24" s="63"/>
      <c r="P24" s="57">
        <v>2619.4005625119953</v>
      </c>
      <c r="Q24" s="57">
        <v>23.691465608172269</v>
      </c>
      <c r="R24" s="64">
        <v>3208.6423697171567</v>
      </c>
      <c r="S24" s="64">
        <v>11.754424163015376</v>
      </c>
      <c r="T24" s="65">
        <f t="shared" si="1"/>
        <v>18.364209510114506</v>
      </c>
    </row>
    <row r="25" spans="1:20" s="66" customFormat="1" ht="12.75" customHeight="1">
      <c r="A25" s="56">
        <v>11.2</v>
      </c>
      <c r="B25" s="57">
        <v>469.24195239818533</v>
      </c>
      <c r="C25" s="57">
        <v>413.29218350361595</v>
      </c>
      <c r="D25" s="58">
        <f t="shared" si="0"/>
        <v>0.88076562931207825</v>
      </c>
      <c r="E25" s="57">
        <v>256.85493686066735</v>
      </c>
      <c r="F25" s="59">
        <v>3.8276101484785084E-5</v>
      </c>
      <c r="G25" s="60">
        <v>4.6638364161433889E-2</v>
      </c>
      <c r="H25" s="61">
        <v>0.63686116979615703</v>
      </c>
      <c r="I25" s="61">
        <v>6.8643307586458494E-3</v>
      </c>
      <c r="J25" s="60">
        <v>23.664956534757277</v>
      </c>
      <c r="K25" s="60">
        <v>0.26323007029540385</v>
      </c>
      <c r="L25" s="61">
        <v>0.26950055641574966</v>
      </c>
      <c r="M25" s="61">
        <v>7.4061963418258533E-4</v>
      </c>
      <c r="N25" s="62">
        <v>0.96899970099801724</v>
      </c>
      <c r="O25" s="63"/>
      <c r="P25" s="57">
        <v>3176.6671206657038</v>
      </c>
      <c r="Q25" s="57">
        <v>27.033642174276373</v>
      </c>
      <c r="R25" s="64">
        <v>3303.120966598362</v>
      </c>
      <c r="S25" s="64">
        <v>4.3104460535587883</v>
      </c>
      <c r="T25" s="65">
        <f t="shared" si="1"/>
        <v>3.8283141069121562</v>
      </c>
    </row>
    <row r="26" spans="1:20" s="66" customFormat="1" ht="12.75" customHeight="1">
      <c r="A26" s="56">
        <v>12.1</v>
      </c>
      <c r="B26" s="57">
        <v>271.79919015624517</v>
      </c>
      <c r="C26" s="57">
        <v>225.39826318468863</v>
      </c>
      <c r="D26" s="58">
        <f t="shared" si="0"/>
        <v>0.82928232072773012</v>
      </c>
      <c r="E26" s="57">
        <v>156.38226858872346</v>
      </c>
      <c r="F26" s="67" t="s">
        <v>74</v>
      </c>
      <c r="G26" s="58" t="s">
        <v>75</v>
      </c>
      <c r="H26" s="61">
        <v>0.66972364400073425</v>
      </c>
      <c r="I26" s="61">
        <v>7.5612653730877137E-3</v>
      </c>
      <c r="J26" s="60">
        <v>24.672197014387709</v>
      </c>
      <c r="K26" s="60">
        <v>0.28550999429917956</v>
      </c>
      <c r="L26" s="61">
        <v>0.2671842895536804</v>
      </c>
      <c r="M26" s="61">
        <v>6.7842335930455848E-4</v>
      </c>
      <c r="N26" s="62">
        <v>0.97563047573515205</v>
      </c>
      <c r="O26" s="63"/>
      <c r="P26" s="57">
        <v>3304.8066404551887</v>
      </c>
      <c r="Q26" s="57">
        <v>29.192284909488613</v>
      </c>
      <c r="R26" s="64">
        <v>3289.5748286513267</v>
      </c>
      <c r="S26" s="64">
        <v>3.9868571233086945</v>
      </c>
      <c r="T26" s="65">
        <f t="shared" si="1"/>
        <v>-0.46303284154527447</v>
      </c>
    </row>
    <row r="27" spans="1:20" s="66" customFormat="1" ht="12.75" customHeight="1">
      <c r="A27" s="56">
        <v>13.1</v>
      </c>
      <c r="B27" s="57">
        <v>282.31007594017001</v>
      </c>
      <c r="C27" s="57">
        <v>166.87098729155593</v>
      </c>
      <c r="D27" s="58">
        <f t="shared" si="0"/>
        <v>0.5910911494597908</v>
      </c>
      <c r="E27" s="57">
        <v>161.75404252194653</v>
      </c>
      <c r="F27" s="59">
        <v>9.4997541672843273E-6</v>
      </c>
      <c r="G27" s="60">
        <v>1.1589120184806756E-2</v>
      </c>
      <c r="H27" s="61">
        <v>0.66686006675975107</v>
      </c>
      <c r="I27" s="61">
        <v>7.5360458719138995E-3</v>
      </c>
      <c r="J27" s="60">
        <v>24.686656386971027</v>
      </c>
      <c r="K27" s="60">
        <v>0.28702402699880059</v>
      </c>
      <c r="L27" s="61">
        <v>0.26848886925027848</v>
      </c>
      <c r="M27" s="61">
        <v>7.3391254254013985E-4</v>
      </c>
      <c r="N27" s="62">
        <v>0.97196995520877294</v>
      </c>
      <c r="O27" s="63"/>
      <c r="P27" s="57">
        <v>3293.7415444945359</v>
      </c>
      <c r="Q27" s="57">
        <v>29.144901815413377</v>
      </c>
      <c r="R27" s="64">
        <v>3297.2204720155901</v>
      </c>
      <c r="S27" s="64">
        <v>4.2894563331585669</v>
      </c>
      <c r="T27" s="65">
        <f t="shared" si="1"/>
        <v>0.10551091595423223</v>
      </c>
    </row>
    <row r="28" spans="1:20" s="66" customFormat="1" ht="12.75" customHeight="1">
      <c r="A28" s="56">
        <v>14.1</v>
      </c>
      <c r="B28" s="57">
        <v>291.85451344914071</v>
      </c>
      <c r="C28" s="57">
        <v>249.08552176757453</v>
      </c>
      <c r="D28" s="58">
        <f t="shared" si="0"/>
        <v>0.85345783700199929</v>
      </c>
      <c r="E28" s="57">
        <v>133.06538757847761</v>
      </c>
      <c r="F28" s="59">
        <v>1.3060823373557321E-4</v>
      </c>
      <c r="G28" s="60">
        <v>0.16138067390140529</v>
      </c>
      <c r="H28" s="61">
        <v>0.52985072971854974</v>
      </c>
      <c r="I28" s="61">
        <v>1.069382050367881E-2</v>
      </c>
      <c r="J28" s="60">
        <v>18.854834347140084</v>
      </c>
      <c r="K28" s="60">
        <v>0.54469144857212093</v>
      </c>
      <c r="L28" s="61">
        <v>0.25808805793918965</v>
      </c>
      <c r="M28" s="61">
        <v>5.3344673636865781E-3</v>
      </c>
      <c r="N28" s="62">
        <v>0.69863689578100641</v>
      </c>
      <c r="O28" s="63"/>
      <c r="P28" s="57">
        <v>2740.8230031869657</v>
      </c>
      <c r="Q28" s="57">
        <v>45.061125779604055</v>
      </c>
      <c r="R28" s="64">
        <v>3235.072889941046</v>
      </c>
      <c r="S28" s="64">
        <v>32.59204660586532</v>
      </c>
      <c r="T28" s="65">
        <f t="shared" si="1"/>
        <v>15.277859373458725</v>
      </c>
    </row>
    <row r="29" spans="1:20" s="66" customFormat="1" ht="12.75" customHeight="1">
      <c r="A29" s="56">
        <v>15.1</v>
      </c>
      <c r="B29" s="57">
        <v>1402.1810573215753</v>
      </c>
      <c r="C29" s="57">
        <v>101.8824444873986</v>
      </c>
      <c r="D29" s="58">
        <f t="shared" si="0"/>
        <v>7.2659977793461908E-2</v>
      </c>
      <c r="E29" s="57">
        <v>557.01853269265496</v>
      </c>
      <c r="F29" s="59">
        <v>8.7012726214828019E-5</v>
      </c>
      <c r="G29" s="60">
        <v>0.11971097682117421</v>
      </c>
      <c r="H29" s="61">
        <v>0.46185071526385452</v>
      </c>
      <c r="I29" s="61">
        <v>4.7475137680017421E-3</v>
      </c>
      <c r="J29" s="60">
        <v>11.4232283833451</v>
      </c>
      <c r="K29" s="60">
        <v>0.12045787940965899</v>
      </c>
      <c r="L29" s="61">
        <v>0.17938493368814007</v>
      </c>
      <c r="M29" s="61">
        <v>4.2193141153713061E-4</v>
      </c>
      <c r="N29" s="62">
        <v>0.97480614586089032</v>
      </c>
      <c r="O29" s="63"/>
      <c r="P29" s="57">
        <v>2447.7243911127648</v>
      </c>
      <c r="Q29" s="57">
        <v>20.935407264407782</v>
      </c>
      <c r="R29" s="64">
        <v>2647.1921972557125</v>
      </c>
      <c r="S29" s="64">
        <v>3.9029302255126614</v>
      </c>
      <c r="T29" s="65">
        <f t="shared" si="1"/>
        <v>7.5350707950005198</v>
      </c>
    </row>
    <row r="30" spans="1:20" s="66" customFormat="1" ht="12.75" customHeight="1">
      <c r="A30" s="56">
        <v>15.2</v>
      </c>
      <c r="B30" s="57">
        <v>183.0863269598677</v>
      </c>
      <c r="C30" s="57">
        <v>124.74033807532493</v>
      </c>
      <c r="D30" s="58">
        <f t="shared" si="0"/>
        <v>0.68131979130625009</v>
      </c>
      <c r="E30" s="57">
        <v>106.05974460476774</v>
      </c>
      <c r="F30" s="67" t="s">
        <v>74</v>
      </c>
      <c r="G30" s="58" t="s">
        <v>75</v>
      </c>
      <c r="H30" s="61">
        <v>0.67429656285073714</v>
      </c>
      <c r="I30" s="61">
        <v>7.8868492572074563E-3</v>
      </c>
      <c r="J30" s="60">
        <v>25.334606391923799</v>
      </c>
      <c r="K30" s="60">
        <v>0.32499322127600339</v>
      </c>
      <c r="L30" s="61">
        <v>0.27249713508966084</v>
      </c>
      <c r="M30" s="61">
        <v>1.4355316689374782E-3</v>
      </c>
      <c r="N30" s="62">
        <v>0.91178502052610055</v>
      </c>
      <c r="O30" s="63"/>
      <c r="P30" s="57">
        <v>3322.4374832613676</v>
      </c>
      <c r="Q30" s="57">
        <v>30.366123918494758</v>
      </c>
      <c r="R30" s="64">
        <v>3320.453416377055</v>
      </c>
      <c r="S30" s="64">
        <v>8.2520025583825358</v>
      </c>
      <c r="T30" s="65">
        <f t="shared" si="1"/>
        <v>-5.9752890208519815E-2</v>
      </c>
    </row>
    <row r="31" spans="1:20" ht="9.75" customHeight="1">
      <c r="A31" s="38"/>
      <c r="B31" s="69"/>
      <c r="C31" s="69"/>
      <c r="D31" s="70"/>
      <c r="E31" s="38"/>
      <c r="F31" s="71"/>
      <c r="G31" s="38"/>
      <c r="H31" s="34"/>
      <c r="I31" s="35"/>
      <c r="J31" s="36"/>
      <c r="K31" s="37"/>
      <c r="L31" s="38"/>
      <c r="M31" s="39"/>
      <c r="N31" s="39"/>
      <c r="O31" s="69"/>
      <c r="P31" s="41"/>
      <c r="Q31" s="41"/>
      <c r="R31" s="69"/>
      <c r="S31" s="38"/>
      <c r="T31" s="38"/>
    </row>
    <row r="32" spans="1:20">
      <c r="A32" s="23"/>
      <c r="B32" s="24"/>
      <c r="C32" s="24"/>
      <c r="D32" s="25"/>
      <c r="E32" s="23"/>
      <c r="F32" s="26"/>
      <c r="G32" s="23"/>
      <c r="H32" s="27"/>
      <c r="I32" s="28"/>
      <c r="J32" s="29"/>
      <c r="K32" s="30"/>
      <c r="L32" s="23"/>
      <c r="M32" s="31"/>
      <c r="N32" s="31"/>
      <c r="O32" s="24"/>
      <c r="P32" s="72"/>
      <c r="Q32" s="72"/>
      <c r="R32" s="24"/>
      <c r="S32" s="23"/>
      <c r="T32" s="23"/>
    </row>
    <row r="33" spans="1:4" s="22" customFormat="1" ht="14">
      <c r="A33" s="31" t="s">
        <v>76</v>
      </c>
      <c r="B33" s="32"/>
      <c r="C33" s="73" t="s">
        <v>77</v>
      </c>
      <c r="D33" s="74"/>
    </row>
    <row r="34" spans="1:4" s="22" customFormat="1">
      <c r="A34" s="23"/>
      <c r="B34" s="32"/>
      <c r="C34" s="81" t="s">
        <v>78</v>
      </c>
      <c r="D34" s="74"/>
    </row>
    <row r="35" spans="1:4" s="22" customFormat="1">
      <c r="A35" s="23"/>
      <c r="B35" s="32"/>
      <c r="C35" s="73" t="s">
        <v>79</v>
      </c>
      <c r="D35" s="74"/>
    </row>
    <row r="36" spans="1:4" s="22" customFormat="1">
      <c r="A36" s="23"/>
      <c r="B36" s="32"/>
      <c r="C36" s="81" t="s">
        <v>80</v>
      </c>
      <c r="D36" s="74"/>
    </row>
    <row r="39" spans="1:4" s="22" customFormat="1">
      <c r="A39" s="7"/>
      <c r="B39" s="74"/>
      <c r="C39" s="74"/>
      <c r="D39" s="82"/>
    </row>
    <row r="40" spans="1:4" s="22" customFormat="1">
      <c r="A40" s="7"/>
      <c r="B40" s="74"/>
      <c r="C40" s="74"/>
      <c r="D40" s="82"/>
    </row>
    <row r="41" spans="1:4" s="22" customFormat="1">
      <c r="A41" s="7"/>
      <c r="B41" s="74"/>
      <c r="C41" s="74"/>
      <c r="D41" s="82"/>
    </row>
    <row r="42" spans="1:4" s="22" customFormat="1">
      <c r="A42" s="7"/>
      <c r="B42" s="74"/>
      <c r="C42" s="74"/>
      <c r="D42" s="82"/>
    </row>
    <row r="43" spans="1:4" s="22" customFormat="1">
      <c r="A43" s="7"/>
      <c r="B43" s="74"/>
      <c r="C43" s="74"/>
      <c r="D43" s="82"/>
    </row>
    <row r="44" spans="1:4" s="22" customFormat="1">
      <c r="A44" s="7"/>
      <c r="B44" s="74"/>
      <c r="C44" s="74"/>
      <c r="D44" s="82"/>
    </row>
    <row r="45" spans="1:4" s="22" customFormat="1">
      <c r="A45" s="7"/>
      <c r="B45" s="74"/>
      <c r="C45" s="74"/>
      <c r="D45" s="82"/>
    </row>
    <row r="46" spans="1:4" s="22" customFormat="1">
      <c r="A46" s="7"/>
      <c r="B46" s="74"/>
      <c r="C46" s="74"/>
      <c r="D46" s="82"/>
    </row>
    <row r="47" spans="1:4" s="22" customFormat="1">
      <c r="A47" s="7"/>
      <c r="B47" s="74"/>
      <c r="C47" s="74"/>
      <c r="D47" s="82"/>
    </row>
    <row r="48" spans="1:4" s="22" customFormat="1">
      <c r="A48" s="7"/>
      <c r="B48" s="74"/>
      <c r="C48" s="74"/>
      <c r="D48" s="82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  <row r="58" spans="1:1" s="22" customFormat="1">
      <c r="A58" s="7"/>
    </row>
    <row r="59" spans="1:1" s="22" customFormat="1">
      <c r="A5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6.664062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5.1640625" style="80" bestFit="1" customWidth="1"/>
    <col min="18" max="18" width="6.6640625" style="74" customWidth="1"/>
    <col min="19" max="19" width="5.1640625" style="22" bestFit="1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86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109.63129663577196</v>
      </c>
      <c r="C10" s="57">
        <v>88.750102833051528</v>
      </c>
      <c r="D10" s="58">
        <f t="shared" ref="D10:D28" si="0">C10/B10</f>
        <v>0.80953254733368685</v>
      </c>
      <c r="E10" s="57">
        <v>61.515988226418706</v>
      </c>
      <c r="F10" s="59">
        <v>1.0702919266955368E-3</v>
      </c>
      <c r="G10" s="60">
        <v>1.3012156565019792</v>
      </c>
      <c r="H10" s="61">
        <v>0.6446463663416846</v>
      </c>
      <c r="I10" s="61">
        <v>8.2739775389857832E-3</v>
      </c>
      <c r="J10" s="60">
        <v>24.165141531869903</v>
      </c>
      <c r="K10" s="60">
        <v>0.37357424121606175</v>
      </c>
      <c r="L10" s="61">
        <v>0.27187328160429869</v>
      </c>
      <c r="M10" s="61">
        <v>2.3427305512656129E-3</v>
      </c>
      <c r="N10" s="62">
        <v>0.83024299237184185</v>
      </c>
      <c r="O10" s="63"/>
      <c r="P10" s="57">
        <v>3207.2547058091814</v>
      </c>
      <c r="Q10" s="57">
        <v>32.430975583176718</v>
      </c>
      <c r="R10" s="64">
        <v>3316.862655114026</v>
      </c>
      <c r="S10" s="64">
        <v>13.501556327810112</v>
      </c>
      <c r="T10" s="65">
        <f t="shared" ref="T10:T28" si="1">100*(1-P10/R10)</f>
        <v>3.3045670171433894</v>
      </c>
    </row>
    <row r="11" spans="1:20" s="66" customFormat="1" ht="12.75" customHeight="1">
      <c r="A11" s="56">
        <v>2.1</v>
      </c>
      <c r="B11" s="57">
        <v>337.82778924660283</v>
      </c>
      <c r="C11" s="57">
        <v>172.06068370468569</v>
      </c>
      <c r="D11" s="58">
        <f t="shared" si="0"/>
        <v>0.50931477273791481</v>
      </c>
      <c r="E11" s="57">
        <v>197.00897387705047</v>
      </c>
      <c r="F11" s="59">
        <v>1.4118930971780241E-5</v>
      </c>
      <c r="G11" s="60">
        <v>1.7223372258626218E-2</v>
      </c>
      <c r="H11" s="61">
        <v>0.6786910344703313</v>
      </c>
      <c r="I11" s="61">
        <v>7.3902645949671057E-3</v>
      </c>
      <c r="J11" s="60">
        <v>25.12871951871799</v>
      </c>
      <c r="K11" s="60">
        <v>0.27860666572500736</v>
      </c>
      <c r="L11" s="61">
        <v>0.26853257225235277</v>
      </c>
      <c r="M11" s="61">
        <v>5.604122236087495E-4</v>
      </c>
      <c r="N11" s="62">
        <v>0.98212492202098589</v>
      </c>
      <c r="O11" s="63"/>
      <c r="P11" s="57">
        <v>3339.335010955278</v>
      </c>
      <c r="Q11" s="57">
        <v>28.379675304325474</v>
      </c>
      <c r="R11" s="64">
        <v>3297.4758771293859</v>
      </c>
      <c r="S11" s="64">
        <v>3.2748114099738208</v>
      </c>
      <c r="T11" s="65">
        <f t="shared" si="1"/>
        <v>-1.2694295693326696</v>
      </c>
    </row>
    <row r="12" spans="1:20" s="66" customFormat="1" ht="12.75" customHeight="1">
      <c r="A12" s="56">
        <v>2.2000000000000002</v>
      </c>
      <c r="B12" s="57">
        <v>73.28966925087704</v>
      </c>
      <c r="C12" s="57">
        <v>55.699081294360866</v>
      </c>
      <c r="D12" s="58">
        <f t="shared" si="0"/>
        <v>0.75998543674276886</v>
      </c>
      <c r="E12" s="57">
        <v>42.844914944639221</v>
      </c>
      <c r="F12" s="59">
        <v>4.7863869500694927E-5</v>
      </c>
      <c r="G12" s="60">
        <v>5.8391652696916138E-2</v>
      </c>
      <c r="H12" s="61">
        <v>0.68007864584274136</v>
      </c>
      <c r="I12" s="61">
        <v>9.1472097776230058E-3</v>
      </c>
      <c r="J12" s="60">
        <v>25.176880443467375</v>
      </c>
      <c r="K12" s="60">
        <v>0.35624370220381729</v>
      </c>
      <c r="L12" s="61">
        <v>0.26849827782577407</v>
      </c>
      <c r="M12" s="61">
        <v>1.1796732810362507E-3</v>
      </c>
      <c r="N12" s="62">
        <v>0.95057026035954317</v>
      </c>
      <c r="O12" s="63"/>
      <c r="P12" s="57">
        <v>3344.6614363971316</v>
      </c>
      <c r="Q12" s="57">
        <v>35.097584855997617</v>
      </c>
      <c r="R12" s="64">
        <v>3297.2754606943113</v>
      </c>
      <c r="S12" s="64">
        <v>6.8944975665785737</v>
      </c>
      <c r="T12" s="65">
        <f t="shared" si="1"/>
        <v>-1.4371251740320945</v>
      </c>
    </row>
    <row r="13" spans="1:20" s="66" customFormat="1" ht="12.75" customHeight="1">
      <c r="A13" s="56">
        <v>3.1</v>
      </c>
      <c r="B13" s="57">
        <v>147.03231358992662</v>
      </c>
      <c r="C13" s="57">
        <v>98.399091147776716</v>
      </c>
      <c r="D13" s="58">
        <f t="shared" si="0"/>
        <v>0.66923446108732232</v>
      </c>
      <c r="E13" s="57">
        <v>85.870852888727981</v>
      </c>
      <c r="F13" s="59">
        <v>1.8840738181013778E-5</v>
      </c>
      <c r="G13" s="60">
        <v>2.2979146403530205E-2</v>
      </c>
      <c r="H13" s="61">
        <v>0.6796564734709476</v>
      </c>
      <c r="I13" s="61">
        <v>8.1378121066932995E-3</v>
      </c>
      <c r="J13" s="60">
        <v>25.179054573712374</v>
      </c>
      <c r="K13" s="60">
        <v>0.31188800013358103</v>
      </c>
      <c r="L13" s="61">
        <v>0.26868825737919777</v>
      </c>
      <c r="M13" s="61">
        <v>8.5264077401680323E-4</v>
      </c>
      <c r="N13" s="62">
        <v>0.96662707174534057</v>
      </c>
      <c r="O13" s="63"/>
      <c r="P13" s="57">
        <v>3343.0413694082154</v>
      </c>
      <c r="Q13" s="57">
        <v>31.232402699307841</v>
      </c>
      <c r="R13" s="64">
        <v>3298.3853394670032</v>
      </c>
      <c r="S13" s="64">
        <v>4.9792347702759248</v>
      </c>
      <c r="T13" s="65">
        <f t="shared" si="1"/>
        <v>-1.3538754676986287</v>
      </c>
    </row>
    <row r="14" spans="1:20" s="66" customFormat="1" ht="12.75" customHeight="1">
      <c r="A14" s="56">
        <v>3.2</v>
      </c>
      <c r="B14" s="57">
        <v>84.91140379456759</v>
      </c>
      <c r="C14" s="57">
        <v>79.697659143717431</v>
      </c>
      <c r="D14" s="58">
        <f t="shared" si="0"/>
        <v>0.93859782764322031</v>
      </c>
      <c r="E14" s="57">
        <v>49.570624435032585</v>
      </c>
      <c r="F14" s="67" t="s">
        <v>74</v>
      </c>
      <c r="G14" s="58" t="s">
        <v>75</v>
      </c>
      <c r="H14" s="61">
        <v>0.67953941153631303</v>
      </c>
      <c r="I14" s="61">
        <v>9.2265689583625396E-3</v>
      </c>
      <c r="J14" s="60">
        <v>25.301469106240479</v>
      </c>
      <c r="K14" s="60">
        <v>0.36085238598675101</v>
      </c>
      <c r="L14" s="61">
        <v>0.27004106637154274</v>
      </c>
      <c r="M14" s="61">
        <v>1.1787666234369806E-3</v>
      </c>
      <c r="N14" s="62">
        <v>0.95201050308303847</v>
      </c>
      <c r="O14" s="63"/>
      <c r="P14" s="57">
        <v>3342.5920775289969</v>
      </c>
      <c r="Q14" s="57">
        <v>35.413450007111827</v>
      </c>
      <c r="R14" s="64">
        <v>3306.2632330238007</v>
      </c>
      <c r="S14" s="64">
        <v>6.8450971699708951</v>
      </c>
      <c r="T14" s="65">
        <f t="shared" si="1"/>
        <v>-1.0987886306914163</v>
      </c>
    </row>
    <row r="15" spans="1:20" s="66" customFormat="1" ht="12.75" customHeight="1">
      <c r="A15" s="56">
        <v>4.0999999999999996</v>
      </c>
      <c r="B15" s="57">
        <v>117.52634853715912</v>
      </c>
      <c r="C15" s="57">
        <v>82.286904217975334</v>
      </c>
      <c r="D15" s="58">
        <f t="shared" si="0"/>
        <v>0.70015707321969689</v>
      </c>
      <c r="E15" s="57">
        <v>70.886378818305488</v>
      </c>
      <c r="F15" s="67" t="s">
        <v>74</v>
      </c>
      <c r="G15" s="58" t="s">
        <v>75</v>
      </c>
      <c r="H15" s="61">
        <v>0.70207551809070767</v>
      </c>
      <c r="I15" s="61">
        <v>8.8509977314743093E-3</v>
      </c>
      <c r="J15" s="60">
        <v>25.982456322136471</v>
      </c>
      <c r="K15" s="60">
        <v>0.34090069672958961</v>
      </c>
      <c r="L15" s="61">
        <v>0.26840778123815673</v>
      </c>
      <c r="M15" s="61">
        <v>9.7559425699464115E-4</v>
      </c>
      <c r="N15" s="62">
        <v>0.96086133415398656</v>
      </c>
      <c r="O15" s="63"/>
      <c r="P15" s="57">
        <v>3428.5150644506703</v>
      </c>
      <c r="Q15" s="57">
        <v>33.522130302428415</v>
      </c>
      <c r="R15" s="64">
        <v>3296.7464613332945</v>
      </c>
      <c r="S15" s="64">
        <v>5.703930801635746</v>
      </c>
      <c r="T15" s="65">
        <f t="shared" si="1"/>
        <v>-3.9969286283569661</v>
      </c>
    </row>
    <row r="16" spans="1:20" s="66" customFormat="1" ht="12.75" customHeight="1">
      <c r="A16" s="56">
        <v>5.0999999999999996</v>
      </c>
      <c r="B16" s="57">
        <v>474.43664913051094</v>
      </c>
      <c r="C16" s="57">
        <v>394.46520781828553</v>
      </c>
      <c r="D16" s="58">
        <f t="shared" si="0"/>
        <v>0.8314391574538198</v>
      </c>
      <c r="E16" s="57">
        <v>270.52768546975778</v>
      </c>
      <c r="F16" s="59">
        <v>3.5355789026684358E-5</v>
      </c>
      <c r="G16" s="60">
        <v>4.3044515455780891E-2</v>
      </c>
      <c r="H16" s="61">
        <v>0.66344173443194121</v>
      </c>
      <c r="I16" s="61">
        <v>7.2109066687517176E-3</v>
      </c>
      <c r="J16" s="60">
        <v>24.715221434141323</v>
      </c>
      <c r="K16" s="60">
        <v>0.27741636180724827</v>
      </c>
      <c r="L16" s="61">
        <v>0.27018450787099968</v>
      </c>
      <c r="M16" s="61">
        <v>7.57284633796611E-4</v>
      </c>
      <c r="N16" s="62">
        <v>0.96832137954122421</v>
      </c>
      <c r="O16" s="68"/>
      <c r="P16" s="57">
        <v>3280.5079127990157</v>
      </c>
      <c r="Q16" s="57">
        <v>27.944766596345843</v>
      </c>
      <c r="R16" s="64">
        <v>3307.0959499107694</v>
      </c>
      <c r="S16" s="64">
        <v>4.3949352396475962</v>
      </c>
      <c r="T16" s="65">
        <f t="shared" si="1"/>
        <v>0.80396932881463545</v>
      </c>
    </row>
    <row r="17" spans="1:20" s="66" customFormat="1" ht="12.75" customHeight="1">
      <c r="A17" s="56">
        <v>6.1</v>
      </c>
      <c r="B17" s="57">
        <v>693.86077611762084</v>
      </c>
      <c r="C17" s="57">
        <v>523.53785794188434</v>
      </c>
      <c r="D17" s="58">
        <f t="shared" si="0"/>
        <v>0.75452868350802416</v>
      </c>
      <c r="E17" s="57">
        <v>508.78431713669386</v>
      </c>
      <c r="F17" s="59">
        <v>1.0491419645337209E-2</v>
      </c>
      <c r="G17" s="60">
        <v>12.432647293288092</v>
      </c>
      <c r="H17" s="61">
        <v>0.74741167931866959</v>
      </c>
      <c r="I17" s="61">
        <v>5.1663058467803454E-2</v>
      </c>
      <c r="J17" s="60">
        <v>30.891339634109269</v>
      </c>
      <c r="K17" s="60">
        <v>6.070919669851663</v>
      </c>
      <c r="L17" s="61">
        <v>0.29976131660381949</v>
      </c>
      <c r="M17" s="61">
        <v>5.5146410253288647E-2</v>
      </c>
      <c r="N17" s="62">
        <v>0.35172439309863357</v>
      </c>
      <c r="O17" s="63"/>
      <c r="P17" s="57">
        <v>3597.9735870179525</v>
      </c>
      <c r="Q17" s="57">
        <v>190.59130526582263</v>
      </c>
      <c r="R17" s="64">
        <v>3468.9904915057455</v>
      </c>
      <c r="S17" s="64">
        <v>284.98911430243049</v>
      </c>
      <c r="T17" s="65">
        <f t="shared" si="1"/>
        <v>-3.7181737980556129</v>
      </c>
    </row>
    <row r="18" spans="1:20" s="66" customFormat="1" ht="12.75" customHeight="1">
      <c r="A18" s="56">
        <v>7.1</v>
      </c>
      <c r="B18" s="57">
        <v>157.35748939213113</v>
      </c>
      <c r="C18" s="57">
        <v>171.95819657059133</v>
      </c>
      <c r="D18" s="58">
        <f t="shared" si="0"/>
        <v>1.0927868589849929</v>
      </c>
      <c r="E18" s="57">
        <v>91.566857776458605</v>
      </c>
      <c r="F18" s="59">
        <v>7.5152016628037111E-5</v>
      </c>
      <c r="G18" s="60">
        <v>9.1543788618998048E-2</v>
      </c>
      <c r="H18" s="61">
        <v>0.67672063970828855</v>
      </c>
      <c r="I18" s="61">
        <v>8.4717311232109203E-3</v>
      </c>
      <c r="J18" s="60">
        <v>25.17049515934012</v>
      </c>
      <c r="K18" s="60">
        <v>0.35160197352374895</v>
      </c>
      <c r="L18" s="61">
        <v>0.26976217960304288</v>
      </c>
      <c r="M18" s="61">
        <v>1.6718159664819553E-3</v>
      </c>
      <c r="N18" s="62">
        <v>0.89619640245826548</v>
      </c>
      <c r="O18" s="63"/>
      <c r="P18" s="57">
        <v>3331.7639684532933</v>
      </c>
      <c r="Q18" s="57">
        <v>32.570892470913357</v>
      </c>
      <c r="R18" s="64">
        <v>3304.6427998212935</v>
      </c>
      <c r="S18" s="64">
        <v>9.7194831618596744</v>
      </c>
      <c r="T18" s="65">
        <f t="shared" si="1"/>
        <v>-0.82069894614529293</v>
      </c>
    </row>
    <row r="19" spans="1:20" s="66" customFormat="1" ht="12.75" customHeight="1">
      <c r="A19" s="56">
        <v>8.1</v>
      </c>
      <c r="B19" s="57">
        <v>356.74440314717788</v>
      </c>
      <c r="C19" s="57">
        <v>257.92983932357606</v>
      </c>
      <c r="D19" s="58">
        <f t="shared" si="0"/>
        <v>0.72301019174550285</v>
      </c>
      <c r="E19" s="57">
        <v>199.12810975976885</v>
      </c>
      <c r="F19" s="59">
        <v>5.7537227613843323E-6</v>
      </c>
      <c r="G19" s="60">
        <v>7.0231120141233819E-3</v>
      </c>
      <c r="H19" s="61">
        <v>0.64968251959580037</v>
      </c>
      <c r="I19" s="61">
        <v>7.1103887627728107E-3</v>
      </c>
      <c r="J19" s="60">
        <v>24.009170407457059</v>
      </c>
      <c r="K19" s="60">
        <v>0.26788847051528053</v>
      </c>
      <c r="L19" s="61">
        <v>0.26802462532090177</v>
      </c>
      <c r="M19" s="61">
        <v>5.8202201071479382E-4</v>
      </c>
      <c r="N19" s="62">
        <v>0.98087868274573842</v>
      </c>
      <c r="O19" s="63"/>
      <c r="P19" s="57">
        <v>3226.9644288971699</v>
      </c>
      <c r="Q19" s="57">
        <v>27.785049799699323</v>
      </c>
      <c r="R19" s="64">
        <v>3294.5044990598744</v>
      </c>
      <c r="S19" s="64">
        <v>3.4083172031555464</v>
      </c>
      <c r="T19" s="65">
        <f t="shared" si="1"/>
        <v>2.0500828024966333</v>
      </c>
    </row>
    <row r="20" spans="1:20" s="66" customFormat="1" ht="12.75" customHeight="1">
      <c r="A20" s="56">
        <v>9.1</v>
      </c>
      <c r="B20" s="57">
        <v>776.71949335584304</v>
      </c>
      <c r="C20" s="57">
        <v>369.61462104354592</v>
      </c>
      <c r="D20" s="58">
        <f t="shared" si="0"/>
        <v>0.47586628661347657</v>
      </c>
      <c r="E20" s="57">
        <v>415.70675401479639</v>
      </c>
      <c r="F20" s="59">
        <v>4.126525844685679E-5</v>
      </c>
      <c r="G20" s="60">
        <v>5.1053297403681405E-2</v>
      </c>
      <c r="H20" s="61">
        <v>0.62266919192148584</v>
      </c>
      <c r="I20" s="61">
        <v>6.4608669939827321E-3</v>
      </c>
      <c r="J20" s="60">
        <v>22.064944772772417</v>
      </c>
      <c r="K20" s="60">
        <v>0.23368756491113898</v>
      </c>
      <c r="L20" s="61">
        <v>0.25700654986837213</v>
      </c>
      <c r="M20" s="61">
        <v>5.4543641444180959E-4</v>
      </c>
      <c r="N20" s="62">
        <v>0.97971704459213671</v>
      </c>
      <c r="O20" s="63"/>
      <c r="P20" s="57">
        <v>3120.5314597487404</v>
      </c>
      <c r="Q20" s="57">
        <v>25.667230773898666</v>
      </c>
      <c r="R20" s="64">
        <v>3228.4495777729012</v>
      </c>
      <c r="S20" s="64">
        <v>3.348229421245343</v>
      </c>
      <c r="T20" s="65">
        <f t="shared" si="1"/>
        <v>3.3427227349979716</v>
      </c>
    </row>
    <row r="21" spans="1:20" s="66" customFormat="1" ht="12.75" customHeight="1">
      <c r="A21" s="56">
        <v>9.1999999999999993</v>
      </c>
      <c r="B21" s="57">
        <v>107.77096365164842</v>
      </c>
      <c r="C21" s="57">
        <v>84.548395038157011</v>
      </c>
      <c r="D21" s="58">
        <f t="shared" si="0"/>
        <v>0.78451924501153703</v>
      </c>
      <c r="E21" s="57">
        <v>57.570188138751661</v>
      </c>
      <c r="F21" s="59">
        <v>2.054447909984541E-5</v>
      </c>
      <c r="G21" s="60">
        <v>2.5024425702866639E-2</v>
      </c>
      <c r="H21" s="61">
        <v>0.62164646761967335</v>
      </c>
      <c r="I21" s="61">
        <v>8.2538318270157802E-3</v>
      </c>
      <c r="J21" s="60">
        <v>23.122881177285894</v>
      </c>
      <c r="K21" s="60">
        <v>0.32363338909670175</v>
      </c>
      <c r="L21" s="61">
        <v>0.26977220551861103</v>
      </c>
      <c r="M21" s="61">
        <v>1.1945183754326386E-3</v>
      </c>
      <c r="N21" s="62">
        <v>0.94863855589377577</v>
      </c>
      <c r="O21" s="63"/>
      <c r="P21" s="57">
        <v>3116.4671791090977</v>
      </c>
      <c r="Q21" s="57">
        <v>32.810862052156104</v>
      </c>
      <c r="R21" s="64">
        <v>3304.7010865526559</v>
      </c>
      <c r="S21" s="64">
        <v>6.9443155781966386</v>
      </c>
      <c r="T21" s="65">
        <f t="shared" si="1"/>
        <v>5.6959435214734349</v>
      </c>
    </row>
    <row r="22" spans="1:20" s="66" customFormat="1" ht="12.75" customHeight="1">
      <c r="A22" s="56">
        <v>10.1</v>
      </c>
      <c r="B22" s="57">
        <v>384.86789243898772</v>
      </c>
      <c r="C22" s="57">
        <v>221.51310243425277</v>
      </c>
      <c r="D22" s="58">
        <f t="shared" si="0"/>
        <v>0.57555620197486013</v>
      </c>
      <c r="E22" s="57">
        <v>263.62185685752826</v>
      </c>
      <c r="F22" s="59">
        <v>4.6477155291164678E-3</v>
      </c>
      <c r="G22" s="60">
        <v>5.7383213289703292</v>
      </c>
      <c r="H22" s="61">
        <v>0.75155571864247073</v>
      </c>
      <c r="I22" s="61">
        <v>9.3817646557796484E-3</v>
      </c>
      <c r="J22" s="60">
        <v>27.038376034283587</v>
      </c>
      <c r="K22" s="60">
        <v>0.68258591452171191</v>
      </c>
      <c r="L22" s="61">
        <v>0.26092647381178946</v>
      </c>
      <c r="M22" s="61">
        <v>5.7254518640466236E-3</v>
      </c>
      <c r="N22" s="62">
        <v>0.49447761073659741</v>
      </c>
      <c r="O22" s="63"/>
      <c r="P22" s="57">
        <v>3613.2433528205788</v>
      </c>
      <c r="Q22" s="57">
        <v>34.528585123812739</v>
      </c>
      <c r="R22" s="64">
        <v>3252.3084368659424</v>
      </c>
      <c r="S22" s="64">
        <v>34.553514791021627</v>
      </c>
      <c r="T22" s="65">
        <f t="shared" si="1"/>
        <v>-11.097807079529275</v>
      </c>
    </row>
    <row r="23" spans="1:20" s="66" customFormat="1" ht="12.75" customHeight="1">
      <c r="A23" s="56">
        <v>11.1</v>
      </c>
      <c r="B23" s="57">
        <v>169.8287140420081</v>
      </c>
      <c r="C23" s="57">
        <v>109.79445959301897</v>
      </c>
      <c r="D23" s="58">
        <f t="shared" si="0"/>
        <v>0.64650115389710061</v>
      </c>
      <c r="E23" s="57">
        <v>97.432467891247882</v>
      </c>
      <c r="F23" s="59">
        <v>1.4674068046185813E-5</v>
      </c>
      <c r="G23" s="60">
        <v>1.7898100700486991E-2</v>
      </c>
      <c r="H23" s="61">
        <v>0.66768424031622509</v>
      </c>
      <c r="I23" s="61">
        <v>8.043565936454557E-3</v>
      </c>
      <c r="J23" s="60">
        <v>24.731743360244568</v>
      </c>
      <c r="K23" s="60">
        <v>0.30639624732118631</v>
      </c>
      <c r="L23" s="61">
        <v>0.26864720774949441</v>
      </c>
      <c r="M23" s="61">
        <v>7.7641938637422361E-4</v>
      </c>
      <c r="N23" s="62">
        <v>0.972408597846384</v>
      </c>
      <c r="O23" s="63"/>
      <c r="P23" s="57">
        <v>3296.9281653469802</v>
      </c>
      <c r="Q23" s="57">
        <v>31.092311286502916</v>
      </c>
      <c r="R23" s="64">
        <v>3298.1455981184627</v>
      </c>
      <c r="S23" s="64">
        <v>4.5348953062894317</v>
      </c>
      <c r="T23" s="65">
        <f t="shared" si="1"/>
        <v>3.6912644856457177E-2</v>
      </c>
    </row>
    <row r="24" spans="1:20" s="66" customFormat="1" ht="12.75" customHeight="1">
      <c r="A24" s="56">
        <v>12.1</v>
      </c>
      <c r="B24" s="57">
        <v>426.0953825736911</v>
      </c>
      <c r="C24" s="57">
        <v>224.15370957117995</v>
      </c>
      <c r="D24" s="58">
        <f t="shared" si="0"/>
        <v>0.52606462951382404</v>
      </c>
      <c r="E24" s="57">
        <v>238.22812517853791</v>
      </c>
      <c r="F24" s="59">
        <v>3.2042486391234949E-5</v>
      </c>
      <c r="G24" s="60">
        <v>3.8972369665825866E-2</v>
      </c>
      <c r="H24" s="61">
        <v>0.65053879079381738</v>
      </c>
      <c r="I24" s="61">
        <v>6.9319476923109654E-3</v>
      </c>
      <c r="J24" s="60">
        <v>24.307714697133239</v>
      </c>
      <c r="K24" s="60">
        <v>0.2626429585704475</v>
      </c>
      <c r="L24" s="61">
        <v>0.27100022877761187</v>
      </c>
      <c r="M24" s="61">
        <v>4.8495757047421154E-4</v>
      </c>
      <c r="N24" s="62">
        <v>0.98618966572821554</v>
      </c>
      <c r="O24" s="63"/>
      <c r="P24" s="57">
        <v>3230.3095857211179</v>
      </c>
      <c r="Q24" s="57">
        <v>27.073708393048335</v>
      </c>
      <c r="R24" s="64">
        <v>3311.8220319106404</v>
      </c>
      <c r="S24" s="64">
        <v>2.804982143800598</v>
      </c>
      <c r="T24" s="65">
        <f t="shared" si="1"/>
        <v>2.4612568369954624</v>
      </c>
    </row>
    <row r="25" spans="1:20" s="66" customFormat="1" ht="12.75" customHeight="1">
      <c r="A25" s="56">
        <v>13.1</v>
      </c>
      <c r="B25" s="57">
        <v>276.72799637098831</v>
      </c>
      <c r="C25" s="57">
        <v>200.31822239099969</v>
      </c>
      <c r="D25" s="58">
        <f t="shared" si="0"/>
        <v>0.72388130228228953</v>
      </c>
      <c r="E25" s="57">
        <v>153.76591859725022</v>
      </c>
      <c r="F25" s="59">
        <v>1.6118705715316355E-5</v>
      </c>
      <c r="G25" s="60">
        <v>1.959209082965439E-2</v>
      </c>
      <c r="H25" s="61">
        <v>0.64666323970461825</v>
      </c>
      <c r="I25" s="61">
        <v>7.1945255897249956E-3</v>
      </c>
      <c r="J25" s="60">
        <v>24.210086573022036</v>
      </c>
      <c r="K25" s="60">
        <v>0.27689035316370059</v>
      </c>
      <c r="L25" s="61">
        <v>0.27152942129485663</v>
      </c>
      <c r="M25" s="61">
        <v>7.196962849424154E-4</v>
      </c>
      <c r="N25" s="62">
        <v>0.97277523366190666</v>
      </c>
      <c r="O25" s="63"/>
      <c r="P25" s="57">
        <v>3215.1552707720498</v>
      </c>
      <c r="Q25" s="57">
        <v>28.165377520351218</v>
      </c>
      <c r="R25" s="64">
        <v>3314.8795243296086</v>
      </c>
      <c r="S25" s="64">
        <v>4.1536170017728065</v>
      </c>
      <c r="T25" s="65">
        <f t="shared" si="1"/>
        <v>3.0083824412209026</v>
      </c>
    </row>
    <row r="26" spans="1:20" s="66" customFormat="1" ht="12.75" customHeight="1">
      <c r="A26" s="56">
        <v>14.1</v>
      </c>
      <c r="B26" s="57">
        <v>398.85450996832236</v>
      </c>
      <c r="C26" s="57">
        <v>624.52599235400055</v>
      </c>
      <c r="D26" s="58">
        <f t="shared" si="0"/>
        <v>1.5657989987466894</v>
      </c>
      <c r="E26" s="57">
        <v>228.33286542095254</v>
      </c>
      <c r="F26" s="59">
        <v>4.3934607048400273E-5</v>
      </c>
      <c r="G26" s="60">
        <v>5.355706037879427E-2</v>
      </c>
      <c r="H26" s="61">
        <v>0.66600508181567808</v>
      </c>
      <c r="I26" s="61">
        <v>7.1439180879675291E-3</v>
      </c>
      <c r="J26" s="60">
        <v>24.71405605868194</v>
      </c>
      <c r="K26" s="60">
        <v>0.27076476219383255</v>
      </c>
      <c r="L26" s="61">
        <v>0.2691319200306434</v>
      </c>
      <c r="M26" s="61">
        <v>6.0020065150743779E-4</v>
      </c>
      <c r="N26" s="62">
        <v>0.97906338003471183</v>
      </c>
      <c r="O26" s="63"/>
      <c r="P26" s="57">
        <v>3290.4341276359669</v>
      </c>
      <c r="Q26" s="57">
        <v>27.642565668482003</v>
      </c>
      <c r="R26" s="64">
        <v>3300.9738367684654</v>
      </c>
      <c r="S26" s="64">
        <v>3.4985634978298328</v>
      </c>
      <c r="T26" s="65">
        <f t="shared" si="1"/>
        <v>0.31929090182721831</v>
      </c>
    </row>
    <row r="27" spans="1:20" s="66" customFormat="1" ht="12.75" customHeight="1">
      <c r="A27" s="56">
        <v>15.1</v>
      </c>
      <c r="B27" s="57">
        <v>118.73530083054952</v>
      </c>
      <c r="C27" s="57">
        <v>85.726004451079007</v>
      </c>
      <c r="D27" s="58">
        <f t="shared" si="0"/>
        <v>0.72199256540749401</v>
      </c>
      <c r="E27" s="57">
        <v>69.434959937103656</v>
      </c>
      <c r="F27" s="59">
        <v>4.0817229132624935E-5</v>
      </c>
      <c r="G27" s="60">
        <v>4.9669160685365428E-2</v>
      </c>
      <c r="H27" s="61">
        <v>0.68036012033453408</v>
      </c>
      <c r="I27" s="61">
        <v>8.397981125956017E-3</v>
      </c>
      <c r="J27" s="60">
        <v>25.384170952604595</v>
      </c>
      <c r="K27" s="60">
        <v>0.33167634816303354</v>
      </c>
      <c r="L27" s="61">
        <v>0.27059692675430397</v>
      </c>
      <c r="M27" s="61">
        <v>1.1596879844140758E-3</v>
      </c>
      <c r="N27" s="62">
        <v>0.94467957552436177</v>
      </c>
      <c r="O27" s="63"/>
      <c r="P27" s="57">
        <v>3345.7413555900071</v>
      </c>
      <c r="Q27" s="57">
        <v>32.217418145276632</v>
      </c>
      <c r="R27" s="64">
        <v>3309.4873965286288</v>
      </c>
      <c r="S27" s="64">
        <v>6.7188077695161237</v>
      </c>
      <c r="T27" s="65">
        <f t="shared" si="1"/>
        <v>-1.0954554200570676</v>
      </c>
    </row>
    <row r="28" spans="1:20" s="66" customFormat="1" ht="12.75" customHeight="1">
      <c r="A28" s="56">
        <v>16.100000000000001</v>
      </c>
      <c r="B28" s="57">
        <v>245.9613322700279</v>
      </c>
      <c r="C28" s="57">
        <v>169.57108265190749</v>
      </c>
      <c r="D28" s="58">
        <f t="shared" si="0"/>
        <v>0.68942171148164211</v>
      </c>
      <c r="E28" s="57">
        <v>141.07839739178283</v>
      </c>
      <c r="F28" s="67" t="s">
        <v>74</v>
      </c>
      <c r="G28" s="58" t="s">
        <v>75</v>
      </c>
      <c r="H28" s="61">
        <v>0.66767102424653302</v>
      </c>
      <c r="I28" s="61">
        <v>7.4156898840527881E-3</v>
      </c>
      <c r="J28" s="60">
        <v>24.920475717674201</v>
      </c>
      <c r="K28" s="60">
        <v>0.28503546154519321</v>
      </c>
      <c r="L28" s="61">
        <v>0.27070266090484657</v>
      </c>
      <c r="M28" s="61">
        <v>7.3948209910503632E-4</v>
      </c>
      <c r="N28" s="62">
        <v>0.97106089418303887</v>
      </c>
      <c r="O28" s="63"/>
      <c r="P28" s="57">
        <v>3296.8770785797024</v>
      </c>
      <c r="Q28" s="57">
        <v>28.665490821425621</v>
      </c>
      <c r="R28" s="64">
        <v>3310.0998474356561</v>
      </c>
      <c r="S28" s="64">
        <v>4.2824136682145122</v>
      </c>
      <c r="T28" s="65">
        <f t="shared" si="1"/>
        <v>0.39946737154159528</v>
      </c>
    </row>
    <row r="29" spans="1:20" ht="9.75" customHeight="1">
      <c r="A29" s="38"/>
      <c r="B29" s="69"/>
      <c r="C29" s="69"/>
      <c r="D29" s="70"/>
      <c r="E29" s="38"/>
      <c r="F29" s="71"/>
      <c r="G29" s="38"/>
      <c r="H29" s="34"/>
      <c r="I29" s="35"/>
      <c r="J29" s="36"/>
      <c r="K29" s="37"/>
      <c r="L29" s="38"/>
      <c r="M29" s="39"/>
      <c r="N29" s="39"/>
      <c r="O29" s="69"/>
      <c r="P29" s="41"/>
      <c r="Q29" s="41"/>
      <c r="R29" s="69"/>
      <c r="S29" s="38"/>
      <c r="T29" s="38"/>
    </row>
    <row r="30" spans="1:20">
      <c r="A30" s="23"/>
      <c r="B30" s="24"/>
      <c r="C30" s="24"/>
      <c r="D30" s="25"/>
      <c r="E30" s="23"/>
      <c r="F30" s="26"/>
      <c r="G30" s="23"/>
      <c r="H30" s="27"/>
      <c r="I30" s="28"/>
      <c r="J30" s="29"/>
      <c r="K30" s="30"/>
      <c r="L30" s="23"/>
      <c r="M30" s="31"/>
      <c r="N30" s="31"/>
      <c r="O30" s="24"/>
      <c r="P30" s="72"/>
      <c r="Q30" s="72"/>
      <c r="R30" s="24"/>
      <c r="S30" s="23"/>
      <c r="T30" s="23"/>
    </row>
    <row r="31" spans="1:20" ht="15" customHeight="1">
      <c r="A31" s="31" t="s">
        <v>76</v>
      </c>
      <c r="B31" s="32"/>
      <c r="C31" s="73" t="s">
        <v>77</v>
      </c>
      <c r="D31" s="74"/>
    </row>
    <row r="32" spans="1:20" ht="15" customHeight="1">
      <c r="A32" s="23"/>
      <c r="B32" s="32"/>
      <c r="C32" s="81" t="s">
        <v>78</v>
      </c>
      <c r="D32" s="74"/>
    </row>
    <row r="33" spans="1:4" s="22" customFormat="1">
      <c r="A33" s="23"/>
      <c r="B33" s="32"/>
      <c r="C33" s="73" t="s">
        <v>79</v>
      </c>
      <c r="D33" s="74"/>
    </row>
    <row r="34" spans="1:4" s="22" customFormat="1">
      <c r="A34" s="23"/>
      <c r="B34" s="32"/>
      <c r="C34" s="81" t="s">
        <v>80</v>
      </c>
      <c r="D34" s="74"/>
    </row>
    <row r="37" spans="1:4" s="22" customFormat="1">
      <c r="A37" s="7"/>
      <c r="B37" s="74"/>
      <c r="C37" s="74"/>
      <c r="D37" s="82"/>
    </row>
    <row r="38" spans="1:4" s="22" customFormat="1">
      <c r="A38" s="7"/>
      <c r="B38" s="74"/>
      <c r="C38" s="74"/>
      <c r="D38" s="82"/>
    </row>
    <row r="39" spans="1:4" s="22" customFormat="1">
      <c r="A39" s="7"/>
      <c r="B39" s="74"/>
      <c r="C39" s="74"/>
      <c r="D39" s="82"/>
    </row>
    <row r="40" spans="1:4" s="22" customFormat="1">
      <c r="A40" s="7"/>
      <c r="B40" s="74"/>
      <c r="C40" s="74"/>
      <c r="D40" s="82"/>
    </row>
    <row r="41" spans="1:4" s="22" customFormat="1">
      <c r="A41" s="7"/>
      <c r="B41" s="74"/>
      <c r="C41" s="74"/>
      <c r="D41" s="82"/>
    </row>
    <row r="42" spans="1:4" s="22" customFormat="1">
      <c r="A42" s="7"/>
      <c r="B42" s="74"/>
      <c r="C42" s="74"/>
      <c r="D42" s="82"/>
    </row>
    <row r="43" spans="1:4" s="22" customFormat="1">
      <c r="A43" s="7"/>
      <c r="B43" s="74"/>
      <c r="C43" s="74"/>
      <c r="D43" s="82"/>
    </row>
    <row r="44" spans="1:4" s="22" customFormat="1">
      <c r="A44" s="7"/>
      <c r="B44" s="74"/>
      <c r="C44" s="74"/>
      <c r="D44" s="82"/>
    </row>
    <row r="45" spans="1:4" s="22" customFormat="1">
      <c r="A45" s="7"/>
      <c r="B45" s="74"/>
      <c r="C45" s="74"/>
      <c r="D45" s="82"/>
    </row>
    <row r="46" spans="1:4" s="22" customFormat="1">
      <c r="A46" s="7"/>
      <c r="B46" s="74"/>
      <c r="C46" s="74"/>
      <c r="D46" s="82"/>
    </row>
    <row r="47" spans="1:4" s="22" customFormat="1">
      <c r="A47" s="7"/>
      <c r="B47" s="74"/>
      <c r="C47" s="74"/>
      <c r="D47" s="82"/>
    </row>
    <row r="48" spans="1:4" s="22" customFormat="1">
      <c r="A48" s="7"/>
      <c r="B48" s="74"/>
      <c r="C48" s="74"/>
      <c r="D48" s="82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4"/>
  <sheetViews>
    <sheetView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6.6640625" style="22" customWidth="1"/>
    <col min="8" max="8" width="7.83203125" style="76" customWidth="1"/>
    <col min="9" max="9" width="7.83203125" style="77" customWidth="1"/>
    <col min="10" max="10" width="7.832031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1640625" style="22" bestFit="1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87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440.41504203395755</v>
      </c>
      <c r="C10" s="57">
        <v>149.28609912386966</v>
      </c>
      <c r="D10" s="58">
        <f t="shared" ref="D10:D35" si="0">C10/B10</f>
        <v>0.3389668491666985</v>
      </c>
      <c r="E10" s="57">
        <v>258.29537300281282</v>
      </c>
      <c r="F10" s="59">
        <v>3.8289774081134422E-5</v>
      </c>
      <c r="G10" s="60">
        <v>4.5195818914632348E-2</v>
      </c>
      <c r="H10" s="61">
        <v>0.68236137643909189</v>
      </c>
      <c r="I10" s="61">
        <v>7.3244990321605554E-3</v>
      </c>
      <c r="J10" s="62">
        <v>27.903974780819539</v>
      </c>
      <c r="K10" s="62">
        <v>0.30346307875530437</v>
      </c>
      <c r="L10" s="61">
        <v>0.29658580374969296</v>
      </c>
      <c r="M10" s="61">
        <v>5.1810009683699845E-4</v>
      </c>
      <c r="N10" s="62">
        <v>0.98701488109855973</v>
      </c>
      <c r="O10" s="63"/>
      <c r="P10" s="57">
        <v>3353.4142641373951</v>
      </c>
      <c r="Q10" s="57">
        <v>28.065762266677307</v>
      </c>
      <c r="R10" s="64">
        <v>3452.4823812793802</v>
      </c>
      <c r="S10" s="64">
        <v>2.7094070243726409</v>
      </c>
      <c r="T10" s="65">
        <f t="shared" ref="T10:T35" si="1">100*(1-P10/R10)</f>
        <v>2.8694749516802398</v>
      </c>
    </row>
    <row r="11" spans="1:20" s="66" customFormat="1" ht="12.75" customHeight="1">
      <c r="A11" s="56">
        <v>2.1</v>
      </c>
      <c r="B11" s="57">
        <v>253.72683447579678</v>
      </c>
      <c r="C11" s="57">
        <v>199.54282664870433</v>
      </c>
      <c r="D11" s="58">
        <f t="shared" si="0"/>
        <v>0.78644746843968094</v>
      </c>
      <c r="E11" s="57">
        <v>150.60415146809504</v>
      </c>
      <c r="F11" s="59">
        <v>9.2187335339257478E-5</v>
      </c>
      <c r="G11" s="60">
        <v>0.1057632479986718</v>
      </c>
      <c r="H11" s="61">
        <v>0.69018776505810508</v>
      </c>
      <c r="I11" s="61">
        <v>7.747057817160838E-3</v>
      </c>
      <c r="J11" s="62">
        <v>30.646557547567042</v>
      </c>
      <c r="K11" s="62">
        <v>0.35226088563472785</v>
      </c>
      <c r="L11" s="61">
        <v>0.3220424836428436</v>
      </c>
      <c r="M11" s="61">
        <v>7.9722135075381681E-4</v>
      </c>
      <c r="N11" s="62">
        <v>0.97653275850210575</v>
      </c>
      <c r="O11" s="63"/>
      <c r="P11" s="57">
        <v>3383.3336106244228</v>
      </c>
      <c r="Q11" s="57">
        <v>29.547452901165808</v>
      </c>
      <c r="R11" s="64">
        <v>3579.6159531503549</v>
      </c>
      <c r="S11" s="64">
        <v>3.8046216913533568</v>
      </c>
      <c r="T11" s="65">
        <f t="shared" si="1"/>
        <v>5.4833352263163215</v>
      </c>
    </row>
    <row r="12" spans="1:20" s="66" customFormat="1" ht="12.75" customHeight="1">
      <c r="A12" s="56">
        <v>3.1</v>
      </c>
      <c r="B12" s="57">
        <v>292.75813675340339</v>
      </c>
      <c r="C12" s="57">
        <v>241.82776575012804</v>
      </c>
      <c r="D12" s="58">
        <f t="shared" si="0"/>
        <v>0.82603260299413939</v>
      </c>
      <c r="E12" s="57">
        <v>180.08382144138929</v>
      </c>
      <c r="F12" s="59">
        <v>1.1378900102101254E-5</v>
      </c>
      <c r="G12" s="60">
        <v>1.3439471772349321E-2</v>
      </c>
      <c r="H12" s="61">
        <v>0.71591858002545772</v>
      </c>
      <c r="I12" s="61">
        <v>7.9085941752449398E-3</v>
      </c>
      <c r="J12" s="62">
        <v>29.221812762536874</v>
      </c>
      <c r="K12" s="62">
        <v>0.33303986515469319</v>
      </c>
      <c r="L12" s="61">
        <v>0.29603444437453547</v>
      </c>
      <c r="M12" s="61">
        <v>8.2992148590582313E-4</v>
      </c>
      <c r="N12" s="62">
        <v>0.96927405634933894</v>
      </c>
      <c r="O12" s="63"/>
      <c r="P12" s="57">
        <v>3480.7320058178152</v>
      </c>
      <c r="Q12" s="57">
        <v>29.711242855768038</v>
      </c>
      <c r="R12" s="64">
        <v>3449.596055734989</v>
      </c>
      <c r="S12" s="64">
        <v>4.349082734278455</v>
      </c>
      <c r="T12" s="65">
        <f t="shared" si="1"/>
        <v>-0.9025969875824158</v>
      </c>
    </row>
    <row r="13" spans="1:20" s="66" customFormat="1" ht="12.75" customHeight="1">
      <c r="A13" s="56">
        <v>4.0999999999999996</v>
      </c>
      <c r="B13" s="57">
        <v>385.56759351272103</v>
      </c>
      <c r="C13" s="57">
        <v>267.32332796710512</v>
      </c>
      <c r="D13" s="58">
        <f t="shared" si="0"/>
        <v>0.69332416018589826</v>
      </c>
      <c r="E13" s="57">
        <v>210.80972614119614</v>
      </c>
      <c r="F13" s="59">
        <v>4.4953604309811216E-4</v>
      </c>
      <c r="G13" s="60">
        <v>0.53960846042704802</v>
      </c>
      <c r="H13" s="61">
        <v>0.63298958560790997</v>
      </c>
      <c r="I13" s="61">
        <v>6.856674993251724E-3</v>
      </c>
      <c r="J13" s="62">
        <v>24.638347438940592</v>
      </c>
      <c r="K13" s="62">
        <v>0.27543644784415694</v>
      </c>
      <c r="L13" s="61">
        <v>0.28230185744831382</v>
      </c>
      <c r="M13" s="61">
        <v>7.8015813814396272E-4</v>
      </c>
      <c r="N13" s="62">
        <v>0.96896293783024312</v>
      </c>
      <c r="O13" s="63"/>
      <c r="P13" s="57">
        <v>3161.4016857891834</v>
      </c>
      <c r="Q13" s="57">
        <v>27.06751304979727</v>
      </c>
      <c r="R13" s="64">
        <v>3375.7081710203065</v>
      </c>
      <c r="S13" s="64">
        <v>4.3107828036467959</v>
      </c>
      <c r="T13" s="65">
        <f t="shared" si="1"/>
        <v>6.3484896908712614</v>
      </c>
    </row>
    <row r="14" spans="1:20" s="66" customFormat="1" ht="12.75" customHeight="1">
      <c r="A14" s="56">
        <v>4.2</v>
      </c>
      <c r="B14" s="57">
        <v>336.85042021421003</v>
      </c>
      <c r="C14" s="57">
        <v>221.00439704053937</v>
      </c>
      <c r="D14" s="58">
        <f t="shared" si="0"/>
        <v>0.65609060811026498</v>
      </c>
      <c r="E14" s="57">
        <v>208.24105393625834</v>
      </c>
      <c r="F14" s="59">
        <v>1.0069442075981122E-5</v>
      </c>
      <c r="G14" s="60">
        <v>1.1887494923047673E-2</v>
      </c>
      <c r="H14" s="61">
        <v>0.71950515662085579</v>
      </c>
      <c r="I14" s="61">
        <v>7.7550031201121849E-3</v>
      </c>
      <c r="J14" s="62">
        <v>29.407450555443603</v>
      </c>
      <c r="K14" s="62">
        <v>0.32151674396878688</v>
      </c>
      <c r="L14" s="61">
        <v>0.2964300245090587</v>
      </c>
      <c r="M14" s="61">
        <v>5.4366416890280485E-4</v>
      </c>
      <c r="N14" s="62">
        <v>0.98582958312063929</v>
      </c>
      <c r="O14" s="63"/>
      <c r="P14" s="57">
        <v>3494.1921018072117</v>
      </c>
      <c r="Q14" s="57">
        <v>29.073458665312298</v>
      </c>
      <c r="R14" s="64">
        <v>3451.6674945999407</v>
      </c>
      <c r="S14" s="64">
        <v>2.8447585783847353</v>
      </c>
      <c r="T14" s="65">
        <f t="shared" si="1"/>
        <v>-1.2320018447257608</v>
      </c>
    </row>
    <row r="15" spans="1:20" s="66" customFormat="1" ht="12.75" customHeight="1">
      <c r="A15" s="56">
        <v>5.0999999999999996</v>
      </c>
      <c r="B15" s="57">
        <v>846.95223419825675</v>
      </c>
      <c r="C15" s="57">
        <v>573.19597416222462</v>
      </c>
      <c r="D15" s="58">
        <f t="shared" si="0"/>
        <v>0.67677485343057664</v>
      </c>
      <c r="E15" s="57">
        <v>501.77932188379816</v>
      </c>
      <c r="F15" s="59">
        <v>7.382337122743375E-5</v>
      </c>
      <c r="G15" s="60">
        <v>8.7363199471620065E-2</v>
      </c>
      <c r="H15" s="61">
        <v>0.68901796226384604</v>
      </c>
      <c r="I15" s="61">
        <v>7.1381823114942703E-3</v>
      </c>
      <c r="J15" s="62">
        <v>27.964414772470324</v>
      </c>
      <c r="K15" s="62">
        <v>0.29391999343048725</v>
      </c>
      <c r="L15" s="61">
        <v>0.29435669389853475</v>
      </c>
      <c r="M15" s="61">
        <v>5.2179535270907042E-4</v>
      </c>
      <c r="N15" s="62">
        <v>0.98567490053931572</v>
      </c>
      <c r="O15" s="63"/>
      <c r="P15" s="57">
        <v>3378.8704117351404</v>
      </c>
      <c r="Q15" s="57">
        <v>27.244044003910794</v>
      </c>
      <c r="R15" s="64">
        <v>3440.7761829102401</v>
      </c>
      <c r="S15" s="64">
        <v>2.7517613776040117</v>
      </c>
      <c r="T15" s="65">
        <f t="shared" si="1"/>
        <v>1.7991804140756185</v>
      </c>
    </row>
    <row r="16" spans="1:20" s="66" customFormat="1" ht="12.75" customHeight="1">
      <c r="A16" s="56">
        <v>6.1</v>
      </c>
      <c r="B16" s="57">
        <v>378.30193527224469</v>
      </c>
      <c r="C16" s="57">
        <v>111.06280043587203</v>
      </c>
      <c r="D16" s="58">
        <f t="shared" si="0"/>
        <v>0.29358242736967705</v>
      </c>
      <c r="E16" s="57">
        <v>215.78967031076957</v>
      </c>
      <c r="F16" s="59">
        <v>4.114935058199179E-5</v>
      </c>
      <c r="G16" s="60">
        <v>4.8539413714236999E-2</v>
      </c>
      <c r="H16" s="61">
        <v>0.66364757878170266</v>
      </c>
      <c r="I16" s="61">
        <v>7.2628124095164785E-3</v>
      </c>
      <c r="J16" s="62">
        <v>27.191193159072167</v>
      </c>
      <c r="K16" s="62">
        <v>0.31238326819730883</v>
      </c>
      <c r="L16" s="61">
        <v>0.29715940219186693</v>
      </c>
      <c r="M16" s="61">
        <v>1.0386563582452108E-3</v>
      </c>
      <c r="N16" s="62">
        <v>0.95259393791603109</v>
      </c>
      <c r="O16" s="68"/>
      <c r="P16" s="57">
        <v>3281.3055817597092</v>
      </c>
      <c r="Q16" s="57">
        <v>28.142436845311973</v>
      </c>
      <c r="R16" s="64">
        <v>3455.4787911284639</v>
      </c>
      <c r="S16" s="64">
        <v>5.4199834836612331</v>
      </c>
      <c r="T16" s="65">
        <f t="shared" si="1"/>
        <v>5.0404942381913624</v>
      </c>
    </row>
    <row r="17" spans="1:20" s="66" customFormat="1" ht="12.75" customHeight="1">
      <c r="A17" s="56">
        <v>7.1</v>
      </c>
      <c r="B17" s="57">
        <v>1106.7497124453937</v>
      </c>
      <c r="C17" s="57">
        <v>6367.354072375997</v>
      </c>
      <c r="D17" s="58">
        <f t="shared" si="0"/>
        <v>5.7532014698311098</v>
      </c>
      <c r="E17" s="57">
        <v>386.51719530169674</v>
      </c>
      <c r="F17" s="59">
        <v>5.4794888931381097E-3</v>
      </c>
      <c r="G17" s="60">
        <v>6.8701657794673618</v>
      </c>
      <c r="H17" s="61">
        <v>0.37858596746292028</v>
      </c>
      <c r="I17" s="61">
        <v>3.9573838566134625E-3</v>
      </c>
      <c r="J17" s="62">
        <v>12.990201717027606</v>
      </c>
      <c r="K17" s="62">
        <v>0.15414230132271312</v>
      </c>
      <c r="L17" s="61">
        <v>0.24885714120308963</v>
      </c>
      <c r="M17" s="61">
        <v>1.3975143958984946E-3</v>
      </c>
      <c r="N17" s="62">
        <v>0.88092253864396564</v>
      </c>
      <c r="O17" s="63"/>
      <c r="P17" s="57">
        <v>2069.6748595399108</v>
      </c>
      <c r="Q17" s="57">
        <v>18.505146591822616</v>
      </c>
      <c r="R17" s="64">
        <v>3177.5102685250677</v>
      </c>
      <c r="S17" s="64">
        <v>8.8957418225736351</v>
      </c>
      <c r="T17" s="65">
        <f t="shared" si="1"/>
        <v>34.864888398909578</v>
      </c>
    </row>
    <row r="18" spans="1:20" s="66" customFormat="1" ht="12.75" customHeight="1">
      <c r="A18" s="56">
        <v>8.1</v>
      </c>
      <c r="B18" s="57">
        <v>205.78225157594412</v>
      </c>
      <c r="C18" s="57">
        <v>94.870102269459991</v>
      </c>
      <c r="D18" s="58">
        <f t="shared" si="0"/>
        <v>0.46102179144661609</v>
      </c>
      <c r="E18" s="57">
        <v>122.7093260786846</v>
      </c>
      <c r="F18" s="59">
        <v>1.6424256272886325E-5</v>
      </c>
      <c r="G18" s="60">
        <v>1.9341770638440364E-2</v>
      </c>
      <c r="H18" s="61">
        <v>0.69397196909813508</v>
      </c>
      <c r="I18" s="61">
        <v>7.9000034660824218E-3</v>
      </c>
      <c r="J18" s="62">
        <v>28.571548945560171</v>
      </c>
      <c r="K18" s="62">
        <v>0.34689820235667201</v>
      </c>
      <c r="L18" s="61">
        <v>0.29860053522497171</v>
      </c>
      <c r="M18" s="61">
        <v>1.2606278823886845E-3</v>
      </c>
      <c r="N18" s="62">
        <v>0.93759889987172618</v>
      </c>
      <c r="O18" s="63"/>
      <c r="P18" s="57">
        <v>3397.7505168437451</v>
      </c>
      <c r="Q18" s="57">
        <v>30.063481162320869</v>
      </c>
      <c r="R18" s="64">
        <v>3462.9787685463261</v>
      </c>
      <c r="S18" s="64">
        <v>6.5429492409351031</v>
      </c>
      <c r="T18" s="65">
        <f t="shared" si="1"/>
        <v>1.8835879761966434</v>
      </c>
    </row>
    <row r="19" spans="1:20" s="66" customFormat="1" ht="12.75" customHeight="1">
      <c r="A19" s="56">
        <v>9.1</v>
      </c>
      <c r="B19" s="57">
        <v>438.02643732524899</v>
      </c>
      <c r="C19" s="57">
        <v>239.11109810837527</v>
      </c>
      <c r="D19" s="58">
        <f t="shared" si="0"/>
        <v>0.5458828000621968</v>
      </c>
      <c r="E19" s="57">
        <v>261.30132234020232</v>
      </c>
      <c r="F19" s="59">
        <v>3.4919061590161589E-5</v>
      </c>
      <c r="G19" s="60">
        <v>4.1198652926272658E-2</v>
      </c>
      <c r="H19" s="61">
        <v>0.69409450271175999</v>
      </c>
      <c r="I19" s="61">
        <v>7.3524683005573681E-3</v>
      </c>
      <c r="J19" s="62">
        <v>28.421189447879421</v>
      </c>
      <c r="K19" s="62">
        <v>0.30447715699015654</v>
      </c>
      <c r="L19" s="61">
        <v>0.29697669517864261</v>
      </c>
      <c r="M19" s="61">
        <v>4.7513687767051344E-4</v>
      </c>
      <c r="N19" s="62">
        <v>0.98878550140095434</v>
      </c>
      <c r="O19" s="63"/>
      <c r="P19" s="57">
        <v>3398.2168019249702</v>
      </c>
      <c r="Q19" s="57">
        <v>27.977811066836558</v>
      </c>
      <c r="R19" s="64">
        <v>3454.5250510847136</v>
      </c>
      <c r="S19" s="64">
        <v>2.48108860546983</v>
      </c>
      <c r="T19" s="65">
        <f t="shared" si="1"/>
        <v>1.6299852606963317</v>
      </c>
    </row>
    <row r="20" spans="1:20" s="66" customFormat="1" ht="12.75" customHeight="1">
      <c r="A20" s="56">
        <v>10.1</v>
      </c>
      <c r="B20" s="57">
        <v>465.8469404885609</v>
      </c>
      <c r="C20" s="57">
        <v>169.57947445126592</v>
      </c>
      <c r="D20" s="58">
        <f t="shared" si="0"/>
        <v>0.36402401671548601</v>
      </c>
      <c r="E20" s="57">
        <v>278.25503694078725</v>
      </c>
      <c r="F20" s="59">
        <v>8.824209346489835E-5</v>
      </c>
      <c r="G20" s="60">
        <v>0.10421793804775163</v>
      </c>
      <c r="H20" s="61">
        <v>0.6945495260177682</v>
      </c>
      <c r="I20" s="61">
        <v>7.374952949086252E-3</v>
      </c>
      <c r="J20" s="62">
        <v>28.356663424848776</v>
      </c>
      <c r="K20" s="62">
        <v>0.3110031745343223</v>
      </c>
      <c r="L20" s="61">
        <v>0.29610833645525264</v>
      </c>
      <c r="M20" s="61">
        <v>8.1299699896380325E-4</v>
      </c>
      <c r="N20" s="62">
        <v>0.96815822871623136</v>
      </c>
      <c r="O20" s="63"/>
      <c r="P20" s="57">
        <v>3399.9480364162914</v>
      </c>
      <c r="Q20" s="57">
        <v>28.055834635366057</v>
      </c>
      <c r="R20" s="64">
        <v>3449.9832226077842</v>
      </c>
      <c r="S20" s="64">
        <v>4.2592082309734263</v>
      </c>
      <c r="T20" s="65">
        <f t="shared" si="1"/>
        <v>1.4503023047651831</v>
      </c>
    </row>
    <row r="21" spans="1:20" s="66" customFormat="1" ht="12.75" customHeight="1">
      <c r="A21" s="56">
        <v>11.1</v>
      </c>
      <c r="B21" s="57">
        <v>393.82622615311402</v>
      </c>
      <c r="C21" s="57">
        <v>294.68394398685905</v>
      </c>
      <c r="D21" s="58">
        <f t="shared" si="0"/>
        <v>0.74825881167266428</v>
      </c>
      <c r="E21" s="57">
        <v>193.54357633099104</v>
      </c>
      <c r="F21" s="59">
        <v>2.1550118635371319E-4</v>
      </c>
      <c r="G21" s="60">
        <v>0.26075208291708718</v>
      </c>
      <c r="H21" s="61">
        <v>0.57055366309444211</v>
      </c>
      <c r="I21" s="61">
        <v>6.1211152410000913E-3</v>
      </c>
      <c r="J21" s="62">
        <v>21.667575532503047</v>
      </c>
      <c r="K21" s="62">
        <v>0.24154177083306083</v>
      </c>
      <c r="L21" s="61">
        <v>0.27543082721312961</v>
      </c>
      <c r="M21" s="61">
        <v>8.3411490411847177E-4</v>
      </c>
      <c r="N21" s="62">
        <v>0.9623922813471939</v>
      </c>
      <c r="O21" s="63"/>
      <c r="P21" s="57">
        <v>2910.0932077082916</v>
      </c>
      <c r="Q21" s="57">
        <v>25.124416329827252</v>
      </c>
      <c r="R21" s="64">
        <v>3337.2165586596379</v>
      </c>
      <c r="S21" s="64">
        <v>4.7376810202144481</v>
      </c>
      <c r="T21" s="65">
        <f t="shared" si="1"/>
        <v>12.798790352487533</v>
      </c>
    </row>
    <row r="22" spans="1:20" s="66" customFormat="1" ht="12.75" customHeight="1">
      <c r="A22" s="56">
        <v>12.1</v>
      </c>
      <c r="B22" s="57">
        <v>567.10301754757643</v>
      </c>
      <c r="C22" s="57">
        <v>325.98991803419761</v>
      </c>
      <c r="D22" s="58">
        <f t="shared" si="0"/>
        <v>0.57483368620384578</v>
      </c>
      <c r="E22" s="57">
        <v>341.4735659255669</v>
      </c>
      <c r="F22" s="59">
        <v>9.0982790800650031E-6</v>
      </c>
      <c r="G22" s="60">
        <v>1.0756941924324677E-2</v>
      </c>
      <c r="H22" s="61">
        <v>0.70081710512860385</v>
      </c>
      <c r="I22" s="61">
        <v>8.0580153565191475E-3</v>
      </c>
      <c r="J22" s="62">
        <v>28.518353464804932</v>
      </c>
      <c r="K22" s="62">
        <v>0.33183602791718808</v>
      </c>
      <c r="L22" s="61">
        <v>0.29513348048305038</v>
      </c>
      <c r="M22" s="61">
        <v>5.270379504317492E-4</v>
      </c>
      <c r="N22" s="62">
        <v>0.98815326208496113</v>
      </c>
      <c r="O22" s="63"/>
      <c r="P22" s="57">
        <v>3423.7472081390674</v>
      </c>
      <c r="Q22" s="57">
        <v>30.541381737813097</v>
      </c>
      <c r="R22" s="64">
        <v>3444.866665155208</v>
      </c>
      <c r="S22" s="64">
        <v>2.7712595289454489</v>
      </c>
      <c r="T22" s="65">
        <f t="shared" si="1"/>
        <v>0.6130703759818501</v>
      </c>
    </row>
    <row r="23" spans="1:20" s="66" customFormat="1" ht="12.75" customHeight="1">
      <c r="A23" s="56">
        <v>13.1</v>
      </c>
      <c r="B23" s="57">
        <v>1468.9982734452694</v>
      </c>
      <c r="C23" s="57">
        <v>11918.274398382982</v>
      </c>
      <c r="D23" s="58">
        <f t="shared" si="0"/>
        <v>8.1131983704996653</v>
      </c>
      <c r="E23" s="57">
        <v>337.12134018620594</v>
      </c>
      <c r="F23" s="59">
        <v>5.4549955920406117E-3</v>
      </c>
      <c r="G23" s="60">
        <v>7.1279938707505801</v>
      </c>
      <c r="H23" s="61">
        <v>0.24808817664611404</v>
      </c>
      <c r="I23" s="61">
        <v>2.590232375511451E-3</v>
      </c>
      <c r="J23" s="62">
        <v>7.4221625216625045</v>
      </c>
      <c r="K23" s="62">
        <v>8.8384757913054376E-2</v>
      </c>
      <c r="L23" s="61">
        <v>0.21698170517498233</v>
      </c>
      <c r="M23" s="61">
        <v>1.2426063819765882E-3</v>
      </c>
      <c r="N23" s="62">
        <v>0.87677012484152184</v>
      </c>
      <c r="O23" s="63"/>
      <c r="P23" s="57">
        <v>1428.6086821286535</v>
      </c>
      <c r="Q23" s="57">
        <v>13.378630639167662</v>
      </c>
      <c r="R23" s="64">
        <v>2958.4267532394815</v>
      </c>
      <c r="S23" s="64">
        <v>9.2384754692889679</v>
      </c>
      <c r="T23" s="65">
        <f t="shared" si="1"/>
        <v>51.710527206248223</v>
      </c>
    </row>
    <row r="24" spans="1:20" s="66" customFormat="1" ht="12.75" customHeight="1">
      <c r="A24" s="56">
        <v>13.2</v>
      </c>
      <c r="B24" s="57">
        <v>303.48228287242773</v>
      </c>
      <c r="C24" s="57">
        <v>1496.8352381312488</v>
      </c>
      <c r="D24" s="58">
        <f t="shared" si="0"/>
        <v>4.9321997447885968</v>
      </c>
      <c r="E24" s="57">
        <v>139.28170408319232</v>
      </c>
      <c r="F24" s="59">
        <v>1.4061282811445312E-3</v>
      </c>
      <c r="G24" s="60">
        <v>1.6798072092962133</v>
      </c>
      <c r="H24" s="61">
        <v>0.52524234521208846</v>
      </c>
      <c r="I24" s="61">
        <v>6.0418563914958331E-3</v>
      </c>
      <c r="J24" s="62">
        <v>20.77899466103365</v>
      </c>
      <c r="K24" s="62">
        <v>0.29904402173391614</v>
      </c>
      <c r="L24" s="61">
        <v>0.28692178563044962</v>
      </c>
      <c r="M24" s="61">
        <v>2.4815145414323289E-3</v>
      </c>
      <c r="N24" s="62">
        <v>0.7992820747605921</v>
      </c>
      <c r="O24" s="63"/>
      <c r="P24" s="57">
        <v>2721.3750996094354</v>
      </c>
      <c r="Q24" s="57">
        <v>25.53581655445193</v>
      </c>
      <c r="R24" s="64">
        <v>3401.0050531866718</v>
      </c>
      <c r="S24" s="64">
        <v>13.465351041127761</v>
      </c>
      <c r="T24" s="65">
        <f t="shared" si="1"/>
        <v>19.983209167549965</v>
      </c>
    </row>
    <row r="25" spans="1:20" s="66" customFormat="1" ht="12.75" customHeight="1">
      <c r="A25" s="56">
        <v>14.1</v>
      </c>
      <c r="B25" s="57">
        <v>659.87216428019508</v>
      </c>
      <c r="C25" s="57">
        <v>397.82436053285369</v>
      </c>
      <c r="D25" s="58">
        <f t="shared" si="0"/>
        <v>0.60288095492982396</v>
      </c>
      <c r="E25" s="57">
        <v>231.30460798790702</v>
      </c>
      <c r="F25" s="59">
        <v>1.4375420699781852E-4</v>
      </c>
      <c r="G25" s="60">
        <v>0.17143878594050205</v>
      </c>
      <c r="H25" s="61">
        <v>0.40731984411985789</v>
      </c>
      <c r="I25" s="61">
        <v>4.2537813454571081E-3</v>
      </c>
      <c r="J25" s="62">
        <v>16.158127687825029</v>
      </c>
      <c r="K25" s="62">
        <v>0.17113597979643014</v>
      </c>
      <c r="L25" s="61">
        <v>0.28770949328717582</v>
      </c>
      <c r="M25" s="61">
        <v>5.0760336708608562E-4</v>
      </c>
      <c r="N25" s="62">
        <v>0.98602812699343445</v>
      </c>
      <c r="O25" s="63"/>
      <c r="P25" s="57">
        <v>2202.6564110650042</v>
      </c>
      <c r="Q25" s="57">
        <v>19.485006558764432</v>
      </c>
      <c r="R25" s="64">
        <v>3405.2728266716081</v>
      </c>
      <c r="S25" s="64">
        <v>2.7459747196419548</v>
      </c>
      <c r="T25" s="65">
        <f t="shared" si="1"/>
        <v>35.316301418998741</v>
      </c>
    </row>
    <row r="26" spans="1:20" s="66" customFormat="1" ht="12.75" customHeight="1">
      <c r="A26" s="56">
        <v>15.1</v>
      </c>
      <c r="B26" s="57">
        <v>970.22298863478568</v>
      </c>
      <c r="C26" s="57">
        <v>7784.8747134132755</v>
      </c>
      <c r="D26" s="58">
        <f t="shared" si="0"/>
        <v>8.0237994817742688</v>
      </c>
      <c r="E26" s="57">
        <v>240.53035126034533</v>
      </c>
      <c r="F26" s="59">
        <v>5.0486224542799123E-3</v>
      </c>
      <c r="G26" s="60">
        <v>6.7338608451560855</v>
      </c>
      <c r="H26" s="61">
        <v>0.26914022112422853</v>
      </c>
      <c r="I26" s="61">
        <v>4.6828845801723442E-3</v>
      </c>
      <c r="J26" s="62">
        <v>7.4941260800777476</v>
      </c>
      <c r="K26" s="62">
        <v>0.17652329008713066</v>
      </c>
      <c r="L26" s="61">
        <v>0.20194872504599115</v>
      </c>
      <c r="M26" s="61">
        <v>3.2064265918019131E-3</v>
      </c>
      <c r="N26" s="62">
        <v>0.73867573143826371</v>
      </c>
      <c r="O26" s="63"/>
      <c r="P26" s="57">
        <v>1536.4362931035407</v>
      </c>
      <c r="Q26" s="57">
        <v>23.786034882790116</v>
      </c>
      <c r="R26" s="64">
        <v>2842.010647158872</v>
      </c>
      <c r="S26" s="64">
        <v>25.876677852960935</v>
      </c>
      <c r="T26" s="65">
        <f t="shared" si="1"/>
        <v>45.938404747374896</v>
      </c>
    </row>
    <row r="27" spans="1:20" s="66" customFormat="1" ht="12.75" customHeight="1">
      <c r="A27" s="56">
        <v>16.100000000000001</v>
      </c>
      <c r="B27" s="57">
        <v>4919.905453302842</v>
      </c>
      <c r="C27" s="57">
        <v>4128.9093876931138</v>
      </c>
      <c r="D27" s="58">
        <f t="shared" si="0"/>
        <v>0.83922535237364881</v>
      </c>
      <c r="E27" s="57">
        <v>642.12045787624663</v>
      </c>
      <c r="F27" s="59">
        <v>1.4715436756095074E-3</v>
      </c>
      <c r="G27" s="60">
        <v>1.8903259367063336</v>
      </c>
      <c r="H27" s="61">
        <v>0.14904858714822342</v>
      </c>
      <c r="I27" s="61">
        <v>2.4685107508514723E-3</v>
      </c>
      <c r="J27" s="62">
        <v>4.6894045048456094</v>
      </c>
      <c r="K27" s="62">
        <v>9.467192044106118E-2</v>
      </c>
      <c r="L27" s="61">
        <v>0.22818577012049365</v>
      </c>
      <c r="M27" s="61">
        <v>2.6343524334308029E-3</v>
      </c>
      <c r="N27" s="62">
        <v>0.82035847423631758</v>
      </c>
      <c r="O27" s="63"/>
      <c r="P27" s="57">
        <v>895.62794157948565</v>
      </c>
      <c r="Q27" s="57">
        <v>13.848885844311273</v>
      </c>
      <c r="R27" s="64">
        <v>3039.3664758766745</v>
      </c>
      <c r="S27" s="64">
        <v>18.496340194041217</v>
      </c>
      <c r="T27" s="65">
        <f t="shared" si="1"/>
        <v>70.532413623429505</v>
      </c>
    </row>
    <row r="28" spans="1:20" s="66" customFormat="1" ht="12.75" customHeight="1">
      <c r="A28" s="56">
        <v>17.100000000000001</v>
      </c>
      <c r="B28" s="57">
        <v>539.2318223600214</v>
      </c>
      <c r="C28" s="57">
        <v>167.68592738570669</v>
      </c>
      <c r="D28" s="58">
        <f t="shared" si="0"/>
        <v>0.31097186855888148</v>
      </c>
      <c r="E28" s="57">
        <v>328.05532433968796</v>
      </c>
      <c r="F28" s="59">
        <v>1.3745192830204464E-5</v>
      </c>
      <c r="G28" s="60">
        <v>1.6315360207394349E-2</v>
      </c>
      <c r="H28" s="61">
        <v>0.70803869896042559</v>
      </c>
      <c r="I28" s="61">
        <v>7.4995453463716447E-3</v>
      </c>
      <c r="J28" s="62">
        <v>28.477062819514185</v>
      </c>
      <c r="K28" s="62">
        <v>0.31149248463086521</v>
      </c>
      <c r="L28" s="61">
        <v>0.29170033183270039</v>
      </c>
      <c r="M28" s="61">
        <v>7.9658036162933257E-4</v>
      </c>
      <c r="N28" s="62">
        <v>0.96833484602232811</v>
      </c>
      <c r="O28" s="63"/>
      <c r="P28" s="57">
        <v>3451.0604517690685</v>
      </c>
      <c r="Q28" s="57">
        <v>28.304496560681475</v>
      </c>
      <c r="R28" s="64">
        <v>3426.6965852689041</v>
      </c>
      <c r="S28" s="64">
        <v>4.2435404074337013</v>
      </c>
      <c r="T28" s="65">
        <f t="shared" si="1"/>
        <v>-0.71100156940953063</v>
      </c>
    </row>
    <row r="29" spans="1:20" s="66" customFormat="1" ht="12.75" customHeight="1">
      <c r="A29" s="56">
        <v>18.100000000000001</v>
      </c>
      <c r="B29" s="57">
        <v>407.85441014414641</v>
      </c>
      <c r="C29" s="57">
        <v>311.4388279117577</v>
      </c>
      <c r="D29" s="58">
        <f t="shared" si="0"/>
        <v>0.76360294302490705</v>
      </c>
      <c r="E29" s="57">
        <v>241.82939123012741</v>
      </c>
      <c r="F29" s="59">
        <v>5.7111218543542141E-6</v>
      </c>
      <c r="G29" s="60">
        <v>6.7321623714538077E-3</v>
      </c>
      <c r="H29" s="61">
        <v>0.69013008872434933</v>
      </c>
      <c r="I29" s="61">
        <v>7.4351483337392003E-3</v>
      </c>
      <c r="J29" s="62">
        <v>28.33159027900108</v>
      </c>
      <c r="K29" s="62">
        <v>0.30970107573163685</v>
      </c>
      <c r="L29" s="61">
        <v>0.29774104984136346</v>
      </c>
      <c r="M29" s="61">
        <v>5.5094125330357765E-4</v>
      </c>
      <c r="N29" s="62">
        <v>0.98556872480713431</v>
      </c>
      <c r="O29" s="63"/>
      <c r="P29" s="57">
        <v>3383.1136280357937</v>
      </c>
      <c r="Q29" s="57">
        <v>28.358790831830436</v>
      </c>
      <c r="R29" s="64">
        <v>3458.5106791014869</v>
      </c>
      <c r="S29" s="64">
        <v>2.8687038449451103</v>
      </c>
      <c r="T29" s="65">
        <f t="shared" si="1"/>
        <v>2.1800438992798266</v>
      </c>
    </row>
    <row r="30" spans="1:20" s="66" customFormat="1" ht="12.75" customHeight="1">
      <c r="A30" s="56">
        <v>19.100000000000001</v>
      </c>
      <c r="B30" s="57">
        <v>312.54099056402697</v>
      </c>
      <c r="C30" s="57">
        <v>105.48471035155369</v>
      </c>
      <c r="D30" s="58">
        <f t="shared" si="0"/>
        <v>0.33750680242355008</v>
      </c>
      <c r="E30" s="57">
        <v>187.09235520755948</v>
      </c>
      <c r="F30" s="59">
        <v>2.1827309707031955E-5</v>
      </c>
      <c r="G30" s="60">
        <v>2.578945408737026E-2</v>
      </c>
      <c r="H30" s="61">
        <v>0.69661580273126156</v>
      </c>
      <c r="I30" s="61">
        <v>7.6225151519087797E-3</v>
      </c>
      <c r="J30" s="62">
        <v>28.403582574959977</v>
      </c>
      <c r="K30" s="62">
        <v>0.31658746285828643</v>
      </c>
      <c r="L30" s="61">
        <v>0.2957185204135952</v>
      </c>
      <c r="M30" s="61">
        <v>6.2747286584101164E-4</v>
      </c>
      <c r="N30" s="62">
        <v>0.98171264104379541</v>
      </c>
      <c r="O30" s="63"/>
      <c r="P30" s="57">
        <v>3407.8037885646827</v>
      </c>
      <c r="Q30" s="57">
        <v>28.962296413553776</v>
      </c>
      <c r="R30" s="64">
        <v>3447.9395174582187</v>
      </c>
      <c r="S30" s="64">
        <v>3.2920934491468241</v>
      </c>
      <c r="T30" s="65">
        <f t="shared" si="1"/>
        <v>1.1640496792450605</v>
      </c>
    </row>
    <row r="31" spans="1:20" s="66" customFormat="1" ht="12.75" customHeight="1">
      <c r="A31" s="56">
        <v>20.100000000000001</v>
      </c>
      <c r="B31" s="57">
        <v>1016.1094337450577</v>
      </c>
      <c r="C31" s="57">
        <v>43.03020075465777</v>
      </c>
      <c r="D31" s="58">
        <f t="shared" si="0"/>
        <v>4.2347998478925709E-2</v>
      </c>
      <c r="E31" s="57">
        <v>578.61018612382179</v>
      </c>
      <c r="F31" s="59">
        <v>6.7590735576662692E-6</v>
      </c>
      <c r="G31" s="60">
        <v>8.0885542689687184E-3</v>
      </c>
      <c r="H31" s="61">
        <v>0.66277595299208059</v>
      </c>
      <c r="I31" s="61">
        <v>7.3064813811700106E-3</v>
      </c>
      <c r="J31" s="62">
        <v>26.015291331050587</v>
      </c>
      <c r="K31" s="62">
        <v>0.29244870408717105</v>
      </c>
      <c r="L31" s="61">
        <v>0.28468243777962038</v>
      </c>
      <c r="M31" s="61">
        <v>6.2627186660296091E-4</v>
      </c>
      <c r="N31" s="62">
        <v>0.98066467473902985</v>
      </c>
      <c r="O31" s="63"/>
      <c r="P31" s="57">
        <v>3277.9272621160198</v>
      </c>
      <c r="Q31" s="57">
        <v>28.326489273645464</v>
      </c>
      <c r="R31" s="64">
        <v>3388.8005347467197</v>
      </c>
      <c r="S31" s="64">
        <v>3.428173074398984</v>
      </c>
      <c r="T31" s="65">
        <f t="shared" si="1"/>
        <v>3.2717556401998915</v>
      </c>
    </row>
    <row r="32" spans="1:20" s="66" customFormat="1" ht="12.75" customHeight="1">
      <c r="A32" s="56">
        <v>21.1</v>
      </c>
      <c r="B32" s="57">
        <v>243.77860892370467</v>
      </c>
      <c r="C32" s="57">
        <v>83.814196599268385</v>
      </c>
      <c r="D32" s="58">
        <f t="shared" si="0"/>
        <v>0.34381276096911234</v>
      </c>
      <c r="E32" s="57">
        <v>141.2118647288745</v>
      </c>
      <c r="F32" s="59">
        <v>9.5040488730743265E-5</v>
      </c>
      <c r="G32" s="60">
        <v>0.11220260469775192</v>
      </c>
      <c r="H32" s="61">
        <v>0.67351040760872183</v>
      </c>
      <c r="I32" s="61">
        <v>7.5465581860827708E-3</v>
      </c>
      <c r="J32" s="62">
        <v>27.530266537052981</v>
      </c>
      <c r="K32" s="62">
        <v>0.31815812758969125</v>
      </c>
      <c r="L32" s="61">
        <v>0.29645913027109355</v>
      </c>
      <c r="M32" s="61">
        <v>8.389699789601257E-4</v>
      </c>
      <c r="N32" s="62">
        <v>0.96955401186531842</v>
      </c>
      <c r="O32" s="63"/>
      <c r="P32" s="57">
        <v>3319.4098998676168</v>
      </c>
      <c r="Q32" s="57">
        <v>29.069577037411317</v>
      </c>
      <c r="R32" s="64">
        <v>3451.819784090183</v>
      </c>
      <c r="S32" s="64">
        <v>4.3894856516368659</v>
      </c>
      <c r="T32" s="65">
        <f t="shared" si="1"/>
        <v>3.8359442990870463</v>
      </c>
    </row>
    <row r="33" spans="1:20" s="66" customFormat="1" ht="12.75" customHeight="1">
      <c r="A33" s="56">
        <v>22.1</v>
      </c>
      <c r="B33" s="57">
        <v>1866.1881627758141</v>
      </c>
      <c r="C33" s="57">
        <v>1305.1002547217047</v>
      </c>
      <c r="D33" s="58">
        <f t="shared" si="0"/>
        <v>0.69934012054843731</v>
      </c>
      <c r="E33" s="57">
        <v>1271.3018534138239</v>
      </c>
      <c r="F33" s="59">
        <v>1.443403095781111E-4</v>
      </c>
      <c r="G33" s="60">
        <v>0.17160592270951538</v>
      </c>
      <c r="H33" s="61">
        <v>0.79159604459692412</v>
      </c>
      <c r="I33" s="61">
        <v>8.1349611354554988E-3</v>
      </c>
      <c r="J33" s="62">
        <v>31.693495674091348</v>
      </c>
      <c r="K33" s="62">
        <v>0.32917567090308281</v>
      </c>
      <c r="L33" s="61">
        <v>0.29037903167465023</v>
      </c>
      <c r="M33" s="61">
        <v>4.3691367273229487E-4</v>
      </c>
      <c r="N33" s="62">
        <v>0.989450974268406</v>
      </c>
      <c r="O33" s="63"/>
      <c r="P33" s="57">
        <v>3758.9483809804292</v>
      </c>
      <c r="Q33" s="57">
        <v>29.270732647951391</v>
      </c>
      <c r="R33" s="64">
        <v>3419.639926642697</v>
      </c>
      <c r="S33" s="64">
        <v>2.3393380019892507</v>
      </c>
      <c r="T33" s="65">
        <f t="shared" si="1"/>
        <v>-9.9223445045822487</v>
      </c>
    </row>
    <row r="34" spans="1:20" s="66" customFormat="1" ht="12.75" customHeight="1">
      <c r="A34" s="56">
        <v>23.1</v>
      </c>
      <c r="B34" s="57">
        <v>1977.3523101059718</v>
      </c>
      <c r="C34" s="57">
        <v>3526.4721073117339</v>
      </c>
      <c r="D34" s="58">
        <f t="shared" si="0"/>
        <v>1.783431353779712</v>
      </c>
      <c r="E34" s="57">
        <v>687.37180752341033</v>
      </c>
      <c r="F34" s="59">
        <v>1.8912051420201159E-3</v>
      </c>
      <c r="G34" s="60">
        <v>2.358912801669963</v>
      </c>
      <c r="H34" s="61">
        <v>0.39509046390800601</v>
      </c>
      <c r="I34" s="61">
        <v>4.0735391650442918E-3</v>
      </c>
      <c r="J34" s="62">
        <v>13.689957578131647</v>
      </c>
      <c r="K34" s="62">
        <v>0.14856492627472112</v>
      </c>
      <c r="L34" s="61">
        <v>0.25130682315944464</v>
      </c>
      <c r="M34" s="61">
        <v>8.5088889034727784E-4</v>
      </c>
      <c r="N34" s="62">
        <v>0.95008215132175133</v>
      </c>
      <c r="O34" s="63"/>
      <c r="P34" s="57">
        <v>2146.3933076571693</v>
      </c>
      <c r="Q34" s="57">
        <v>18.822951861750052</v>
      </c>
      <c r="R34" s="64">
        <v>3193.0175956879189</v>
      </c>
      <c r="S34" s="64">
        <v>5.3568002038332017</v>
      </c>
      <c r="T34" s="65">
        <f t="shared" si="1"/>
        <v>32.778531801521751</v>
      </c>
    </row>
    <row r="35" spans="1:20" s="66" customFormat="1" ht="12.75" customHeight="1">
      <c r="A35" s="56">
        <v>23.2</v>
      </c>
      <c r="B35" s="57">
        <v>562.9541513944547</v>
      </c>
      <c r="C35" s="57">
        <v>323.57349141936493</v>
      </c>
      <c r="D35" s="58">
        <f t="shared" si="0"/>
        <v>0.57477769835760772</v>
      </c>
      <c r="E35" s="57">
        <v>321.45688834130226</v>
      </c>
      <c r="F35" s="67" t="s">
        <v>74</v>
      </c>
      <c r="G35" s="58" t="s">
        <v>75</v>
      </c>
      <c r="H35" s="61">
        <v>0.66466986851460885</v>
      </c>
      <c r="I35" s="61">
        <v>7.0670707257383964E-3</v>
      </c>
      <c r="J35" s="62">
        <v>27.05364447048396</v>
      </c>
      <c r="K35" s="62">
        <v>0.29805646829437304</v>
      </c>
      <c r="L35" s="61">
        <v>0.29520146762805366</v>
      </c>
      <c r="M35" s="61">
        <v>8.5202899926973457E-4</v>
      </c>
      <c r="N35" s="62">
        <v>0.96507412906554824</v>
      </c>
      <c r="O35" s="63"/>
      <c r="P35" s="57">
        <v>3285.2656026074947</v>
      </c>
      <c r="Q35" s="57">
        <v>27.367146972530843</v>
      </c>
      <c r="R35" s="64">
        <v>3445.2241078219599</v>
      </c>
      <c r="S35" s="64">
        <v>4.4789709183937569</v>
      </c>
      <c r="T35" s="65">
        <f t="shared" si="1"/>
        <v>4.6429056632716348</v>
      </c>
    </row>
    <row r="36" spans="1:20" ht="9.75" customHeight="1">
      <c r="A36" s="38"/>
      <c r="B36" s="69"/>
      <c r="C36" s="69"/>
      <c r="D36" s="70"/>
      <c r="E36" s="38"/>
      <c r="F36" s="71"/>
      <c r="G36" s="38"/>
      <c r="H36" s="34"/>
      <c r="I36" s="35"/>
      <c r="J36" s="36"/>
      <c r="K36" s="37"/>
      <c r="L36" s="38"/>
      <c r="M36" s="39"/>
      <c r="N36" s="39"/>
      <c r="O36" s="69"/>
      <c r="P36" s="41"/>
      <c r="Q36" s="41"/>
      <c r="R36" s="69"/>
      <c r="S36" s="38"/>
      <c r="T36" s="38"/>
    </row>
    <row r="37" spans="1:20">
      <c r="A37" s="23"/>
      <c r="B37" s="24"/>
      <c r="C37" s="24"/>
      <c r="D37" s="25"/>
      <c r="E37" s="23"/>
      <c r="F37" s="26"/>
      <c r="G37" s="23"/>
      <c r="H37" s="27"/>
      <c r="I37" s="28"/>
      <c r="J37" s="29"/>
      <c r="K37" s="30"/>
      <c r="L37" s="23"/>
      <c r="M37" s="31"/>
      <c r="N37" s="31"/>
      <c r="O37" s="24"/>
      <c r="P37" s="72"/>
      <c r="Q37" s="72"/>
      <c r="R37" s="24"/>
      <c r="S37" s="23"/>
      <c r="T37" s="23"/>
    </row>
    <row r="38" spans="1:20" ht="15" customHeight="1">
      <c r="A38" s="31" t="s">
        <v>76</v>
      </c>
      <c r="B38" s="32"/>
      <c r="C38" s="73" t="s">
        <v>77</v>
      </c>
      <c r="D38" s="74"/>
    </row>
    <row r="39" spans="1:20" ht="15" customHeight="1">
      <c r="A39" s="23"/>
      <c r="B39" s="32"/>
      <c r="C39" s="81" t="s">
        <v>78</v>
      </c>
      <c r="D39" s="74"/>
    </row>
    <row r="40" spans="1:20" ht="15" customHeight="1">
      <c r="A40" s="23"/>
      <c r="B40" s="32"/>
      <c r="C40" s="73" t="s">
        <v>79</v>
      </c>
      <c r="D40" s="74"/>
    </row>
    <row r="41" spans="1:20" ht="15" customHeight="1">
      <c r="A41" s="23"/>
      <c r="B41" s="32"/>
      <c r="C41" s="81" t="s">
        <v>80</v>
      </c>
      <c r="D41" s="74"/>
    </row>
    <row r="44" spans="1:20">
      <c r="A44" s="7"/>
    </row>
    <row r="45" spans="1:20">
      <c r="A45" s="7"/>
    </row>
    <row r="46" spans="1:20">
      <c r="A46" s="7"/>
    </row>
    <row r="47" spans="1:20">
      <c r="A47" s="7"/>
    </row>
    <row r="48" spans="1:20">
      <c r="A48" s="7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  <row r="58" spans="1:1" s="22" customFormat="1">
      <c r="A58" s="7"/>
    </row>
    <row r="59" spans="1:1" s="22" customFormat="1">
      <c r="A59" s="7"/>
    </row>
    <row r="60" spans="1:1" s="22" customFormat="1">
      <c r="A60" s="7"/>
    </row>
    <row r="61" spans="1:1" s="22" customFormat="1">
      <c r="A61" s="7"/>
    </row>
    <row r="62" spans="1:1" s="22" customFormat="1">
      <c r="A62" s="7"/>
    </row>
    <row r="63" spans="1:1" s="22" customFormat="1">
      <c r="A63" s="7"/>
    </row>
    <row r="64" spans="1:1" s="22" customFormat="1">
      <c r="A64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2"/>
  <sheetViews>
    <sheetView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5.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33203125" style="22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88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475.35624798664918</v>
      </c>
      <c r="C10" s="57">
        <v>212.78703926587858</v>
      </c>
      <c r="D10" s="58">
        <f t="shared" ref="D10:D23" si="0">C10/B10</f>
        <v>0.44763698840002392</v>
      </c>
      <c r="E10" s="57">
        <v>213.53684097181807</v>
      </c>
      <c r="F10" s="59">
        <v>8.0953195669704087E-4</v>
      </c>
      <c r="G10" s="60">
        <v>0.97492695933089579</v>
      </c>
      <c r="H10" s="61">
        <v>0.51779166993797854</v>
      </c>
      <c r="I10" s="61">
        <v>5.7347581072750391E-3</v>
      </c>
      <c r="J10" s="83">
        <v>19.968978812749853</v>
      </c>
      <c r="K10" s="83">
        <v>0.23334949435274971</v>
      </c>
      <c r="L10" s="61">
        <v>0.27970454415092472</v>
      </c>
      <c r="M10" s="61">
        <v>1.0423791024798733E-3</v>
      </c>
      <c r="N10" s="62">
        <v>0.94778326634189247</v>
      </c>
      <c r="O10" s="63"/>
      <c r="P10" s="57">
        <v>2689.8077661572111</v>
      </c>
      <c r="Q10" s="57">
        <v>24.356851289891218</v>
      </c>
      <c r="R10" s="64">
        <v>3361.2823896215295</v>
      </c>
      <c r="S10" s="64">
        <v>5.8195006517118868</v>
      </c>
      <c r="T10" s="65">
        <f>100*(1-P10/R10)</f>
        <v>19.976739399748102</v>
      </c>
    </row>
    <row r="11" spans="1:20" s="66" customFormat="1" ht="12.75" customHeight="1">
      <c r="A11" s="56">
        <v>2.1</v>
      </c>
      <c r="B11" s="57">
        <v>1772.3383861445222</v>
      </c>
      <c r="C11" s="57">
        <v>239.29951709202899</v>
      </c>
      <c r="D11" s="58">
        <f t="shared" si="0"/>
        <v>0.1350190905770495</v>
      </c>
      <c r="E11" s="57">
        <v>387.82528299261486</v>
      </c>
      <c r="F11" s="59">
        <v>9.3526051646843935E-4</v>
      </c>
      <c r="G11" s="60">
        <v>1.2660451016563721</v>
      </c>
      <c r="H11" s="61">
        <v>0.25148511722419237</v>
      </c>
      <c r="I11" s="61">
        <v>2.5921163935463359E-3</v>
      </c>
      <c r="J11" s="62">
        <v>6.601838758895374</v>
      </c>
      <c r="K11" s="62">
        <v>7.120027673081275E-2</v>
      </c>
      <c r="L11" s="61">
        <v>0.19039316329281164</v>
      </c>
      <c r="M11" s="61">
        <v>6.0433876142226763E-4</v>
      </c>
      <c r="N11" s="62">
        <v>0.95570848410562514</v>
      </c>
      <c r="O11" s="63"/>
      <c r="P11" s="57">
        <v>1446.1301522557699</v>
      </c>
      <c r="Q11" s="57">
        <v>13.352021251441391</v>
      </c>
      <c r="R11" s="64">
        <v>2745.5608190407011</v>
      </c>
      <c r="S11" s="64">
        <v>5.2186952055095164</v>
      </c>
      <c r="T11" s="65">
        <f>100*(1-P11/R11)</f>
        <v>47.328424042667983</v>
      </c>
    </row>
    <row r="12" spans="1:20" s="66" customFormat="1" ht="12.75" customHeight="1">
      <c r="A12" s="56">
        <v>3.1</v>
      </c>
      <c r="B12" s="57">
        <v>1706.5444100530831</v>
      </c>
      <c r="C12" s="57">
        <v>1262.1158799516118</v>
      </c>
      <c r="D12" s="58">
        <f t="shared" si="0"/>
        <v>0.73957400259648265</v>
      </c>
      <c r="E12" s="57">
        <v>345.44779914215746</v>
      </c>
      <c r="F12" s="59">
        <v>7.0582493129433361E-3</v>
      </c>
      <c r="G12" s="60">
        <v>9.0959321085477836</v>
      </c>
      <c r="H12" s="61">
        <v>0.21419258616146172</v>
      </c>
      <c r="I12" s="61">
        <v>3.2880458247992496E-3</v>
      </c>
      <c r="J12" s="62">
        <v>6.7363367973060564</v>
      </c>
      <c r="K12" s="62">
        <v>0.25267466076238526</v>
      </c>
      <c r="L12" s="61">
        <v>0.22809621737120389</v>
      </c>
      <c r="M12" s="61">
        <v>7.8063944640425443E-3</v>
      </c>
      <c r="N12" s="62">
        <v>0.40925644575911185</v>
      </c>
      <c r="O12" s="63"/>
      <c r="P12" s="57">
        <v>1251.1156664010125</v>
      </c>
      <c r="Q12" s="57">
        <v>17.456954916374997</v>
      </c>
      <c r="R12" s="64">
        <v>3038.7375672531689</v>
      </c>
      <c r="S12" s="64">
        <v>54.834744413407158</v>
      </c>
      <c r="T12" s="65">
        <f t="shared" ref="T12:T23" si="1">100*(1-P12/R12)</f>
        <v>58.827781645785763</v>
      </c>
    </row>
    <row r="13" spans="1:20" s="66" customFormat="1" ht="12.75" customHeight="1">
      <c r="A13" s="56">
        <v>4.0999999999999996</v>
      </c>
      <c r="B13" s="57">
        <v>7520.4855080213883</v>
      </c>
      <c r="C13" s="57">
        <v>2488.5832552004463</v>
      </c>
      <c r="D13" s="58">
        <f t="shared" si="0"/>
        <v>0.33090726024883776</v>
      </c>
      <c r="E13" s="57">
        <v>553.41237894270694</v>
      </c>
      <c r="F13" s="59">
        <v>8.8749859517002292E-3</v>
      </c>
      <c r="G13" s="84">
        <v>11.879518927554001</v>
      </c>
      <c r="H13" s="61">
        <v>7.5480736834299594E-2</v>
      </c>
      <c r="I13" s="61">
        <v>1.4683213497710796E-3</v>
      </c>
      <c r="J13" s="62">
        <v>2.0900407291660352</v>
      </c>
      <c r="K13" s="62">
        <v>0.174192542725982</v>
      </c>
      <c r="L13" s="61">
        <v>0.20082480022912319</v>
      </c>
      <c r="M13" s="61">
        <v>1.6275262253378293E-2</v>
      </c>
      <c r="N13" s="62">
        <v>0.23340500966829111</v>
      </c>
      <c r="O13" s="63"/>
      <c r="P13" s="57">
        <v>469.09111150353829</v>
      </c>
      <c r="Q13" s="57">
        <v>8.8010944769894959</v>
      </c>
      <c r="R13" s="64">
        <v>2832.9112487973125</v>
      </c>
      <c r="S13" s="64">
        <v>132.18827515882768</v>
      </c>
      <c r="T13" s="65">
        <f t="shared" si="1"/>
        <v>83.441376368473001</v>
      </c>
    </row>
    <row r="14" spans="1:20" s="66" customFormat="1" ht="12.75" customHeight="1">
      <c r="A14" s="56">
        <v>5.0999999999999996</v>
      </c>
      <c r="B14" s="57">
        <v>851.61968763013283</v>
      </c>
      <c r="C14" s="57">
        <v>249.79460084339993</v>
      </c>
      <c r="D14" s="58">
        <f t="shared" si="0"/>
        <v>0.29331708093611886</v>
      </c>
      <c r="E14" s="57">
        <v>354.79977624126133</v>
      </c>
      <c r="F14" s="59">
        <v>2.0967214920431291E-3</v>
      </c>
      <c r="G14" s="60">
        <v>2.5669645133852277</v>
      </c>
      <c r="H14" s="61">
        <v>0.4724982000312874</v>
      </c>
      <c r="I14" s="61">
        <v>4.9691099755220531E-3</v>
      </c>
      <c r="J14" s="83">
        <v>17.367538647794806</v>
      </c>
      <c r="K14" s="83">
        <v>0.19027424351098149</v>
      </c>
      <c r="L14" s="61">
        <v>0.2665856946220978</v>
      </c>
      <c r="M14" s="61">
        <v>8.1854374378709206E-4</v>
      </c>
      <c r="N14" s="62">
        <v>0.9599237130132372</v>
      </c>
      <c r="O14" s="63"/>
      <c r="P14" s="57">
        <v>2494.5071017130672</v>
      </c>
      <c r="Q14" s="57">
        <v>21.754146129343297</v>
      </c>
      <c r="R14" s="64">
        <v>3286.0526688575824</v>
      </c>
      <c r="S14" s="64">
        <v>4.8224114494690618</v>
      </c>
      <c r="T14" s="65">
        <f t="shared" si="1"/>
        <v>24.088036526197897</v>
      </c>
    </row>
    <row r="15" spans="1:20" s="66" customFormat="1" ht="12.75" customHeight="1">
      <c r="A15" s="56">
        <v>6.1</v>
      </c>
      <c r="B15" s="57">
        <v>718.4184992713831</v>
      </c>
      <c r="C15" s="57">
        <v>130.37189786634062</v>
      </c>
      <c r="D15" s="58">
        <f t="shared" si="0"/>
        <v>0.18147068595611504</v>
      </c>
      <c r="E15" s="57">
        <v>169.69665800679684</v>
      </c>
      <c r="F15" s="59">
        <v>3.6441413497304907E-3</v>
      </c>
      <c r="G15" s="60">
        <v>4.5331333074862519</v>
      </c>
      <c r="H15" s="61">
        <v>0.26248514637379233</v>
      </c>
      <c r="I15" s="61">
        <v>3.206337204219012E-3</v>
      </c>
      <c r="J15" s="62">
        <v>9.2036741460610116</v>
      </c>
      <c r="K15" s="62">
        <v>0.12539882025231594</v>
      </c>
      <c r="L15" s="61">
        <v>0.25430519202804586</v>
      </c>
      <c r="M15" s="61">
        <v>1.534772952501518E-3</v>
      </c>
      <c r="N15" s="62">
        <v>0.89654531496155054</v>
      </c>
      <c r="O15" s="63"/>
      <c r="P15" s="57">
        <v>1502.5438636563119</v>
      </c>
      <c r="Q15" s="57">
        <v>16.371976878521231</v>
      </c>
      <c r="R15" s="64">
        <v>3211.7681948117843</v>
      </c>
      <c r="S15" s="64">
        <v>9.5340527918078681</v>
      </c>
      <c r="T15" s="65">
        <f t="shared" si="1"/>
        <v>53.217549570249609</v>
      </c>
    </row>
    <row r="16" spans="1:20" s="66" customFormat="1" ht="12.75" customHeight="1">
      <c r="A16" s="56">
        <v>7.1</v>
      </c>
      <c r="B16" s="57">
        <v>1574.2289410937751</v>
      </c>
      <c r="C16" s="57">
        <v>1759.7018545648862</v>
      </c>
      <c r="D16" s="58">
        <f t="shared" si="0"/>
        <v>1.1178182592312427</v>
      </c>
      <c r="E16" s="57">
        <v>333.55636673500982</v>
      </c>
      <c r="F16" s="59">
        <v>5.5175796793431849E-3</v>
      </c>
      <c r="G16" s="60">
        <v>6.8047872018836362</v>
      </c>
      <c r="H16" s="61">
        <v>0.22985355631757393</v>
      </c>
      <c r="I16" s="61">
        <v>2.6651400850314223E-3</v>
      </c>
      <c r="J16" s="62">
        <v>8.3126537328267514</v>
      </c>
      <c r="K16" s="62">
        <v>0.17548321219753643</v>
      </c>
      <c r="L16" s="61">
        <v>0.26229329437437643</v>
      </c>
      <c r="M16" s="61">
        <v>4.6271167386057657E-3</v>
      </c>
      <c r="N16" s="62">
        <v>0.54925362058626537</v>
      </c>
      <c r="O16" s="68"/>
      <c r="P16" s="57">
        <v>1333.7315222673433</v>
      </c>
      <c r="Q16" s="57">
        <v>13.96962813434612</v>
      </c>
      <c r="R16" s="64">
        <v>3260.5331204639415</v>
      </c>
      <c r="S16" s="64">
        <v>27.761601372733384</v>
      </c>
      <c r="T16" s="65">
        <f t="shared" si="1"/>
        <v>59.094679520459323</v>
      </c>
    </row>
    <row r="17" spans="1:20" s="66" customFormat="1" ht="12.75" customHeight="1">
      <c r="A17" s="56">
        <v>8.1</v>
      </c>
      <c r="B17" s="57">
        <v>362.16278460700653</v>
      </c>
      <c r="C17" s="57">
        <v>82.708370018533046</v>
      </c>
      <c r="D17" s="58">
        <f t="shared" si="0"/>
        <v>0.22837346501044364</v>
      </c>
      <c r="E17" s="57">
        <v>213.1096857102583</v>
      </c>
      <c r="F17" s="59">
        <v>5.7417109516617505E-5</v>
      </c>
      <c r="G17" s="60">
        <v>6.8704627567294937E-2</v>
      </c>
      <c r="H17" s="61">
        <v>0.68447433088145482</v>
      </c>
      <c r="I17" s="61">
        <v>7.521505043320365E-3</v>
      </c>
      <c r="J17" s="83">
        <v>26.8767991959851</v>
      </c>
      <c r="K17" s="83">
        <v>0.30871176416949875</v>
      </c>
      <c r="L17" s="61">
        <v>0.28478630837693769</v>
      </c>
      <c r="M17" s="61">
        <v>9.5223050868912563E-4</v>
      </c>
      <c r="N17" s="62">
        <v>0.95669158105495777</v>
      </c>
      <c r="O17" s="63"/>
      <c r="P17" s="57">
        <v>3361.5055299167248</v>
      </c>
      <c r="Q17" s="57">
        <v>28.784491335471454</v>
      </c>
      <c r="R17" s="64">
        <v>3389.3690001058062</v>
      </c>
      <c r="S17" s="64">
        <v>5.2103273812201989</v>
      </c>
      <c r="T17" s="65">
        <f t="shared" si="1"/>
        <v>0.8220842932183392</v>
      </c>
    </row>
    <row r="18" spans="1:20" s="66" customFormat="1" ht="12.75" customHeight="1">
      <c r="A18" s="56">
        <v>9.1</v>
      </c>
      <c r="B18" s="57">
        <v>1785.9429500066074</v>
      </c>
      <c r="C18" s="57">
        <v>1526.3874639300714</v>
      </c>
      <c r="D18" s="58">
        <f t="shared" si="0"/>
        <v>0.85466753791011307</v>
      </c>
      <c r="E18" s="57">
        <v>471.41386430444152</v>
      </c>
      <c r="F18" s="59">
        <v>4.8497654649511173E-3</v>
      </c>
      <c r="G18" s="60">
        <v>6.0709555952266809</v>
      </c>
      <c r="H18" s="61">
        <v>0.28859642986872347</v>
      </c>
      <c r="I18" s="61">
        <v>4.8727262752460559E-3</v>
      </c>
      <c r="J18" s="62">
        <v>9.9409139293295024</v>
      </c>
      <c r="K18" s="62">
        <v>0.22035990832056296</v>
      </c>
      <c r="L18" s="61">
        <v>0.24982395794815593</v>
      </c>
      <c r="M18" s="61">
        <v>3.5882361399013625E-3</v>
      </c>
      <c r="N18" s="62">
        <v>0.76168392821790076</v>
      </c>
      <c r="O18" s="63"/>
      <c r="P18" s="57">
        <v>1634.5114402458844</v>
      </c>
      <c r="Q18" s="57">
        <v>24.376609338807608</v>
      </c>
      <c r="R18" s="64">
        <v>3183.651010346658</v>
      </c>
      <c r="S18" s="64">
        <v>22.740976534242563</v>
      </c>
      <c r="T18" s="65">
        <f t="shared" si="1"/>
        <v>48.659214375764527</v>
      </c>
    </row>
    <row r="19" spans="1:20" s="66" customFormat="1" ht="12.75" customHeight="1">
      <c r="A19" s="56">
        <v>9.1999999999999993</v>
      </c>
      <c r="B19" s="57">
        <v>533.02570285852005</v>
      </c>
      <c r="C19" s="57">
        <v>129.58645936038337</v>
      </c>
      <c r="D19" s="58">
        <f t="shared" si="0"/>
        <v>0.2431148416773051</v>
      </c>
      <c r="E19" s="57">
        <v>295.21632662088626</v>
      </c>
      <c r="F19" s="59">
        <v>4.4583216452015555E-5</v>
      </c>
      <c r="G19" s="60">
        <v>5.3374039465127879E-2</v>
      </c>
      <c r="H19" s="61">
        <v>0.64434229418524691</v>
      </c>
      <c r="I19" s="61">
        <v>7.4011380382727442E-3</v>
      </c>
      <c r="J19" s="83">
        <v>25.262914355045488</v>
      </c>
      <c r="K19" s="83">
        <v>0.29414988683062637</v>
      </c>
      <c r="L19" s="61">
        <v>0.28435805561525918</v>
      </c>
      <c r="M19" s="61">
        <v>5.4222388212533913E-4</v>
      </c>
      <c r="N19" s="62">
        <v>0.98649895453851966</v>
      </c>
      <c r="O19" s="63"/>
      <c r="P19" s="57">
        <v>3206.0627436168174</v>
      </c>
      <c r="Q19" s="57">
        <v>29.015127435692612</v>
      </c>
      <c r="R19" s="64">
        <v>3387.0237564160393</v>
      </c>
      <c r="S19" s="64">
        <v>2.9718810459584515</v>
      </c>
      <c r="T19" s="65">
        <f t="shared" si="1"/>
        <v>5.342773650655019</v>
      </c>
    </row>
    <row r="20" spans="1:20" s="66" customFormat="1" ht="12.75" customHeight="1">
      <c r="A20" s="56">
        <v>10.1</v>
      </c>
      <c r="B20" s="57">
        <v>581.26687975012976</v>
      </c>
      <c r="C20" s="57">
        <v>194.92700096178919</v>
      </c>
      <c r="D20" s="58">
        <f t="shared" si="0"/>
        <v>0.33534854255859686</v>
      </c>
      <c r="E20" s="57">
        <v>265.80535098489543</v>
      </c>
      <c r="F20" s="59">
        <v>9.9294051874954429E-4</v>
      </c>
      <c r="G20" s="60">
        <v>1.1980822515376874</v>
      </c>
      <c r="H20" s="61">
        <v>0.52590802398007097</v>
      </c>
      <c r="I20" s="61">
        <v>7.5648155109678218E-3</v>
      </c>
      <c r="J20" s="83">
        <v>20.172236829013858</v>
      </c>
      <c r="K20" s="83">
        <v>0.30806218748906622</v>
      </c>
      <c r="L20" s="61">
        <v>0.27819094289013624</v>
      </c>
      <c r="M20" s="61">
        <v>1.4270311601952072E-3</v>
      </c>
      <c r="N20" s="62">
        <v>0.94189872128205065</v>
      </c>
      <c r="O20" s="63"/>
      <c r="P20" s="57">
        <v>2724.18796728195</v>
      </c>
      <c r="Q20" s="57">
        <v>31.958632649273405</v>
      </c>
      <c r="R20" s="64">
        <v>3352.8064384368195</v>
      </c>
      <c r="S20" s="64">
        <v>8.015462248656867</v>
      </c>
      <c r="T20" s="65">
        <f t="shared" si="1"/>
        <v>18.749023622370231</v>
      </c>
    </row>
    <row r="21" spans="1:20" s="66" customFormat="1" ht="12.75" customHeight="1">
      <c r="A21" s="56">
        <v>11.1</v>
      </c>
      <c r="B21" s="57">
        <v>1773.8394043390151</v>
      </c>
      <c r="C21" s="57">
        <v>557.8918064416373</v>
      </c>
      <c r="D21" s="58">
        <f t="shared" si="0"/>
        <v>0.31451088812040695</v>
      </c>
      <c r="E21" s="57">
        <v>290.67776001389569</v>
      </c>
      <c r="F21" s="59">
        <v>2.5282929188559424E-3</v>
      </c>
      <c r="G21" s="60">
        <v>3.187354542118658</v>
      </c>
      <c r="H21" s="61">
        <v>0.18466554634457047</v>
      </c>
      <c r="I21" s="61">
        <v>2.170909650603947E-3</v>
      </c>
      <c r="J21" s="62">
        <v>6.1905526617012629</v>
      </c>
      <c r="K21" s="62">
        <v>8.1074306483107511E-2</v>
      </c>
      <c r="L21" s="61">
        <v>0.24313208386812743</v>
      </c>
      <c r="M21" s="61">
        <v>1.4033588486888444E-3</v>
      </c>
      <c r="N21" s="62">
        <v>0.89763970438550955</v>
      </c>
      <c r="O21" s="63"/>
      <c r="P21" s="57">
        <v>1092.4125407148863</v>
      </c>
      <c r="Q21" s="57">
        <v>11.81310860513952</v>
      </c>
      <c r="R21" s="64">
        <v>3140.5873774953275</v>
      </c>
      <c r="S21" s="64">
        <v>9.1705861295259634</v>
      </c>
      <c r="T21" s="65">
        <f t="shared" si="1"/>
        <v>65.216298436947028</v>
      </c>
    </row>
    <row r="22" spans="1:20" s="66" customFormat="1" ht="12.75" customHeight="1">
      <c r="A22" s="56">
        <v>12.1</v>
      </c>
      <c r="B22" s="57">
        <v>2252.9017093478046</v>
      </c>
      <c r="C22" s="57">
        <v>663.23327769185573</v>
      </c>
      <c r="D22" s="58">
        <f t="shared" si="0"/>
        <v>0.29439068510621175</v>
      </c>
      <c r="E22" s="57">
        <v>342.82335065787549</v>
      </c>
      <c r="F22" s="59">
        <v>3.0691382183609529E-3</v>
      </c>
      <c r="G22" s="60">
        <v>3.9176969593767867</v>
      </c>
      <c r="H22" s="61">
        <v>0.17018756949458241</v>
      </c>
      <c r="I22" s="61">
        <v>5.4359768659309965E-3</v>
      </c>
      <c r="J22" s="62">
        <v>5.4831320708022124</v>
      </c>
      <c r="K22" s="62">
        <v>0.20252873971240506</v>
      </c>
      <c r="L22" s="61">
        <v>0.23366819079299372</v>
      </c>
      <c r="M22" s="61">
        <v>4.3344382343196951E-3</v>
      </c>
      <c r="N22" s="62">
        <v>0.86475246835539277</v>
      </c>
      <c r="O22" s="63"/>
      <c r="P22" s="57">
        <v>1013.1445722339689</v>
      </c>
      <c r="Q22" s="57">
        <v>29.946103749248731</v>
      </c>
      <c r="R22" s="64">
        <v>3077.3442077139657</v>
      </c>
      <c r="S22" s="64">
        <v>29.624962496149948</v>
      </c>
      <c r="T22" s="65">
        <f t="shared" si="1"/>
        <v>67.077307449250441</v>
      </c>
    </row>
    <row r="23" spans="1:20" s="66" customFormat="1" ht="12.75" customHeight="1">
      <c r="A23" s="56">
        <v>13.1</v>
      </c>
      <c r="B23" s="57">
        <v>1007.2978495260734</v>
      </c>
      <c r="C23" s="57">
        <v>1068.3164684510382</v>
      </c>
      <c r="D23" s="58">
        <f t="shared" si="0"/>
        <v>1.0605765404479655</v>
      </c>
      <c r="E23" s="57">
        <v>200.41126034636198</v>
      </c>
      <c r="F23" s="59">
        <v>4.3822161931746199E-3</v>
      </c>
      <c r="G23" s="60">
        <v>5.4896374027908568</v>
      </c>
      <c r="H23" s="61">
        <v>0.21887689683487102</v>
      </c>
      <c r="I23" s="61">
        <v>2.3462995315030512E-3</v>
      </c>
      <c r="J23" s="62">
        <v>7.515078562754689</v>
      </c>
      <c r="K23" s="62">
        <v>9.1418882527726272E-2</v>
      </c>
      <c r="L23" s="61">
        <v>0.24901890984410516</v>
      </c>
      <c r="M23" s="61">
        <v>1.4319810682310308E-3</v>
      </c>
      <c r="N23" s="62">
        <v>0.88121351219480382</v>
      </c>
      <c r="O23" s="63"/>
      <c r="P23" s="57">
        <v>1275.9378461863221</v>
      </c>
      <c r="Q23" s="57">
        <v>12.40914370814532</v>
      </c>
      <c r="R23" s="64">
        <v>3178.5396140087755</v>
      </c>
      <c r="S23" s="64">
        <v>9.1084623322545646</v>
      </c>
      <c r="T23" s="65">
        <f t="shared" si="1"/>
        <v>59.857733389167713</v>
      </c>
    </row>
    <row r="24" spans="1:20" ht="9.75" customHeight="1">
      <c r="A24" s="38"/>
      <c r="B24" s="69"/>
      <c r="C24" s="69"/>
      <c r="D24" s="70"/>
      <c r="E24" s="38"/>
      <c r="F24" s="71"/>
      <c r="G24" s="38"/>
      <c r="H24" s="34"/>
      <c r="I24" s="35"/>
      <c r="J24" s="36"/>
      <c r="K24" s="37"/>
      <c r="L24" s="38"/>
      <c r="M24" s="39"/>
      <c r="N24" s="39"/>
      <c r="O24" s="69"/>
      <c r="P24" s="41"/>
      <c r="Q24" s="41"/>
      <c r="R24" s="69"/>
      <c r="S24" s="38"/>
      <c r="T24" s="38"/>
    </row>
    <row r="25" spans="1:20">
      <c r="A25" s="23"/>
      <c r="B25" s="24"/>
      <c r="C25" s="24"/>
      <c r="D25" s="25"/>
      <c r="E25" s="23"/>
      <c r="F25" s="26"/>
      <c r="G25" s="23"/>
      <c r="H25" s="27"/>
      <c r="I25" s="28"/>
      <c r="J25" s="29"/>
      <c r="K25" s="30"/>
      <c r="L25" s="23"/>
      <c r="M25" s="31"/>
      <c r="N25" s="31"/>
      <c r="O25" s="24"/>
      <c r="P25" s="72"/>
      <c r="Q25" s="72"/>
      <c r="R25" s="24"/>
      <c r="S25" s="23"/>
      <c r="T25" s="23"/>
    </row>
    <row r="26" spans="1:20" ht="15" customHeight="1">
      <c r="A26" s="31" t="s">
        <v>76</v>
      </c>
      <c r="B26" s="32"/>
      <c r="C26" s="73" t="s">
        <v>77</v>
      </c>
      <c r="D26" s="74"/>
    </row>
    <row r="27" spans="1:20" ht="15" customHeight="1">
      <c r="A27" s="23"/>
      <c r="B27" s="32"/>
      <c r="C27" s="81" t="s">
        <v>78</v>
      </c>
      <c r="D27" s="74"/>
    </row>
    <row r="28" spans="1:20" ht="15" customHeight="1">
      <c r="A28" s="23"/>
      <c r="B28" s="32"/>
      <c r="C28" s="73" t="s">
        <v>79</v>
      </c>
      <c r="D28" s="74"/>
    </row>
    <row r="29" spans="1:20" ht="15" customHeight="1">
      <c r="A29" s="23"/>
      <c r="B29" s="32"/>
      <c r="C29" s="81" t="s">
        <v>80</v>
      </c>
      <c r="D29" s="74"/>
    </row>
    <row r="32" spans="1:20">
      <c r="A32" s="7"/>
    </row>
    <row r="33" spans="1:1" s="22" customFormat="1">
      <c r="A33" s="7"/>
    </row>
    <row r="34" spans="1:1" s="22" customFormat="1">
      <c r="A34" s="7"/>
    </row>
    <row r="35" spans="1:1" s="22" customFormat="1">
      <c r="A35" s="7"/>
    </row>
    <row r="36" spans="1:1" s="22" customFormat="1">
      <c r="A36" s="7"/>
    </row>
    <row r="37" spans="1:1" s="22" customFormat="1">
      <c r="A37" s="7"/>
    </row>
    <row r="38" spans="1:1" s="22" customFormat="1">
      <c r="A38" s="7"/>
    </row>
    <row r="39" spans="1:1" s="22" customFormat="1">
      <c r="A39" s="7"/>
    </row>
    <row r="40" spans="1:1" s="22" customFormat="1">
      <c r="A40" s="7"/>
    </row>
    <row r="41" spans="1:1" s="22" customFormat="1">
      <c r="A41" s="7"/>
    </row>
    <row r="42" spans="1:1" s="22" customFormat="1">
      <c r="A42" s="7"/>
    </row>
    <row r="43" spans="1:1" s="22" customFormat="1">
      <c r="A43" s="7"/>
    </row>
    <row r="44" spans="1:1" s="22" customFormat="1">
      <c r="A44" s="7"/>
    </row>
    <row r="45" spans="1:1" s="22" customFormat="1">
      <c r="A45" s="7"/>
    </row>
    <row r="46" spans="1:1" s="22" customFormat="1">
      <c r="A46" s="7"/>
    </row>
    <row r="47" spans="1:1" s="22" customFormat="1">
      <c r="A47" s="7"/>
    </row>
    <row r="48" spans="1:1" s="22" customFormat="1">
      <c r="A48" s="7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workbookViewId="0">
      <selection activeCell="A2" sqref="A2"/>
    </sheetView>
  </sheetViews>
  <sheetFormatPr baseColWidth="10" defaultColWidth="12.5" defaultRowHeight="12" x14ac:dyDescent="0"/>
  <cols>
    <col min="1" max="1" width="5.5" style="22" customWidth="1"/>
    <col min="2" max="3" width="6.6640625" style="74" customWidth="1"/>
    <col min="4" max="4" width="5.5" style="82" customWidth="1"/>
    <col min="5" max="5" width="6.6640625" style="22" customWidth="1"/>
    <col min="6" max="6" width="10.1640625" style="75" customWidth="1"/>
    <col min="7" max="7" width="5.5" style="22" customWidth="1"/>
    <col min="8" max="8" width="7.83203125" style="76" customWidth="1"/>
    <col min="9" max="9" width="7.83203125" style="77" customWidth="1"/>
    <col min="10" max="10" width="6.6640625" style="78" customWidth="1"/>
    <col min="11" max="11" width="6.6640625" style="79" customWidth="1"/>
    <col min="12" max="12" width="7.83203125" style="22" customWidth="1"/>
    <col min="13" max="13" width="7.83203125" style="10" customWidth="1"/>
    <col min="14" max="14" width="6.6640625" style="10" customWidth="1"/>
    <col min="15" max="15" width="0.5" style="74" customWidth="1"/>
    <col min="16" max="16" width="6.6640625" style="80" customWidth="1"/>
    <col min="17" max="17" width="4" style="80" bestFit="1" customWidth="1"/>
    <col min="18" max="18" width="6.6640625" style="74" customWidth="1"/>
    <col min="19" max="19" width="4.33203125" style="22" customWidth="1"/>
    <col min="20" max="20" width="4.5" style="22" customWidth="1"/>
    <col min="21" max="16384" width="12.5" style="22"/>
  </cols>
  <sheetData>
    <row r="2" spans="1:20" s="7" customFormat="1" ht="17" customHeight="1">
      <c r="A2" s="4" t="s">
        <v>89</v>
      </c>
      <c r="B2" s="5"/>
      <c r="C2" s="5"/>
      <c r="D2" s="6"/>
      <c r="F2" s="8"/>
      <c r="H2" s="9"/>
      <c r="I2" s="10"/>
      <c r="K2" s="10"/>
      <c r="M2" s="10"/>
      <c r="N2" s="10"/>
      <c r="P2" s="11"/>
      <c r="Q2" s="11"/>
    </row>
    <row r="3" spans="1:20" ht="13" thickBot="1">
      <c r="A3" s="12"/>
      <c r="B3" s="13"/>
      <c r="C3" s="13"/>
      <c r="D3" s="14"/>
      <c r="E3" s="12"/>
      <c r="F3" s="15"/>
      <c r="G3" s="12"/>
      <c r="H3" s="16"/>
      <c r="I3" s="17"/>
      <c r="J3" s="18"/>
      <c r="K3" s="19"/>
      <c r="L3" s="12"/>
      <c r="M3" s="20"/>
      <c r="N3" s="20"/>
      <c r="O3" s="13"/>
      <c r="P3" s="21"/>
      <c r="Q3" s="21"/>
      <c r="R3" s="13"/>
      <c r="S3" s="12"/>
      <c r="T3" s="12"/>
    </row>
    <row r="4" spans="1:20" ht="6.75" customHeight="1" thickTop="1">
      <c r="A4" s="23" t="s">
        <v>53</v>
      </c>
      <c r="B4" s="24"/>
      <c r="C4" s="24"/>
      <c r="D4" s="25"/>
      <c r="E4" s="23"/>
      <c r="F4" s="26"/>
      <c r="G4" s="23"/>
      <c r="H4" s="27"/>
      <c r="I4" s="28"/>
      <c r="J4" s="29"/>
      <c r="K4" s="30"/>
      <c r="L4" s="23"/>
      <c r="M4" s="31"/>
      <c r="N4" s="31"/>
      <c r="O4" s="32"/>
      <c r="P4" s="33"/>
      <c r="Q4" s="33"/>
      <c r="R4" s="32"/>
      <c r="S4" s="23"/>
      <c r="T4" s="23"/>
    </row>
    <row r="5" spans="1:20">
      <c r="A5" s="23"/>
      <c r="B5" s="24"/>
      <c r="C5" s="24"/>
      <c r="D5" s="25"/>
      <c r="E5" s="23"/>
      <c r="F5" s="26"/>
      <c r="G5" s="23"/>
      <c r="H5" s="34"/>
      <c r="I5" s="35"/>
      <c r="J5" s="36" t="s">
        <v>54</v>
      </c>
      <c r="K5" s="37"/>
      <c r="L5" s="38"/>
      <c r="M5" s="39"/>
      <c r="N5" s="40"/>
      <c r="O5" s="32"/>
      <c r="P5" s="41"/>
      <c r="Q5" s="41"/>
      <c r="R5" s="41" t="s">
        <v>55</v>
      </c>
      <c r="S5" s="38"/>
      <c r="T5" s="23"/>
    </row>
    <row r="6" spans="1:20" s="48" customFormat="1">
      <c r="A6" s="23" t="s">
        <v>56</v>
      </c>
      <c r="B6" s="24" t="s">
        <v>57</v>
      </c>
      <c r="C6" s="24" t="s">
        <v>58</v>
      </c>
      <c r="D6" s="25" t="s">
        <v>59</v>
      </c>
      <c r="E6" s="42" t="s">
        <v>60</v>
      </c>
      <c r="F6" s="43" t="s">
        <v>61</v>
      </c>
      <c r="G6" s="23" t="s">
        <v>62</v>
      </c>
      <c r="H6" s="43" t="s">
        <v>63</v>
      </c>
      <c r="I6" s="44"/>
      <c r="J6" s="43" t="s">
        <v>64</v>
      </c>
      <c r="K6" s="45"/>
      <c r="L6" s="43" t="s">
        <v>64</v>
      </c>
      <c r="M6" s="40"/>
      <c r="N6" s="40"/>
      <c r="O6" s="32"/>
      <c r="P6" s="43" t="s">
        <v>63</v>
      </c>
      <c r="Q6" s="46"/>
      <c r="R6" s="43" t="s">
        <v>64</v>
      </c>
      <c r="S6" s="47"/>
      <c r="T6" s="24" t="s">
        <v>65</v>
      </c>
    </row>
    <row r="7" spans="1:20" s="48" customFormat="1" ht="14">
      <c r="A7" s="23" t="s">
        <v>66</v>
      </c>
      <c r="B7" s="23" t="s">
        <v>67</v>
      </c>
      <c r="C7" s="23" t="s">
        <v>67</v>
      </c>
      <c r="D7" s="23"/>
      <c r="E7" s="23" t="s">
        <v>67</v>
      </c>
      <c r="F7" s="42" t="s">
        <v>68</v>
      </c>
      <c r="G7" s="23" t="s">
        <v>65</v>
      </c>
      <c r="H7" s="49" t="s">
        <v>69</v>
      </c>
      <c r="I7" s="27" t="s">
        <v>70</v>
      </c>
      <c r="J7" s="49" t="s">
        <v>71</v>
      </c>
      <c r="K7" s="7"/>
      <c r="L7" s="43" t="s">
        <v>68</v>
      </c>
      <c r="M7" s="23" t="s">
        <v>70</v>
      </c>
      <c r="N7" s="50" t="s">
        <v>72</v>
      </c>
      <c r="O7" s="23"/>
      <c r="P7" s="49" t="s">
        <v>69</v>
      </c>
      <c r="Q7" s="27" t="s">
        <v>70</v>
      </c>
      <c r="R7" s="43" t="s">
        <v>68</v>
      </c>
      <c r="S7" s="23" t="s">
        <v>70</v>
      </c>
      <c r="T7" s="24" t="s">
        <v>73</v>
      </c>
    </row>
    <row r="8" spans="1:20" s="7" customFormat="1" ht="6.75" customHeight="1">
      <c r="A8" s="51"/>
      <c r="B8" s="51"/>
      <c r="C8" s="51"/>
      <c r="D8" s="51"/>
      <c r="E8" s="51"/>
      <c r="F8" s="51"/>
      <c r="G8" s="51"/>
      <c r="H8" s="51"/>
      <c r="I8" s="39"/>
      <c r="J8" s="51"/>
      <c r="K8" s="39"/>
      <c r="L8" s="51"/>
      <c r="M8" s="39"/>
      <c r="N8" s="39"/>
      <c r="O8" s="51"/>
      <c r="P8" s="52"/>
      <c r="Q8" s="52"/>
      <c r="R8" s="51"/>
      <c r="S8" s="51"/>
      <c r="T8" s="51"/>
    </row>
    <row r="9" spans="1:20" s="7" customFormat="1">
      <c r="A9" s="53"/>
      <c r="B9" s="53"/>
      <c r="C9" s="53"/>
      <c r="D9" s="53"/>
      <c r="E9" s="53"/>
      <c r="F9" s="53"/>
      <c r="G9" s="53"/>
      <c r="H9" s="53"/>
      <c r="I9" s="40"/>
      <c r="J9" s="53"/>
      <c r="K9" s="40"/>
      <c r="L9" s="53"/>
      <c r="M9" s="40"/>
      <c r="N9" s="40"/>
      <c r="O9" s="53"/>
      <c r="P9" s="54"/>
      <c r="Q9" s="54"/>
      <c r="R9" s="53"/>
      <c r="S9" s="53"/>
      <c r="T9" s="55"/>
    </row>
    <row r="10" spans="1:20" s="66" customFormat="1" ht="12.75" customHeight="1">
      <c r="A10" s="56">
        <v>1.1000000000000001</v>
      </c>
      <c r="B10" s="57">
        <v>157.43535349503384</v>
      </c>
      <c r="C10" s="57">
        <v>91.339970422747982</v>
      </c>
      <c r="D10" s="58">
        <f t="shared" ref="D10:D28" si="0">C10/B10</f>
        <v>0.58017445507008836</v>
      </c>
      <c r="E10" s="57">
        <v>91.864110404751102</v>
      </c>
      <c r="F10" s="59">
        <v>1.3915696997229902E-5</v>
      </c>
      <c r="G10" s="60">
        <v>1.6674568508593234E-2</v>
      </c>
      <c r="H10" s="61">
        <v>0.67909020806429887</v>
      </c>
      <c r="I10" s="61">
        <v>8.2647526727052615E-3</v>
      </c>
      <c r="J10" s="83">
        <v>26.551761661339537</v>
      </c>
      <c r="K10" s="83">
        <v>0.33546422102377443</v>
      </c>
      <c r="L10" s="61">
        <v>0.28357281730997413</v>
      </c>
      <c r="M10" s="61">
        <v>9.6205243230356222E-4</v>
      </c>
      <c r="N10" s="62">
        <v>0.96327330967814839</v>
      </c>
      <c r="O10" s="63"/>
      <c r="P10" s="57">
        <v>3340.8677125481058</v>
      </c>
      <c r="Q10" s="57">
        <v>31.730289763519622</v>
      </c>
      <c r="R10" s="64">
        <v>3382.71328514571</v>
      </c>
      <c r="S10" s="64">
        <v>5.2892346095161074</v>
      </c>
      <c r="T10" s="65">
        <f t="shared" ref="T10:T28" si="1">100*(1-P10/R10)</f>
        <v>1.2370416606502843</v>
      </c>
    </row>
    <row r="11" spans="1:20" s="66" customFormat="1" ht="12.75" customHeight="1">
      <c r="A11" s="56">
        <v>2.1</v>
      </c>
      <c r="B11" s="57">
        <v>514.00096142232644</v>
      </c>
      <c r="C11" s="57">
        <v>266.762945250077</v>
      </c>
      <c r="D11" s="58">
        <f t="shared" si="0"/>
        <v>0.51899308614501305</v>
      </c>
      <c r="E11" s="57">
        <v>168.43539394141195</v>
      </c>
      <c r="F11" s="59">
        <v>2.3784489288610606E-3</v>
      </c>
      <c r="G11" s="60">
        <v>2.8919259571817446</v>
      </c>
      <c r="H11" s="61">
        <v>0.37040858776067798</v>
      </c>
      <c r="I11" s="61">
        <v>4.0151374432540101E-3</v>
      </c>
      <c r="J11" s="83">
        <v>13.915038586962284</v>
      </c>
      <c r="K11" s="83">
        <v>0.16223749432577089</v>
      </c>
      <c r="L11" s="61">
        <v>0.27245958651430435</v>
      </c>
      <c r="M11" s="61">
        <v>1.1698481940408466E-3</v>
      </c>
      <c r="N11" s="62">
        <v>0.92972081448467014</v>
      </c>
      <c r="O11" s="63"/>
      <c r="P11" s="57">
        <v>2031.3227050244786</v>
      </c>
      <c r="Q11" s="57">
        <v>18.887242234531655</v>
      </c>
      <c r="R11" s="64">
        <v>3320.2375556907823</v>
      </c>
      <c r="S11" s="64">
        <v>6.7257870491265503</v>
      </c>
      <c r="T11" s="65">
        <f t="shared" si="1"/>
        <v>38.819958784489508</v>
      </c>
    </row>
    <row r="12" spans="1:20" s="66" customFormat="1" ht="12.75" customHeight="1">
      <c r="A12" s="56">
        <v>3.1</v>
      </c>
      <c r="B12" s="57">
        <v>566.40451248530997</v>
      </c>
      <c r="C12" s="57">
        <v>447.84854297905497</v>
      </c>
      <c r="D12" s="58">
        <f t="shared" si="0"/>
        <v>0.79068674967639874</v>
      </c>
      <c r="E12" s="57">
        <v>247.04113982721003</v>
      </c>
      <c r="F12" s="59">
        <v>1.4104291961580021E-3</v>
      </c>
      <c r="G12" s="60">
        <v>1.7030928387247768</v>
      </c>
      <c r="H12" s="61">
        <v>0.49904385476225382</v>
      </c>
      <c r="I12" s="61">
        <v>5.7531727971277345E-3</v>
      </c>
      <c r="J12" s="83">
        <v>19.113550527536546</v>
      </c>
      <c r="K12" s="83">
        <v>0.33850018605552701</v>
      </c>
      <c r="L12" s="61">
        <v>0.27778026135131906</v>
      </c>
      <c r="M12" s="61">
        <v>3.7344539557082699E-3</v>
      </c>
      <c r="N12" s="62">
        <v>0.65095529425281629</v>
      </c>
      <c r="O12" s="63"/>
      <c r="P12" s="57">
        <v>2609.6855742445719</v>
      </c>
      <c r="Q12" s="57">
        <v>24.740660250678648</v>
      </c>
      <c r="R12" s="64">
        <v>3350.4977833295143</v>
      </c>
      <c r="S12" s="64">
        <v>21.010666865735512</v>
      </c>
      <c r="T12" s="65">
        <f t="shared" si="1"/>
        <v>22.110511840087533</v>
      </c>
    </row>
    <row r="13" spans="1:20" s="66" customFormat="1" ht="12.75" customHeight="1">
      <c r="A13" s="56">
        <v>4.0999999999999996</v>
      </c>
      <c r="B13" s="57">
        <v>278.09623143389899</v>
      </c>
      <c r="C13" s="57">
        <v>117.23201015869536</v>
      </c>
      <c r="D13" s="58">
        <f t="shared" si="0"/>
        <v>0.42155195543007695</v>
      </c>
      <c r="E13" s="57">
        <v>95.371046530394722</v>
      </c>
      <c r="F13" s="59">
        <v>7.3609138435803577E-4</v>
      </c>
      <c r="G13" s="60">
        <v>0.88721403884147121</v>
      </c>
      <c r="H13" s="61">
        <v>0.39564657406621945</v>
      </c>
      <c r="I13" s="61">
        <v>4.4821110261199235E-3</v>
      </c>
      <c r="J13" s="83">
        <v>15.218086877924168</v>
      </c>
      <c r="K13" s="83">
        <v>0.18593527188535103</v>
      </c>
      <c r="L13" s="61">
        <v>0.27896606397620322</v>
      </c>
      <c r="M13" s="61">
        <v>1.2766794064714428E-3</v>
      </c>
      <c r="N13" s="62">
        <v>0.92720011464942209</v>
      </c>
      <c r="O13" s="63"/>
      <c r="P13" s="57">
        <v>2148.9624615469074</v>
      </c>
      <c r="Q13" s="57">
        <v>20.702622441435913</v>
      </c>
      <c r="R13" s="64">
        <v>3357.1534303876338</v>
      </c>
      <c r="S13" s="64">
        <v>7.1486761605203366</v>
      </c>
      <c r="T13" s="65">
        <f t="shared" si="1"/>
        <v>35.988553811829284</v>
      </c>
    </row>
    <row r="14" spans="1:20" s="66" customFormat="1" ht="12.75" customHeight="1">
      <c r="A14" s="56">
        <v>5.0999999999999996</v>
      </c>
      <c r="B14" s="57">
        <v>725.62045123204848</v>
      </c>
      <c r="C14" s="57">
        <v>102.5722129939693</v>
      </c>
      <c r="D14" s="58">
        <f t="shared" si="0"/>
        <v>0.14135794108312336</v>
      </c>
      <c r="E14" s="57">
        <v>246.83994427267075</v>
      </c>
      <c r="F14" s="59">
        <v>2.9701684396654438E-3</v>
      </c>
      <c r="G14" s="60">
        <v>3.6843055212628384</v>
      </c>
      <c r="H14" s="61">
        <v>0.38138118736130106</v>
      </c>
      <c r="I14" s="61">
        <v>4.2087163171417447E-3</v>
      </c>
      <c r="J14" s="83">
        <v>13.475857409726173</v>
      </c>
      <c r="K14" s="83">
        <v>0.16492169357559028</v>
      </c>
      <c r="L14" s="61">
        <v>0.25626887698449091</v>
      </c>
      <c r="M14" s="61">
        <v>1.3559223693166158E-3</v>
      </c>
      <c r="N14" s="62">
        <v>0.90171440631424482</v>
      </c>
      <c r="O14" s="63"/>
      <c r="P14" s="57">
        <v>2082.7323709848201</v>
      </c>
      <c r="Q14" s="57">
        <v>19.640580604062624</v>
      </c>
      <c r="R14" s="64">
        <v>3223.9139575270292</v>
      </c>
      <c r="S14" s="64">
        <v>8.3504488416649902</v>
      </c>
      <c r="T14" s="65">
        <f t="shared" si="1"/>
        <v>35.397395885142558</v>
      </c>
    </row>
    <row r="15" spans="1:20" s="66" customFormat="1" ht="12.75" customHeight="1">
      <c r="A15" s="56">
        <v>6.1</v>
      </c>
      <c r="B15" s="57">
        <v>451.35789693261967</v>
      </c>
      <c r="C15" s="57">
        <v>243.93291046538175</v>
      </c>
      <c r="D15" s="58">
        <f t="shared" si="0"/>
        <v>0.54044232331620634</v>
      </c>
      <c r="E15" s="57">
        <v>151.99098840091011</v>
      </c>
      <c r="F15" s="59">
        <v>1.2819524764176443E-3</v>
      </c>
      <c r="G15" s="60">
        <v>1.5478398585733064</v>
      </c>
      <c r="H15" s="61">
        <v>0.38590315071339093</v>
      </c>
      <c r="I15" s="61">
        <v>4.2239493486125731E-3</v>
      </c>
      <c r="J15" s="83">
        <v>14.780029629331969</v>
      </c>
      <c r="K15" s="83">
        <v>0.17590157239254925</v>
      </c>
      <c r="L15" s="61">
        <v>0.27777663053269397</v>
      </c>
      <c r="M15" s="61">
        <v>1.2979734777277781E-3</v>
      </c>
      <c r="N15" s="62">
        <v>0.91969952114717657</v>
      </c>
      <c r="O15" s="63"/>
      <c r="P15" s="57">
        <v>2103.8002997327758</v>
      </c>
      <c r="Q15" s="57">
        <v>19.647351960632466</v>
      </c>
      <c r="R15" s="64">
        <v>3350.4773555831448</v>
      </c>
      <c r="S15" s="64">
        <v>7.3027241400403016</v>
      </c>
      <c r="T15" s="65">
        <f t="shared" si="1"/>
        <v>37.208938415087033</v>
      </c>
    </row>
    <row r="16" spans="1:20" s="66" customFormat="1" ht="12.75" customHeight="1">
      <c r="A16" s="56">
        <v>7.1</v>
      </c>
      <c r="B16" s="57">
        <v>587.01701386992193</v>
      </c>
      <c r="C16" s="57">
        <v>413.71425475891971</v>
      </c>
      <c r="D16" s="58">
        <f t="shared" si="0"/>
        <v>0.70477387364209398</v>
      </c>
      <c r="E16" s="57">
        <v>180.34014757607341</v>
      </c>
      <c r="F16" s="59">
        <v>1.6371542714024594E-3</v>
      </c>
      <c r="G16" s="60">
        <v>2.0129748773803007</v>
      </c>
      <c r="H16" s="61">
        <v>0.35040200744940009</v>
      </c>
      <c r="I16" s="61">
        <v>4.2205878891573533E-3</v>
      </c>
      <c r="J16" s="83">
        <v>12.697151778963439</v>
      </c>
      <c r="K16" s="83">
        <v>0.23895988787445929</v>
      </c>
      <c r="L16" s="61">
        <v>0.26280792106288142</v>
      </c>
      <c r="M16" s="61">
        <v>3.8003621305389523E-3</v>
      </c>
      <c r="N16" s="62">
        <v>0.64001133857675474</v>
      </c>
      <c r="O16" s="68"/>
      <c r="P16" s="57">
        <v>1936.5178495893272</v>
      </c>
      <c r="Q16" s="57">
        <v>20.147820778865526</v>
      </c>
      <c r="R16" s="64">
        <v>3263.6173619036399</v>
      </c>
      <c r="S16" s="64">
        <v>22.751142434322272</v>
      </c>
      <c r="T16" s="65">
        <f t="shared" si="1"/>
        <v>40.663453007868142</v>
      </c>
    </row>
    <row r="17" spans="1:20" s="66" customFormat="1" ht="12.75" customHeight="1">
      <c r="A17" s="56">
        <v>8.1</v>
      </c>
      <c r="B17" s="57">
        <v>549.83499861385803</v>
      </c>
      <c r="C17" s="57">
        <v>569.55714074745413</v>
      </c>
      <c r="D17" s="58">
        <f t="shared" si="0"/>
        <v>1.0358692010936297</v>
      </c>
      <c r="E17" s="57">
        <v>271.15288079870447</v>
      </c>
      <c r="F17" s="59">
        <v>8.8468318342824312E-4</v>
      </c>
      <c r="G17" s="60">
        <v>1.0654752588315222</v>
      </c>
      <c r="H17" s="61">
        <v>0.56791847263384698</v>
      </c>
      <c r="I17" s="61">
        <v>6.1290666979722536E-3</v>
      </c>
      <c r="J17" s="83">
        <v>21.902572972751621</v>
      </c>
      <c r="K17" s="83">
        <v>0.24825586937683602</v>
      </c>
      <c r="L17" s="61">
        <v>0.27970991807086876</v>
      </c>
      <c r="M17" s="61">
        <v>9.689993575358886E-4</v>
      </c>
      <c r="N17" s="62">
        <v>0.95214691184497902</v>
      </c>
      <c r="O17" s="63"/>
      <c r="P17" s="57">
        <v>2899.2678554890281</v>
      </c>
      <c r="Q17" s="57">
        <v>25.199334770603606</v>
      </c>
      <c r="R17" s="64">
        <v>3361.3123913691365</v>
      </c>
      <c r="S17" s="64">
        <v>5.4097125066723644</v>
      </c>
      <c r="T17" s="65">
        <f t="shared" si="1"/>
        <v>13.745956402817638</v>
      </c>
    </row>
    <row r="18" spans="1:20" s="66" customFormat="1" ht="12.75" customHeight="1">
      <c r="A18" s="56">
        <v>1.2</v>
      </c>
      <c r="B18" s="57">
        <v>629.88968407498078</v>
      </c>
      <c r="C18" s="57">
        <v>309.42293531452128</v>
      </c>
      <c r="D18" s="58">
        <f t="shared" si="0"/>
        <v>0.49123353364473932</v>
      </c>
      <c r="E18" s="57">
        <v>231.96097685400872</v>
      </c>
      <c r="F18" s="59">
        <v>4.3765670629367032E-3</v>
      </c>
      <c r="G18" s="60">
        <v>5.4059427809837688</v>
      </c>
      <c r="H18" s="61">
        <v>0.40548105453344052</v>
      </c>
      <c r="I18" s="61">
        <v>4.4598755272160012E-3</v>
      </c>
      <c r="J18" s="83">
        <v>14.559624671454168</v>
      </c>
      <c r="K18" s="83">
        <v>0.18193020896395137</v>
      </c>
      <c r="L18" s="61">
        <v>0.26042240034831388</v>
      </c>
      <c r="M18" s="61">
        <v>1.5442150857442919E-3</v>
      </c>
      <c r="N18" s="62">
        <v>0.88023276816079155</v>
      </c>
      <c r="O18" s="63"/>
      <c r="P18" s="57">
        <v>2194.2280854326928</v>
      </c>
      <c r="Q18" s="57">
        <v>20.455775448812247</v>
      </c>
      <c r="R18" s="64">
        <v>3249.2630116405971</v>
      </c>
      <c r="S18" s="64">
        <v>9.3397165083414535</v>
      </c>
      <c r="T18" s="65">
        <f t="shared" si="1"/>
        <v>32.469976189314472</v>
      </c>
    </row>
    <row r="19" spans="1:20" s="66" customFormat="1" ht="12.75" customHeight="1">
      <c r="A19" s="56">
        <v>9.1</v>
      </c>
      <c r="B19" s="57">
        <v>346.32196894169726</v>
      </c>
      <c r="C19" s="57">
        <v>194.99435720893919</v>
      </c>
      <c r="D19" s="58">
        <f t="shared" si="0"/>
        <v>0.5630435684019981</v>
      </c>
      <c r="E19" s="57">
        <v>190.41189646364813</v>
      </c>
      <c r="F19" s="59">
        <v>3.3659556009999462E-4</v>
      </c>
      <c r="G19" s="60">
        <v>0.40553015084475635</v>
      </c>
      <c r="H19" s="61">
        <v>0.63739043472779089</v>
      </c>
      <c r="I19" s="61">
        <v>7.0266970381094784E-3</v>
      </c>
      <c r="J19" s="83">
        <v>24.52933354422758</v>
      </c>
      <c r="K19" s="83">
        <v>0.27880483901654651</v>
      </c>
      <c r="L19" s="61">
        <v>0.27911227215677836</v>
      </c>
      <c r="M19" s="61">
        <v>7.7238293648193026E-4</v>
      </c>
      <c r="N19" s="62">
        <v>0.96990931135044423</v>
      </c>
      <c r="O19" s="63"/>
      <c r="P19" s="57">
        <v>3178.7511761404762</v>
      </c>
      <c r="Q19" s="57">
        <v>27.664140744414539</v>
      </c>
      <c r="R19" s="64">
        <v>3357.9718729618039</v>
      </c>
      <c r="S19" s="64">
        <v>4.3223705065894036</v>
      </c>
      <c r="T19" s="65">
        <f t="shared" si="1"/>
        <v>5.3371708758016219</v>
      </c>
    </row>
    <row r="20" spans="1:20" s="66" customFormat="1" ht="12.75" customHeight="1">
      <c r="A20" s="56">
        <v>10.1</v>
      </c>
      <c r="B20" s="57">
        <v>331.84948742106428</v>
      </c>
      <c r="C20" s="57">
        <v>133.57793296091214</v>
      </c>
      <c r="D20" s="58">
        <f t="shared" si="0"/>
        <v>0.4025256570350611</v>
      </c>
      <c r="E20" s="57">
        <v>126.98915467802414</v>
      </c>
      <c r="F20" s="59">
        <v>7.5479126319586754E-4</v>
      </c>
      <c r="G20" s="60">
        <v>0.91346647645802637</v>
      </c>
      <c r="H20" s="61">
        <v>0.44136348204033349</v>
      </c>
      <c r="I20" s="61">
        <v>4.920107707864288E-3</v>
      </c>
      <c r="J20" s="83">
        <v>16.767862339003177</v>
      </c>
      <c r="K20" s="83">
        <v>0.19728511972732321</v>
      </c>
      <c r="L20" s="61">
        <v>0.2755370649039483</v>
      </c>
      <c r="M20" s="61">
        <v>1.0369786892374725E-3</v>
      </c>
      <c r="N20" s="62">
        <v>0.94746152521451477</v>
      </c>
      <c r="O20" s="63"/>
      <c r="P20" s="57">
        <v>2356.7415189322401</v>
      </c>
      <c r="Q20" s="57">
        <v>22.004895018287581</v>
      </c>
      <c r="R20" s="64">
        <v>3337.8198468685255</v>
      </c>
      <c r="S20" s="64">
        <v>5.8873835704359294</v>
      </c>
      <c r="T20" s="65">
        <f t="shared" si="1"/>
        <v>29.392788495062515</v>
      </c>
    </row>
    <row r="21" spans="1:20" s="66" customFormat="1" ht="12.75" customHeight="1">
      <c r="A21" s="56">
        <v>11.1</v>
      </c>
      <c r="B21" s="57">
        <v>1091.3239985302453</v>
      </c>
      <c r="C21" s="57">
        <v>273.70616567250704</v>
      </c>
      <c r="D21" s="58">
        <f t="shared" si="0"/>
        <v>0.25080193053678318</v>
      </c>
      <c r="E21" s="57">
        <v>328.38627778343852</v>
      </c>
      <c r="F21" s="59">
        <v>4.5540595676086589E-3</v>
      </c>
      <c r="G21" s="60">
        <v>5.6561408526615775</v>
      </c>
      <c r="H21" s="61">
        <v>0.33044654358375214</v>
      </c>
      <c r="I21" s="61">
        <v>3.7097264429202374E-3</v>
      </c>
      <c r="J21" s="83">
        <v>11.665183649100181</v>
      </c>
      <c r="K21" s="83">
        <v>0.18883244044496639</v>
      </c>
      <c r="L21" s="61">
        <v>0.2560289600122384</v>
      </c>
      <c r="M21" s="61">
        <v>2.9858875652783567E-3</v>
      </c>
      <c r="N21" s="62">
        <v>0.69351466110548643</v>
      </c>
      <c r="O21" s="63"/>
      <c r="P21" s="57">
        <v>1840.5455789762132</v>
      </c>
      <c r="Q21" s="57">
        <v>17.974741840417686</v>
      </c>
      <c r="R21" s="64">
        <v>3222.435650247482</v>
      </c>
      <c r="S21" s="64">
        <v>18.407973452327944</v>
      </c>
      <c r="T21" s="65">
        <f t="shared" si="1"/>
        <v>42.883403153919929</v>
      </c>
    </row>
    <row r="22" spans="1:20" s="66" customFormat="1" ht="12.75" customHeight="1">
      <c r="A22" s="56">
        <v>12.1</v>
      </c>
      <c r="B22" s="57">
        <v>624.74702567442932</v>
      </c>
      <c r="C22" s="57">
        <v>292.54087010765141</v>
      </c>
      <c r="D22" s="58">
        <f t="shared" si="0"/>
        <v>0.46825492252939749</v>
      </c>
      <c r="E22" s="57">
        <v>182.11021384106553</v>
      </c>
      <c r="F22" s="59">
        <v>3.7475365425174564E-3</v>
      </c>
      <c r="G22" s="60">
        <v>4.6608053012962252</v>
      </c>
      <c r="H22" s="61">
        <v>0.32348777095296871</v>
      </c>
      <c r="I22" s="61">
        <v>3.4720811581652735E-3</v>
      </c>
      <c r="J22" s="83">
        <v>11.352227299669622</v>
      </c>
      <c r="K22" s="83">
        <v>0.15439999509410998</v>
      </c>
      <c r="L22" s="61">
        <v>0.2545200126153962</v>
      </c>
      <c r="M22" s="61">
        <v>2.1261212325573674E-3</v>
      </c>
      <c r="N22" s="62">
        <v>0.78916133108334341</v>
      </c>
      <c r="O22" s="63"/>
      <c r="P22" s="57">
        <v>1806.7397435137796</v>
      </c>
      <c r="Q22" s="57">
        <v>16.911734064094411</v>
      </c>
      <c r="R22" s="64">
        <v>3213.1020324402466</v>
      </c>
      <c r="S22" s="64">
        <v>13.19498100577102</v>
      </c>
      <c r="T22" s="65">
        <f t="shared" si="1"/>
        <v>43.769611880590688</v>
      </c>
    </row>
    <row r="23" spans="1:20" s="66" customFormat="1" ht="12.75" customHeight="1">
      <c r="A23" s="56">
        <v>13.1</v>
      </c>
      <c r="B23" s="57">
        <v>187.40540889059599</v>
      </c>
      <c r="C23" s="57">
        <v>120.24335467948741</v>
      </c>
      <c r="D23" s="58">
        <f t="shared" si="0"/>
        <v>0.64162158067531216</v>
      </c>
      <c r="E23" s="57">
        <v>104.78101207219142</v>
      </c>
      <c r="F23" s="59">
        <v>5.0916214327916334E-5</v>
      </c>
      <c r="G23" s="60">
        <v>6.1211422294687554E-2</v>
      </c>
      <c r="H23" s="61">
        <v>0.65041542064756419</v>
      </c>
      <c r="I23" s="61">
        <v>7.6953484324378705E-3</v>
      </c>
      <c r="J23" s="83">
        <v>25.181545475075282</v>
      </c>
      <c r="K23" s="83">
        <v>0.30930557998120717</v>
      </c>
      <c r="L23" s="61">
        <v>0.28079558601295757</v>
      </c>
      <c r="M23" s="61">
        <v>9.2661912363163471E-4</v>
      </c>
      <c r="N23" s="62">
        <v>0.96323462402618831</v>
      </c>
      <c r="O23" s="63"/>
      <c r="P23" s="57">
        <v>3229.8277280461034</v>
      </c>
      <c r="Q23" s="57">
        <v>30.057525305774533</v>
      </c>
      <c r="R23" s="64">
        <v>3367.3603255260405</v>
      </c>
      <c r="S23" s="64">
        <v>5.1507593494526791</v>
      </c>
      <c r="T23" s="65">
        <f t="shared" si="1"/>
        <v>4.0842851427980831</v>
      </c>
    </row>
    <row r="24" spans="1:20" s="66" customFormat="1" ht="12.75" customHeight="1">
      <c r="A24" s="56">
        <v>14.1</v>
      </c>
      <c r="B24" s="57">
        <v>451.7062836625658</v>
      </c>
      <c r="C24" s="57">
        <v>173.93802912949906</v>
      </c>
      <c r="D24" s="58">
        <f t="shared" si="0"/>
        <v>0.38506887200939288</v>
      </c>
      <c r="E24" s="57">
        <v>171.90387828741046</v>
      </c>
      <c r="F24" s="59">
        <v>1.9867280054716731E-3</v>
      </c>
      <c r="G24" s="60">
        <v>2.4561111931622395</v>
      </c>
      <c r="H24" s="61">
        <v>0.43210161495607186</v>
      </c>
      <c r="I24" s="61">
        <v>5.0216506351731032E-3</v>
      </c>
      <c r="J24" s="83">
        <v>15.403003201842003</v>
      </c>
      <c r="K24" s="83">
        <v>0.25477798957611908</v>
      </c>
      <c r="L24" s="61">
        <v>0.25853434284045607</v>
      </c>
      <c r="M24" s="61">
        <v>3.0430247034592007E-3</v>
      </c>
      <c r="N24" s="62">
        <v>0.70259346295079428</v>
      </c>
      <c r="O24" s="63"/>
      <c r="P24" s="57">
        <v>2315.1846974101863</v>
      </c>
      <c r="Q24" s="57">
        <v>22.60428976136625</v>
      </c>
      <c r="R24" s="64">
        <v>3237.7969141984863</v>
      </c>
      <c r="S24" s="64">
        <v>18.555923976657528</v>
      </c>
      <c r="T24" s="65">
        <f t="shared" si="1"/>
        <v>28.49506134070462</v>
      </c>
    </row>
    <row r="25" spans="1:20" s="66" customFormat="1" ht="12.75" customHeight="1">
      <c r="A25" s="56">
        <v>15.1</v>
      </c>
      <c r="B25" s="57">
        <v>228.34423958764913</v>
      </c>
      <c r="C25" s="57">
        <v>102.97515371819357</v>
      </c>
      <c r="D25" s="58">
        <f t="shared" si="0"/>
        <v>0.45096453452974855</v>
      </c>
      <c r="E25" s="57">
        <v>100.5261293166236</v>
      </c>
      <c r="F25" s="59">
        <v>1.0667511248704681E-4</v>
      </c>
      <c r="G25" s="60">
        <v>0.1294205085678225</v>
      </c>
      <c r="H25" s="61">
        <v>0.51177934168073791</v>
      </c>
      <c r="I25" s="61">
        <v>5.921126146315946E-3</v>
      </c>
      <c r="J25" s="83">
        <v>19.273396574137635</v>
      </c>
      <c r="K25" s="83">
        <v>0.23285515759705178</v>
      </c>
      <c r="L25" s="61">
        <v>0.27313303566758157</v>
      </c>
      <c r="M25" s="61">
        <v>9.5046956265820281E-4</v>
      </c>
      <c r="N25" s="62">
        <v>0.95762165464648685</v>
      </c>
      <c r="O25" s="63"/>
      <c r="P25" s="57">
        <v>2664.2212993747562</v>
      </c>
      <c r="Q25" s="57">
        <v>25.248414574341638</v>
      </c>
      <c r="R25" s="64">
        <v>3324.1040551514325</v>
      </c>
      <c r="S25" s="64">
        <v>5.4494308555934277</v>
      </c>
      <c r="T25" s="65">
        <f t="shared" si="1"/>
        <v>19.85144703139008</v>
      </c>
    </row>
    <row r="26" spans="1:20" s="66" customFormat="1" ht="12.75" customHeight="1">
      <c r="A26" s="56">
        <v>16.100000000000001</v>
      </c>
      <c r="B26" s="57">
        <v>177.31533806212511</v>
      </c>
      <c r="C26" s="57">
        <v>101.65279062399807</v>
      </c>
      <c r="D26" s="58">
        <f t="shared" si="0"/>
        <v>0.5732881979357165</v>
      </c>
      <c r="E26" s="57">
        <v>94.003188250473301</v>
      </c>
      <c r="F26" s="59">
        <v>5.1093232026924577E-4</v>
      </c>
      <c r="G26" s="60">
        <v>0.61576020591484104</v>
      </c>
      <c r="H26" s="61">
        <v>0.61329592661865895</v>
      </c>
      <c r="I26" s="61">
        <v>7.4052343709114883E-3</v>
      </c>
      <c r="J26" s="83">
        <v>23.587749189973561</v>
      </c>
      <c r="K26" s="83">
        <v>0.3024398548486365</v>
      </c>
      <c r="L26" s="61">
        <v>0.27894279377951742</v>
      </c>
      <c r="M26" s="61">
        <v>1.2032739316200683E-3</v>
      </c>
      <c r="N26" s="62">
        <v>0.9417078882173523</v>
      </c>
      <c r="O26" s="63"/>
      <c r="P26" s="57">
        <v>3083.1861132084555</v>
      </c>
      <c r="Q26" s="57">
        <v>29.589864502140379</v>
      </c>
      <c r="R26" s="64">
        <v>3357.02312448767</v>
      </c>
      <c r="S26" s="64">
        <v>6.7382759047746896</v>
      </c>
      <c r="T26" s="65">
        <f t="shared" si="1"/>
        <v>8.1571380691935484</v>
      </c>
    </row>
    <row r="27" spans="1:20" s="66" customFormat="1" ht="12.75" customHeight="1">
      <c r="A27" s="56">
        <v>17.100000000000001</v>
      </c>
      <c r="B27" s="57">
        <v>331.50794130245657</v>
      </c>
      <c r="C27" s="57">
        <v>141.0697354524568</v>
      </c>
      <c r="D27" s="58">
        <f t="shared" si="0"/>
        <v>0.42553953578973108</v>
      </c>
      <c r="E27" s="57">
        <v>133.0448127081261</v>
      </c>
      <c r="F27" s="59">
        <v>2.1550207512428662E-3</v>
      </c>
      <c r="G27" s="60">
        <v>2.6693828069620369</v>
      </c>
      <c r="H27" s="61">
        <v>0.45468410091248812</v>
      </c>
      <c r="I27" s="61">
        <v>5.1352003119107589E-3</v>
      </c>
      <c r="J27" s="83">
        <v>16.113371035100023</v>
      </c>
      <c r="K27" s="83">
        <v>0.20641213478156326</v>
      </c>
      <c r="L27" s="61">
        <v>0.25702499798560741</v>
      </c>
      <c r="M27" s="61">
        <v>1.553705461246891E-3</v>
      </c>
      <c r="N27" s="62">
        <v>0.88165525968904568</v>
      </c>
      <c r="O27" s="63"/>
      <c r="P27" s="57">
        <v>2416.0436053256599</v>
      </c>
      <c r="Q27" s="57">
        <v>22.756575189017518</v>
      </c>
      <c r="R27" s="64">
        <v>3228.5628192698728</v>
      </c>
      <c r="S27" s="64">
        <v>9.5368448433249799</v>
      </c>
      <c r="T27" s="65">
        <f t="shared" si="1"/>
        <v>25.166591434883745</v>
      </c>
    </row>
    <row r="28" spans="1:20" s="66" customFormat="1" ht="12.75" customHeight="1">
      <c r="A28" s="56">
        <v>18.100000000000001</v>
      </c>
      <c r="B28" s="57">
        <v>172.77611620241129</v>
      </c>
      <c r="C28" s="57">
        <v>95.039220138413555</v>
      </c>
      <c r="D28" s="58">
        <f t="shared" si="0"/>
        <v>0.55007151582845437</v>
      </c>
      <c r="E28" s="57">
        <v>93.430812895438834</v>
      </c>
      <c r="F28" s="59">
        <v>6.727499965529491E-5</v>
      </c>
      <c r="G28" s="60">
        <v>8.0898968333256965E-2</v>
      </c>
      <c r="H28" s="61">
        <v>0.62894290038770972</v>
      </c>
      <c r="I28" s="61">
        <v>7.6104896467365721E-3</v>
      </c>
      <c r="J28" s="83">
        <v>24.331811839506912</v>
      </c>
      <c r="K28" s="83">
        <v>0.30640820623783527</v>
      </c>
      <c r="L28" s="61">
        <v>0.28058338836764041</v>
      </c>
      <c r="M28" s="61">
        <v>9.7844673440658394E-4</v>
      </c>
      <c r="N28" s="62">
        <v>0.96089390210688463</v>
      </c>
      <c r="O28" s="63"/>
      <c r="P28" s="57">
        <v>3145.4071043631143</v>
      </c>
      <c r="Q28" s="57">
        <v>30.117917810290404</v>
      </c>
      <c r="R28" s="64">
        <v>3366.1802928366819</v>
      </c>
      <c r="S28" s="64">
        <v>5.443449107587508</v>
      </c>
      <c r="T28" s="65">
        <f t="shared" si="1"/>
        <v>6.5585669592142404</v>
      </c>
    </row>
    <row r="29" spans="1:20" ht="9.75" customHeight="1">
      <c r="A29" s="38"/>
      <c r="B29" s="69"/>
      <c r="C29" s="69"/>
      <c r="D29" s="70"/>
      <c r="E29" s="38"/>
      <c r="F29" s="71"/>
      <c r="G29" s="38"/>
      <c r="H29" s="34"/>
      <c r="I29" s="35"/>
      <c r="J29" s="36"/>
      <c r="K29" s="37"/>
      <c r="L29" s="38"/>
      <c r="M29" s="39"/>
      <c r="N29" s="39"/>
      <c r="O29" s="69"/>
      <c r="P29" s="41"/>
      <c r="Q29" s="41"/>
      <c r="R29" s="69"/>
      <c r="S29" s="38"/>
      <c r="T29" s="38"/>
    </row>
    <row r="30" spans="1:20">
      <c r="A30" s="23"/>
      <c r="B30" s="24"/>
      <c r="C30" s="24"/>
      <c r="D30" s="25"/>
      <c r="E30" s="23"/>
      <c r="F30" s="26"/>
      <c r="G30" s="23"/>
      <c r="H30" s="27"/>
      <c r="I30" s="28"/>
      <c r="J30" s="29"/>
      <c r="K30" s="30"/>
      <c r="L30" s="23"/>
      <c r="M30" s="31"/>
      <c r="N30" s="31"/>
      <c r="O30" s="24"/>
      <c r="P30" s="72"/>
      <c r="Q30" s="72"/>
      <c r="R30" s="24"/>
      <c r="S30" s="23"/>
      <c r="T30" s="23"/>
    </row>
    <row r="31" spans="1:20" ht="15" customHeight="1">
      <c r="A31" s="31" t="s">
        <v>76</v>
      </c>
      <c r="B31" s="32"/>
      <c r="C31" s="73" t="s">
        <v>77</v>
      </c>
      <c r="D31" s="74"/>
    </row>
    <row r="32" spans="1:20" ht="15" customHeight="1">
      <c r="A32" s="23"/>
      <c r="B32" s="32"/>
      <c r="C32" s="81" t="s">
        <v>78</v>
      </c>
      <c r="D32" s="74"/>
    </row>
    <row r="33" spans="1:4" s="22" customFormat="1">
      <c r="A33" s="23"/>
      <c r="B33" s="32"/>
      <c r="C33" s="73" t="s">
        <v>79</v>
      </c>
      <c r="D33" s="74"/>
    </row>
    <row r="34" spans="1:4" s="22" customFormat="1">
      <c r="A34" s="23"/>
      <c r="B34" s="32"/>
      <c r="C34" s="81" t="s">
        <v>80</v>
      </c>
      <c r="D34" s="74"/>
    </row>
    <row r="37" spans="1:4" s="22" customFormat="1">
      <c r="A37" s="7"/>
      <c r="B37" s="74"/>
      <c r="C37" s="74"/>
      <c r="D37" s="82"/>
    </row>
    <row r="38" spans="1:4" s="22" customFormat="1">
      <c r="A38" s="7"/>
      <c r="B38" s="74"/>
      <c r="C38" s="74"/>
      <c r="D38" s="82"/>
    </row>
    <row r="39" spans="1:4" s="22" customFormat="1">
      <c r="A39" s="7"/>
      <c r="B39" s="74"/>
      <c r="C39" s="74"/>
      <c r="D39" s="82"/>
    </row>
    <row r="40" spans="1:4" s="22" customFormat="1">
      <c r="A40" s="7"/>
      <c r="B40" s="74"/>
      <c r="C40" s="74"/>
      <c r="D40" s="82"/>
    </row>
    <row r="41" spans="1:4" s="22" customFormat="1">
      <c r="A41" s="7"/>
      <c r="B41" s="74"/>
      <c r="C41" s="74"/>
      <c r="D41" s="82"/>
    </row>
    <row r="42" spans="1:4" s="22" customFormat="1">
      <c r="A42" s="7"/>
      <c r="B42" s="74"/>
      <c r="C42" s="74"/>
      <c r="D42" s="82"/>
    </row>
    <row r="43" spans="1:4" s="22" customFormat="1">
      <c r="A43" s="7"/>
      <c r="B43" s="74"/>
      <c r="C43" s="74"/>
      <c r="D43" s="82"/>
    </row>
    <row r="44" spans="1:4" s="22" customFormat="1">
      <c r="A44" s="7"/>
      <c r="B44" s="74"/>
      <c r="C44" s="74"/>
      <c r="D44" s="82"/>
    </row>
    <row r="45" spans="1:4" s="22" customFormat="1">
      <c r="A45" s="7"/>
      <c r="B45" s="74"/>
      <c r="C45" s="74"/>
      <c r="D45" s="82"/>
    </row>
    <row r="46" spans="1:4" s="22" customFormat="1">
      <c r="A46" s="7"/>
      <c r="B46" s="74"/>
      <c r="C46" s="74"/>
      <c r="D46" s="82"/>
    </row>
    <row r="47" spans="1:4" s="22" customFormat="1">
      <c r="A47" s="7"/>
      <c r="B47" s="74"/>
      <c r="C47" s="74"/>
      <c r="D47" s="82"/>
    </row>
    <row r="48" spans="1:4" s="22" customFormat="1">
      <c r="A48" s="7"/>
      <c r="B48" s="74"/>
      <c r="C48" s="74"/>
      <c r="D48" s="82"/>
    </row>
    <row r="49" spans="1:1" s="22" customFormat="1">
      <c r="A49" s="7"/>
    </row>
    <row r="50" spans="1:1" s="22" customFormat="1">
      <c r="A50" s="7"/>
    </row>
    <row r="51" spans="1:1" s="22" customFormat="1">
      <c r="A51" s="7"/>
    </row>
    <row r="52" spans="1:1" s="22" customFormat="1">
      <c r="A52" s="7"/>
    </row>
    <row r="53" spans="1:1" s="22" customFormat="1">
      <c r="A53" s="7"/>
    </row>
    <row r="54" spans="1:1" s="22" customFormat="1">
      <c r="A54" s="7"/>
    </row>
    <row r="55" spans="1:1" s="22" customFormat="1">
      <c r="A55" s="7"/>
    </row>
    <row r="56" spans="1:1" s="22" customFormat="1">
      <c r="A56" s="7"/>
    </row>
    <row r="57" spans="1:1" s="22" customFormat="1">
      <c r="A57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 Locations</vt:lpstr>
      <vt:lpstr>S2 10MB01</vt:lpstr>
      <vt:lpstr>S3 11SM13</vt:lpstr>
      <vt:lpstr>S4 11SM07</vt:lpstr>
      <vt:lpstr>S5 10SM10</vt:lpstr>
      <vt:lpstr>S6 00BG05</vt:lpstr>
      <vt:lpstr>S7 10GR02</vt:lpstr>
      <vt:lpstr>S8 11BBL02</vt:lpstr>
      <vt:lpstr>S9 11BBL01</vt:lpstr>
      <vt:lpstr>S10 00SR01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Frost</dc:creator>
  <cp:lastModifiedBy>Carol Frost</cp:lastModifiedBy>
  <cp:lastPrinted>2016-04-18T00:20:07Z</cp:lastPrinted>
  <dcterms:created xsi:type="dcterms:W3CDTF">2016-01-23T20:31:38Z</dcterms:created>
  <dcterms:modified xsi:type="dcterms:W3CDTF">2016-04-18T00:26:37Z</dcterms:modified>
</cp:coreProperties>
</file>